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obsvrfs2.obama.local\Public\R04\33広報・デジタル推進課\80☆統計\16.オープンデータ\HP公開用統計書\"/>
    </mc:Choice>
  </mc:AlternateContent>
  <bookViews>
    <workbookView xWindow="0" yWindow="0" windowWidth="28800" windowHeight="11715" tabRatio="909" firstSheet="4" activeTab="4"/>
  </bookViews>
  <sheets>
    <sheet name="表紙" sheetId="113" r:id="rId1"/>
    <sheet name="はじめに " sheetId="114" r:id="rId2"/>
    <sheet name="市章等" sheetId="115" r:id="rId3"/>
    <sheet name="利用上の注意" sheetId="116" r:id="rId4"/>
    <sheet name="目次" sheetId="118" r:id="rId5"/>
    <sheet name="1-1" sheetId="2" r:id="rId6"/>
    <sheet name="1-2" sheetId="3" r:id="rId7"/>
    <sheet name="1-3" sheetId="4" r:id="rId8"/>
    <sheet name="2-1" sheetId="57" r:id="rId9"/>
    <sheet name="2-2" sheetId="58" r:id="rId10"/>
    <sheet name="2-3" sheetId="59" r:id="rId11"/>
    <sheet name="2-4" sheetId="119" r:id="rId12"/>
    <sheet name="2-5" sheetId="60" r:id="rId13"/>
    <sheet name="2-6" sheetId="61" r:id="rId14"/>
    <sheet name="2-7" sheetId="120" r:id="rId15"/>
    <sheet name="2-8" sheetId="62" r:id="rId16"/>
    <sheet name="2-9" sheetId="121" r:id="rId17"/>
    <sheet name="3-1" sheetId="63" r:id="rId18"/>
    <sheet name="3-2" sheetId="65" r:id="rId19"/>
    <sheet name="3-3" sheetId="64" r:id="rId20"/>
    <sheet name="3-4" sheetId="122" r:id="rId21"/>
    <sheet name="3-5" sheetId="66" r:id="rId22"/>
    <sheet name="3-6" sheetId="67" r:id="rId23"/>
    <sheet name="3-7" sheetId="68" r:id="rId24"/>
    <sheet name="3-8" sheetId="69" r:id="rId25"/>
    <sheet name="3-9" sheetId="70" r:id="rId26"/>
    <sheet name="4-1" sheetId="123" r:id="rId27"/>
    <sheet name="4-2" sheetId="71" r:id="rId28"/>
    <sheet name="4-3" sheetId="72" r:id="rId29"/>
    <sheet name="4-4" sheetId="73" r:id="rId30"/>
    <sheet name="5-1" sheetId="124" r:id="rId31"/>
    <sheet name="5-2" sheetId="125" r:id="rId32"/>
    <sheet name="5-3" sheetId="132" r:id="rId33"/>
    <sheet name="5-4" sheetId="126" r:id="rId34"/>
    <sheet name="5-5" sheetId="127" r:id="rId35"/>
    <sheet name="5-6" sheetId="109" r:id="rId36"/>
    <sheet name="5-7" sheetId="128" r:id="rId37"/>
    <sheet name="5-8" sheetId="129" r:id="rId38"/>
    <sheet name="5-9" sheetId="110" r:id="rId39"/>
    <sheet name="5-10" sheetId="131" r:id="rId40"/>
    <sheet name="5-11" sheetId="130" r:id="rId41"/>
    <sheet name="5-12" sheetId="111" r:id="rId42"/>
    <sheet name="5-13" sheetId="133" r:id="rId43"/>
    <sheet name="5-14" sheetId="112" r:id="rId44"/>
    <sheet name="6-1" sheetId="134" r:id="rId45"/>
    <sheet name="6-2" sheetId="135" r:id="rId46"/>
    <sheet name="6-3" sheetId="79" r:id="rId47"/>
    <sheet name="6-4" sheetId="136" r:id="rId48"/>
    <sheet name="6-5" sheetId="81" r:id="rId49"/>
    <sheet name="6-6" sheetId="138" r:id="rId50"/>
    <sheet name="6-7" sheetId="137" r:id="rId51"/>
    <sheet name="6-8" sheetId="101" r:id="rId52"/>
    <sheet name="7-1" sheetId="82" r:id="rId53"/>
    <sheet name="7-2" sheetId="139" r:id="rId54"/>
    <sheet name="7-3" sheetId="83" r:id="rId55"/>
    <sheet name="8-1" sheetId="92" r:id="rId56"/>
    <sheet name="8-2" sheetId="93" r:id="rId57"/>
    <sheet name="8-3" sheetId="94" r:id="rId58"/>
    <sheet name="8-4" sheetId="95" r:id="rId59"/>
    <sheet name="8-5" sheetId="140" r:id="rId60"/>
    <sheet name="9-1" sheetId="88" r:id="rId61"/>
    <sheet name="9-2" sheetId="89" r:id="rId62"/>
    <sheet name="10-1" sheetId="142" r:id="rId63"/>
    <sheet name="10-2" sheetId="141" r:id="rId64"/>
    <sheet name="10-3" sheetId="7" r:id="rId65"/>
    <sheet name="10-4" sheetId="143" r:id="rId66"/>
    <sheet name="10-5" sheetId="8" r:id="rId67"/>
    <sheet name="10-6" sheetId="9" r:id="rId68"/>
    <sheet name="10-7" sheetId="144" r:id="rId69"/>
    <sheet name="10-8" sheetId="10" r:id="rId70"/>
    <sheet name="10-9" sheetId="11" r:id="rId71"/>
    <sheet name="10-10" sheetId="5" r:id="rId72"/>
    <sheet name="10-11" sheetId="145" r:id="rId73"/>
    <sheet name="10-12" sheetId="6" r:id="rId74"/>
    <sheet name="11-1" sheetId="146" r:id="rId75"/>
    <sheet name="11-2" sheetId="12" r:id="rId76"/>
    <sheet name="11-3" sheetId="13" r:id="rId77"/>
    <sheet name="11-4" sheetId="14" r:id="rId78"/>
    <sheet name="12-1" sheetId="147" r:id="rId79"/>
    <sheet name="12-2" sheetId="15" r:id="rId80"/>
    <sheet name="12-3" sheetId="149" r:id="rId81"/>
    <sheet name="12-4" sheetId="148" r:id="rId82"/>
    <sheet name="12-5" sheetId="16" r:id="rId83"/>
    <sheet name="13-1" sheetId="19" r:id="rId84"/>
    <sheet name="13-2" sheetId="150" r:id="rId85"/>
    <sheet name="13-3 " sheetId="20" r:id="rId86"/>
    <sheet name="13-4" sheetId="21" r:id="rId87"/>
    <sheet name="13-5" sheetId="151" r:id="rId88"/>
    <sheet name="13-6" sheetId="22" r:id="rId89"/>
    <sheet name="13-7" sheetId="152" r:id="rId90"/>
    <sheet name="13-8" sheetId="23" r:id="rId91"/>
    <sheet name="13-9" sheetId="153" r:id="rId92"/>
    <sheet name="13-10" sheetId="24" r:id="rId93"/>
    <sheet name="13-11" sheetId="154" r:id="rId94"/>
    <sheet name="13-12" sheetId="17" r:id="rId95"/>
    <sheet name="13-13" sheetId="18" r:id="rId96"/>
    <sheet name="14-1" sheetId="26" r:id="rId97"/>
    <sheet name="14-2" sheetId="155" r:id="rId98"/>
    <sheet name="14-3" sheetId="27" r:id="rId99"/>
    <sheet name="14-4" sheetId="28" r:id="rId100"/>
    <sheet name="14-5" sheetId="156" r:id="rId101"/>
    <sheet name="14-6" sheetId="29" r:id="rId102"/>
    <sheet name="14-7" sheetId="30" r:id="rId103"/>
    <sheet name="14-8" sheetId="157" r:id="rId104"/>
    <sheet name="14-9" sheetId="158" r:id="rId105"/>
    <sheet name="14-10" sheetId="31" r:id="rId106"/>
    <sheet name="14-11" sheetId="25" r:id="rId107"/>
    <sheet name="15-1" sheetId="159" r:id="rId108"/>
    <sheet name="15-2" sheetId="32" r:id="rId109"/>
    <sheet name="15-3" sheetId="160" r:id="rId110"/>
    <sheet name="15-4" sheetId="33" r:id="rId111"/>
    <sheet name="15-5" sheetId="34" r:id="rId112"/>
    <sheet name="16-1" sheetId="161" r:id="rId113"/>
    <sheet name="16-2" sheetId="41" r:id="rId114"/>
    <sheet name="16-3" sheetId="162" r:id="rId115"/>
    <sheet name="16-4" sheetId="42" r:id="rId116"/>
    <sheet name="16-5" sheetId="163" r:id="rId117"/>
    <sheet name="16-6" sheetId="43" r:id="rId118"/>
    <sheet name="16-7" sheetId="164" r:id="rId119"/>
    <sheet name="16-8" sheetId="44" r:id="rId120"/>
    <sheet name="16-9" sheetId="165" r:id="rId121"/>
    <sheet name="16-10" sheetId="35" r:id="rId122"/>
    <sheet name="16-11" sheetId="166" r:id="rId123"/>
    <sheet name="16-12" sheetId="167" r:id="rId124"/>
    <sheet name="16-13" sheetId="45" r:id="rId125"/>
    <sheet name="16-14" sheetId="36" r:id="rId126"/>
    <sheet name="16-15" sheetId="168" r:id="rId127"/>
    <sheet name="16-16" sheetId="169" r:id="rId128"/>
    <sheet name="16-17" sheetId="37" r:id="rId129"/>
    <sheet name="16-18" sheetId="170" r:id="rId130"/>
    <sheet name="16-19" sheetId="38" r:id="rId131"/>
    <sheet name="16-20" sheetId="39" r:id="rId132"/>
    <sheet name="16-21" sheetId="171" r:id="rId133"/>
    <sheet name="16-22" sheetId="40" r:id="rId134"/>
    <sheet name="17-1" sheetId="91" r:id="rId135"/>
    <sheet name="17-2" sheetId="96" r:id="rId136"/>
    <sheet name="17-3" sheetId="48" r:id="rId137"/>
    <sheet name="17-4" sheetId="49" r:id="rId138"/>
    <sheet name="18-1" sheetId="50" r:id="rId139"/>
    <sheet name="18-2" sheetId="51" r:id="rId140"/>
    <sheet name="18-3" sheetId="52" r:id="rId141"/>
    <sheet name="18-4" sheetId="53" r:id="rId142"/>
    <sheet name="18-5" sheetId="172" r:id="rId143"/>
    <sheet name="18-6" sheetId="54" r:id="rId144"/>
    <sheet name="18-7" sheetId="99" r:id="rId145"/>
    <sheet name="19-1" sheetId="90" r:id="rId146"/>
  </sheets>
  <definedNames>
    <definedName name="_xlnm._FilterDatabase" localSheetId="4" hidden="1">目次!$C$1:$C$123</definedName>
    <definedName name="a" localSheetId="62">#REF!</definedName>
    <definedName name="a" localSheetId="72">#REF!</definedName>
    <definedName name="a" localSheetId="63">#REF!</definedName>
    <definedName name="a" localSheetId="65">#REF!</definedName>
    <definedName name="a" localSheetId="68">#REF!</definedName>
    <definedName name="a" localSheetId="74">#REF!</definedName>
    <definedName name="a" localSheetId="78">#REF!</definedName>
    <definedName name="a" localSheetId="80">#REF!</definedName>
    <definedName name="a" localSheetId="81">#REF!</definedName>
    <definedName name="a" localSheetId="93">#REF!</definedName>
    <definedName name="a" localSheetId="84">#REF!</definedName>
    <definedName name="a" localSheetId="87">#REF!</definedName>
    <definedName name="a" localSheetId="89">#REF!</definedName>
    <definedName name="a" localSheetId="91">#REF!</definedName>
    <definedName name="a" localSheetId="97">#REF!</definedName>
    <definedName name="a" localSheetId="100">#REF!</definedName>
    <definedName name="a" localSheetId="103">#REF!</definedName>
    <definedName name="a" localSheetId="104">#REF!</definedName>
    <definedName name="a" localSheetId="107">#REF!</definedName>
    <definedName name="a" localSheetId="109">#REF!</definedName>
    <definedName name="a" localSheetId="112">#REF!</definedName>
    <definedName name="a" localSheetId="122">#REF!</definedName>
    <definedName name="a" localSheetId="123">#REF!</definedName>
    <definedName name="a" localSheetId="126">#REF!</definedName>
    <definedName name="a" localSheetId="127">#REF!</definedName>
    <definedName name="a" localSheetId="129">#REF!</definedName>
    <definedName name="a" localSheetId="132">#REF!</definedName>
    <definedName name="a" localSheetId="114">#REF!</definedName>
    <definedName name="a" localSheetId="116">#REF!</definedName>
    <definedName name="a" localSheetId="118">#REF!</definedName>
    <definedName name="a" localSheetId="120">#REF!</definedName>
    <definedName name="a" localSheetId="142">#REF!</definedName>
    <definedName name="a" localSheetId="39">#REF!</definedName>
    <definedName name="a" localSheetId="40">#REF!</definedName>
    <definedName name="a" localSheetId="42">#REF!</definedName>
    <definedName name="a" localSheetId="32">#REF!</definedName>
    <definedName name="a" localSheetId="33">#REF!</definedName>
    <definedName name="a" localSheetId="34">#REF!</definedName>
    <definedName name="a" localSheetId="36">#REF!</definedName>
    <definedName name="a" localSheetId="37">#REF!</definedName>
    <definedName name="a" localSheetId="44">#REF!</definedName>
    <definedName name="a" localSheetId="45">#REF!</definedName>
    <definedName name="a" localSheetId="47">#REF!</definedName>
    <definedName name="a" localSheetId="49">#REF!</definedName>
    <definedName name="a" localSheetId="50">#REF!</definedName>
    <definedName name="a" localSheetId="53">#REF!</definedName>
    <definedName name="a" localSheetId="59">#REF!</definedName>
    <definedName name="a">#REF!</definedName>
    <definedName name="Data" localSheetId="62">#REF!</definedName>
    <definedName name="Data" localSheetId="72">#REF!</definedName>
    <definedName name="Data" localSheetId="63">#REF!</definedName>
    <definedName name="Data" localSheetId="65">#REF!</definedName>
    <definedName name="Data" localSheetId="68">#REF!</definedName>
    <definedName name="Data" localSheetId="74">#REF!</definedName>
    <definedName name="Data" localSheetId="78">#REF!</definedName>
    <definedName name="Data" localSheetId="80">#REF!</definedName>
    <definedName name="Data" localSheetId="81">#REF!</definedName>
    <definedName name="Data" localSheetId="93">#REF!</definedName>
    <definedName name="Data" localSheetId="84">#REF!</definedName>
    <definedName name="Data" localSheetId="87">#REF!</definedName>
    <definedName name="Data" localSheetId="89">#REF!</definedName>
    <definedName name="Data" localSheetId="91">#REF!</definedName>
    <definedName name="Data" localSheetId="97">#REF!</definedName>
    <definedName name="Data" localSheetId="100">#REF!</definedName>
    <definedName name="Data" localSheetId="103">#REF!</definedName>
    <definedName name="Data" localSheetId="104">#REF!</definedName>
    <definedName name="Data" localSheetId="107">#REF!</definedName>
    <definedName name="Data" localSheetId="109">#REF!</definedName>
    <definedName name="Data" localSheetId="112">#REF!</definedName>
    <definedName name="Data" localSheetId="122">#REF!</definedName>
    <definedName name="Data" localSheetId="123">#REF!</definedName>
    <definedName name="Data" localSheetId="126">#REF!</definedName>
    <definedName name="Data" localSheetId="127">#REF!</definedName>
    <definedName name="Data" localSheetId="129">#REF!</definedName>
    <definedName name="Data" localSheetId="132">#REF!</definedName>
    <definedName name="Data" localSheetId="114">#REF!</definedName>
    <definedName name="Data" localSheetId="116">#REF!</definedName>
    <definedName name="Data" localSheetId="118">#REF!</definedName>
    <definedName name="Data" localSheetId="120">#REF!</definedName>
    <definedName name="Data" localSheetId="142">#REF!</definedName>
    <definedName name="Data" localSheetId="11">#REF!</definedName>
    <definedName name="Data" localSheetId="14">#REF!</definedName>
    <definedName name="Data" localSheetId="16">#REF!</definedName>
    <definedName name="Data" localSheetId="20">#REF!</definedName>
    <definedName name="Data" localSheetId="26">#REF!</definedName>
    <definedName name="Data" localSheetId="30">#REF!</definedName>
    <definedName name="Data" localSheetId="39">#REF!</definedName>
    <definedName name="Data" localSheetId="40">#REF!</definedName>
    <definedName name="Data" localSheetId="42">#REF!</definedName>
    <definedName name="Data" localSheetId="31">#REF!</definedName>
    <definedName name="Data" localSheetId="32">#REF!</definedName>
    <definedName name="Data" localSheetId="33">#REF!</definedName>
    <definedName name="Data" localSheetId="34">#REF!</definedName>
    <definedName name="Data" localSheetId="36">#REF!</definedName>
    <definedName name="Data" localSheetId="37">#REF!</definedName>
    <definedName name="Data" localSheetId="44">#REF!</definedName>
    <definedName name="Data" localSheetId="45">#REF!</definedName>
    <definedName name="Data" localSheetId="47">#REF!</definedName>
    <definedName name="Data" localSheetId="49">#REF!</definedName>
    <definedName name="Data" localSheetId="50">#REF!</definedName>
    <definedName name="Data" localSheetId="51">#REF!</definedName>
    <definedName name="Data" localSheetId="53">#REF!</definedName>
    <definedName name="Data" localSheetId="59">#REF!</definedName>
    <definedName name="Data">#REF!</definedName>
    <definedName name="DataEnd" localSheetId="62">#REF!</definedName>
    <definedName name="DataEnd" localSheetId="72">#REF!</definedName>
    <definedName name="DataEnd" localSheetId="63">#REF!</definedName>
    <definedName name="DataEnd" localSheetId="65">#REF!</definedName>
    <definedName name="DataEnd" localSheetId="68">#REF!</definedName>
    <definedName name="DataEnd" localSheetId="74">#REF!</definedName>
    <definedName name="DataEnd" localSheetId="78">#REF!</definedName>
    <definedName name="DataEnd" localSheetId="80">#REF!</definedName>
    <definedName name="DataEnd" localSheetId="81">#REF!</definedName>
    <definedName name="DataEnd" localSheetId="93">#REF!</definedName>
    <definedName name="DataEnd" localSheetId="84">#REF!</definedName>
    <definedName name="DataEnd" localSheetId="87">#REF!</definedName>
    <definedName name="DataEnd" localSheetId="89">#REF!</definedName>
    <definedName name="DataEnd" localSheetId="91">#REF!</definedName>
    <definedName name="DataEnd" localSheetId="97">#REF!</definedName>
    <definedName name="DataEnd" localSheetId="100">#REF!</definedName>
    <definedName name="DataEnd" localSheetId="103">#REF!</definedName>
    <definedName name="DataEnd" localSheetId="104">#REF!</definedName>
    <definedName name="DataEnd" localSheetId="107">#REF!</definedName>
    <definedName name="DataEnd" localSheetId="109">#REF!</definedName>
    <definedName name="DataEnd" localSheetId="112">#REF!</definedName>
    <definedName name="DataEnd" localSheetId="122">#REF!</definedName>
    <definedName name="DataEnd" localSheetId="123">#REF!</definedName>
    <definedName name="DataEnd" localSheetId="126">#REF!</definedName>
    <definedName name="DataEnd" localSheetId="127">#REF!</definedName>
    <definedName name="DataEnd" localSheetId="129">#REF!</definedName>
    <definedName name="DataEnd" localSheetId="132">#REF!</definedName>
    <definedName name="DataEnd" localSheetId="114">#REF!</definedName>
    <definedName name="DataEnd" localSheetId="116">#REF!</definedName>
    <definedName name="DataEnd" localSheetId="118">#REF!</definedName>
    <definedName name="DataEnd" localSheetId="120">#REF!</definedName>
    <definedName name="DataEnd" localSheetId="142">#REF!</definedName>
    <definedName name="DataEnd" localSheetId="11">#REF!</definedName>
    <definedName name="DataEnd" localSheetId="14">#REF!</definedName>
    <definedName name="DataEnd" localSheetId="16">#REF!</definedName>
    <definedName name="DataEnd" localSheetId="20">#REF!</definedName>
    <definedName name="DataEnd" localSheetId="26">#REF!</definedName>
    <definedName name="DataEnd" localSheetId="30">#REF!</definedName>
    <definedName name="DataEnd" localSheetId="39">#REF!</definedName>
    <definedName name="DataEnd" localSheetId="40">#REF!</definedName>
    <definedName name="DataEnd" localSheetId="42">#REF!</definedName>
    <definedName name="DataEnd" localSheetId="31">#REF!</definedName>
    <definedName name="DataEnd" localSheetId="32">#REF!</definedName>
    <definedName name="DataEnd" localSheetId="33">#REF!</definedName>
    <definedName name="DataEnd" localSheetId="34">#REF!</definedName>
    <definedName name="DataEnd" localSheetId="36">#REF!</definedName>
    <definedName name="DataEnd" localSheetId="37">#REF!</definedName>
    <definedName name="DataEnd" localSheetId="44">#REF!</definedName>
    <definedName name="DataEnd" localSheetId="45">#REF!</definedName>
    <definedName name="DataEnd" localSheetId="47">#REF!</definedName>
    <definedName name="DataEnd" localSheetId="49">#REF!</definedName>
    <definedName name="DataEnd" localSheetId="50">#REF!</definedName>
    <definedName name="DataEnd" localSheetId="51">#REF!</definedName>
    <definedName name="DataEnd" localSheetId="53">#REF!</definedName>
    <definedName name="DataEnd" localSheetId="59">#REF!</definedName>
    <definedName name="DataEnd">#REF!</definedName>
    <definedName name="Hyousoku" localSheetId="62">#REF!</definedName>
    <definedName name="Hyousoku" localSheetId="72">#REF!</definedName>
    <definedName name="Hyousoku" localSheetId="63">#REF!</definedName>
    <definedName name="Hyousoku" localSheetId="65">#REF!</definedName>
    <definedName name="Hyousoku" localSheetId="68">#REF!</definedName>
    <definedName name="Hyousoku" localSheetId="74">#REF!</definedName>
    <definedName name="Hyousoku" localSheetId="78">#REF!</definedName>
    <definedName name="Hyousoku" localSheetId="80">#REF!</definedName>
    <definedName name="Hyousoku" localSheetId="81">#REF!</definedName>
    <definedName name="Hyousoku" localSheetId="93">#REF!</definedName>
    <definedName name="Hyousoku" localSheetId="84">#REF!</definedName>
    <definedName name="Hyousoku" localSheetId="87">#REF!</definedName>
    <definedName name="Hyousoku" localSheetId="89">#REF!</definedName>
    <definedName name="Hyousoku" localSheetId="91">#REF!</definedName>
    <definedName name="Hyousoku" localSheetId="97">#REF!</definedName>
    <definedName name="Hyousoku" localSheetId="100">#REF!</definedName>
    <definedName name="Hyousoku" localSheetId="103">#REF!</definedName>
    <definedName name="Hyousoku" localSheetId="104">#REF!</definedName>
    <definedName name="Hyousoku" localSheetId="107">#REF!</definedName>
    <definedName name="Hyousoku" localSheetId="109">#REF!</definedName>
    <definedName name="Hyousoku" localSheetId="112">#REF!</definedName>
    <definedName name="Hyousoku" localSheetId="122">#REF!</definedName>
    <definedName name="Hyousoku" localSheetId="123">#REF!</definedName>
    <definedName name="Hyousoku" localSheetId="126">#REF!</definedName>
    <definedName name="Hyousoku" localSheetId="127">#REF!</definedName>
    <definedName name="Hyousoku" localSheetId="129">#REF!</definedName>
    <definedName name="Hyousoku" localSheetId="132">#REF!</definedName>
    <definedName name="Hyousoku" localSheetId="114">#REF!</definedName>
    <definedName name="Hyousoku" localSheetId="116">#REF!</definedName>
    <definedName name="Hyousoku" localSheetId="118">#REF!</definedName>
    <definedName name="Hyousoku" localSheetId="120">#REF!</definedName>
    <definedName name="Hyousoku" localSheetId="142">#REF!</definedName>
    <definedName name="Hyousoku" localSheetId="11">#REF!</definedName>
    <definedName name="Hyousoku" localSheetId="14">#REF!</definedName>
    <definedName name="Hyousoku" localSheetId="16">#REF!</definedName>
    <definedName name="Hyousoku" localSheetId="20">#REF!</definedName>
    <definedName name="Hyousoku" localSheetId="26">#REF!</definedName>
    <definedName name="Hyousoku" localSheetId="30">#REF!</definedName>
    <definedName name="Hyousoku" localSheetId="39">#REF!</definedName>
    <definedName name="Hyousoku" localSheetId="40">#REF!</definedName>
    <definedName name="Hyousoku" localSheetId="42">#REF!</definedName>
    <definedName name="Hyousoku" localSheetId="31">#REF!</definedName>
    <definedName name="Hyousoku" localSheetId="32">#REF!</definedName>
    <definedName name="Hyousoku" localSheetId="33">#REF!</definedName>
    <definedName name="Hyousoku" localSheetId="34">#REF!</definedName>
    <definedName name="Hyousoku" localSheetId="36">#REF!</definedName>
    <definedName name="Hyousoku" localSheetId="37">#REF!</definedName>
    <definedName name="Hyousoku" localSheetId="44">#REF!</definedName>
    <definedName name="Hyousoku" localSheetId="45">#REF!</definedName>
    <definedName name="Hyousoku" localSheetId="47">#REF!</definedName>
    <definedName name="Hyousoku" localSheetId="49">#REF!</definedName>
    <definedName name="Hyousoku" localSheetId="50">#REF!</definedName>
    <definedName name="Hyousoku" localSheetId="51">#REF!</definedName>
    <definedName name="Hyousoku" localSheetId="53">#REF!</definedName>
    <definedName name="Hyousoku" localSheetId="59">#REF!</definedName>
    <definedName name="Hyousoku">#REF!</definedName>
    <definedName name="HyousokuArea" localSheetId="62">#REF!</definedName>
    <definedName name="HyousokuArea" localSheetId="72">#REF!</definedName>
    <definedName name="HyousokuArea" localSheetId="63">#REF!</definedName>
    <definedName name="HyousokuArea" localSheetId="65">#REF!</definedName>
    <definedName name="HyousokuArea" localSheetId="68">#REF!</definedName>
    <definedName name="HyousokuArea" localSheetId="74">#REF!</definedName>
    <definedName name="HyousokuArea" localSheetId="78">#REF!</definedName>
    <definedName name="HyousokuArea" localSheetId="80">#REF!</definedName>
    <definedName name="HyousokuArea" localSheetId="81">#REF!</definedName>
    <definedName name="HyousokuArea" localSheetId="93">#REF!</definedName>
    <definedName name="HyousokuArea" localSheetId="84">#REF!</definedName>
    <definedName name="HyousokuArea" localSheetId="87">#REF!</definedName>
    <definedName name="HyousokuArea" localSheetId="89">#REF!</definedName>
    <definedName name="HyousokuArea" localSheetId="91">#REF!</definedName>
    <definedName name="HyousokuArea" localSheetId="97">#REF!</definedName>
    <definedName name="HyousokuArea" localSheetId="100">#REF!</definedName>
    <definedName name="HyousokuArea" localSheetId="103">#REF!</definedName>
    <definedName name="HyousokuArea" localSheetId="104">#REF!</definedName>
    <definedName name="HyousokuArea" localSheetId="107">#REF!</definedName>
    <definedName name="HyousokuArea" localSheetId="109">#REF!</definedName>
    <definedName name="HyousokuArea" localSheetId="112">#REF!</definedName>
    <definedName name="HyousokuArea" localSheetId="122">#REF!</definedName>
    <definedName name="HyousokuArea" localSheetId="123">#REF!</definedName>
    <definedName name="HyousokuArea" localSheetId="126">#REF!</definedName>
    <definedName name="HyousokuArea" localSheetId="127">#REF!</definedName>
    <definedName name="HyousokuArea" localSheetId="129">#REF!</definedName>
    <definedName name="HyousokuArea" localSheetId="132">#REF!</definedName>
    <definedName name="HyousokuArea" localSheetId="114">#REF!</definedName>
    <definedName name="HyousokuArea" localSheetId="116">#REF!</definedName>
    <definedName name="HyousokuArea" localSheetId="118">#REF!</definedName>
    <definedName name="HyousokuArea" localSheetId="120">#REF!</definedName>
    <definedName name="HyousokuArea" localSheetId="142">#REF!</definedName>
    <definedName name="HyousokuArea" localSheetId="11">#REF!</definedName>
    <definedName name="HyousokuArea" localSheetId="14">#REF!</definedName>
    <definedName name="HyousokuArea" localSheetId="16">#REF!</definedName>
    <definedName name="HyousokuArea" localSheetId="20">#REF!</definedName>
    <definedName name="HyousokuArea" localSheetId="26">#REF!</definedName>
    <definedName name="HyousokuArea" localSheetId="30">#REF!</definedName>
    <definedName name="HyousokuArea" localSheetId="39">#REF!</definedName>
    <definedName name="HyousokuArea" localSheetId="40">#REF!</definedName>
    <definedName name="HyousokuArea" localSheetId="42">#REF!</definedName>
    <definedName name="HyousokuArea" localSheetId="31">#REF!</definedName>
    <definedName name="HyousokuArea" localSheetId="32">#REF!</definedName>
    <definedName name="HyousokuArea" localSheetId="33">#REF!</definedName>
    <definedName name="HyousokuArea" localSheetId="34">#REF!</definedName>
    <definedName name="HyousokuArea" localSheetId="36">#REF!</definedName>
    <definedName name="HyousokuArea" localSheetId="37">#REF!</definedName>
    <definedName name="HyousokuArea" localSheetId="44">#REF!</definedName>
    <definedName name="HyousokuArea" localSheetId="45">#REF!</definedName>
    <definedName name="HyousokuArea" localSheetId="47">#REF!</definedName>
    <definedName name="HyousokuArea" localSheetId="49">#REF!</definedName>
    <definedName name="HyousokuArea" localSheetId="50">#REF!</definedName>
    <definedName name="HyousokuArea" localSheetId="51">#REF!</definedName>
    <definedName name="HyousokuArea" localSheetId="53">#REF!</definedName>
    <definedName name="HyousokuArea" localSheetId="59">#REF!</definedName>
    <definedName name="HyousokuArea">#REF!</definedName>
    <definedName name="HyousokuEnd" localSheetId="62">#REF!</definedName>
    <definedName name="HyousokuEnd" localSheetId="72">#REF!</definedName>
    <definedName name="HyousokuEnd" localSheetId="63">#REF!</definedName>
    <definedName name="HyousokuEnd" localSheetId="65">#REF!</definedName>
    <definedName name="HyousokuEnd" localSheetId="68">#REF!</definedName>
    <definedName name="HyousokuEnd" localSheetId="74">#REF!</definedName>
    <definedName name="HyousokuEnd" localSheetId="78">#REF!</definedName>
    <definedName name="HyousokuEnd" localSheetId="80">#REF!</definedName>
    <definedName name="HyousokuEnd" localSheetId="81">#REF!</definedName>
    <definedName name="HyousokuEnd" localSheetId="93">#REF!</definedName>
    <definedName name="HyousokuEnd" localSheetId="84">#REF!</definedName>
    <definedName name="HyousokuEnd" localSheetId="87">#REF!</definedName>
    <definedName name="HyousokuEnd" localSheetId="89">#REF!</definedName>
    <definedName name="HyousokuEnd" localSheetId="91">#REF!</definedName>
    <definedName name="HyousokuEnd" localSheetId="97">#REF!</definedName>
    <definedName name="HyousokuEnd" localSheetId="100">#REF!</definedName>
    <definedName name="HyousokuEnd" localSheetId="103">#REF!</definedName>
    <definedName name="HyousokuEnd" localSheetId="104">#REF!</definedName>
    <definedName name="HyousokuEnd" localSheetId="107">#REF!</definedName>
    <definedName name="HyousokuEnd" localSheetId="109">#REF!</definedName>
    <definedName name="HyousokuEnd" localSheetId="112">#REF!</definedName>
    <definedName name="HyousokuEnd" localSheetId="122">#REF!</definedName>
    <definedName name="HyousokuEnd" localSheetId="123">#REF!</definedName>
    <definedName name="HyousokuEnd" localSheetId="126">#REF!</definedName>
    <definedName name="HyousokuEnd" localSheetId="127">#REF!</definedName>
    <definedName name="HyousokuEnd" localSheetId="129">#REF!</definedName>
    <definedName name="HyousokuEnd" localSheetId="132">#REF!</definedName>
    <definedName name="HyousokuEnd" localSheetId="114">#REF!</definedName>
    <definedName name="HyousokuEnd" localSheetId="116">#REF!</definedName>
    <definedName name="HyousokuEnd" localSheetId="118">#REF!</definedName>
    <definedName name="HyousokuEnd" localSheetId="120">#REF!</definedName>
    <definedName name="HyousokuEnd" localSheetId="142">#REF!</definedName>
    <definedName name="HyousokuEnd" localSheetId="11">#REF!</definedName>
    <definedName name="HyousokuEnd" localSheetId="14">#REF!</definedName>
    <definedName name="HyousokuEnd" localSheetId="16">#REF!</definedName>
    <definedName name="HyousokuEnd" localSheetId="20">#REF!</definedName>
    <definedName name="HyousokuEnd" localSheetId="26">#REF!</definedName>
    <definedName name="HyousokuEnd" localSheetId="30">#REF!</definedName>
    <definedName name="HyousokuEnd" localSheetId="39">#REF!</definedName>
    <definedName name="HyousokuEnd" localSheetId="40">#REF!</definedName>
    <definedName name="HyousokuEnd" localSheetId="42">#REF!</definedName>
    <definedName name="HyousokuEnd" localSheetId="31">#REF!</definedName>
    <definedName name="HyousokuEnd" localSheetId="32">#REF!</definedName>
    <definedName name="HyousokuEnd" localSheetId="33">#REF!</definedName>
    <definedName name="HyousokuEnd" localSheetId="34">#REF!</definedName>
    <definedName name="HyousokuEnd" localSheetId="36">#REF!</definedName>
    <definedName name="HyousokuEnd" localSheetId="37">#REF!</definedName>
    <definedName name="HyousokuEnd" localSheetId="44">#REF!</definedName>
    <definedName name="HyousokuEnd" localSheetId="45">#REF!</definedName>
    <definedName name="HyousokuEnd" localSheetId="47">#REF!</definedName>
    <definedName name="HyousokuEnd" localSheetId="49">#REF!</definedName>
    <definedName name="HyousokuEnd" localSheetId="50">#REF!</definedName>
    <definedName name="HyousokuEnd" localSheetId="51">#REF!</definedName>
    <definedName name="HyousokuEnd" localSheetId="53">#REF!</definedName>
    <definedName name="HyousokuEnd" localSheetId="59">#REF!</definedName>
    <definedName name="HyousokuEnd">#REF!</definedName>
    <definedName name="Hyoutou" localSheetId="62">#REF!</definedName>
    <definedName name="Hyoutou" localSheetId="72">#REF!</definedName>
    <definedName name="Hyoutou" localSheetId="63">#REF!</definedName>
    <definedName name="Hyoutou" localSheetId="65">#REF!</definedName>
    <definedName name="Hyoutou" localSheetId="68">#REF!</definedName>
    <definedName name="Hyoutou" localSheetId="74">#REF!</definedName>
    <definedName name="Hyoutou" localSheetId="78">#REF!</definedName>
    <definedName name="Hyoutou" localSheetId="80">#REF!</definedName>
    <definedName name="Hyoutou" localSheetId="81">#REF!</definedName>
    <definedName name="Hyoutou" localSheetId="93">#REF!</definedName>
    <definedName name="Hyoutou" localSheetId="84">#REF!</definedName>
    <definedName name="Hyoutou" localSheetId="87">#REF!</definedName>
    <definedName name="Hyoutou" localSheetId="89">#REF!</definedName>
    <definedName name="Hyoutou" localSheetId="91">#REF!</definedName>
    <definedName name="Hyoutou" localSheetId="97">#REF!</definedName>
    <definedName name="Hyoutou" localSheetId="100">#REF!</definedName>
    <definedName name="Hyoutou" localSheetId="103">#REF!</definedName>
    <definedName name="Hyoutou" localSheetId="104">#REF!</definedName>
    <definedName name="Hyoutou" localSheetId="107">#REF!</definedName>
    <definedName name="Hyoutou" localSheetId="109">#REF!</definedName>
    <definedName name="Hyoutou" localSheetId="112">#REF!</definedName>
    <definedName name="Hyoutou" localSheetId="122">#REF!</definedName>
    <definedName name="Hyoutou" localSheetId="123">#REF!</definedName>
    <definedName name="Hyoutou" localSheetId="126">#REF!</definedName>
    <definedName name="Hyoutou" localSheetId="127">#REF!</definedName>
    <definedName name="Hyoutou" localSheetId="129">#REF!</definedName>
    <definedName name="Hyoutou" localSheetId="132">#REF!</definedName>
    <definedName name="Hyoutou" localSheetId="114">#REF!</definedName>
    <definedName name="Hyoutou" localSheetId="116">#REF!</definedName>
    <definedName name="Hyoutou" localSheetId="118">#REF!</definedName>
    <definedName name="Hyoutou" localSheetId="120">#REF!</definedName>
    <definedName name="Hyoutou" localSheetId="142">#REF!</definedName>
    <definedName name="Hyoutou" localSheetId="11">#REF!</definedName>
    <definedName name="Hyoutou" localSheetId="14">#REF!</definedName>
    <definedName name="Hyoutou" localSheetId="16">#REF!</definedName>
    <definedName name="Hyoutou" localSheetId="20">#REF!</definedName>
    <definedName name="Hyoutou" localSheetId="26">#REF!</definedName>
    <definedName name="Hyoutou" localSheetId="30">#REF!</definedName>
    <definedName name="Hyoutou" localSheetId="39">#REF!</definedName>
    <definedName name="Hyoutou" localSheetId="40">#REF!</definedName>
    <definedName name="Hyoutou" localSheetId="42">#REF!</definedName>
    <definedName name="Hyoutou" localSheetId="31">#REF!</definedName>
    <definedName name="Hyoutou" localSheetId="32">#REF!</definedName>
    <definedName name="Hyoutou" localSheetId="33">#REF!</definedName>
    <definedName name="Hyoutou" localSheetId="34">#REF!</definedName>
    <definedName name="Hyoutou" localSheetId="36">#REF!</definedName>
    <definedName name="Hyoutou" localSheetId="37">#REF!</definedName>
    <definedName name="Hyoutou" localSheetId="44">#REF!</definedName>
    <definedName name="Hyoutou" localSheetId="45">#REF!</definedName>
    <definedName name="Hyoutou" localSheetId="47">#REF!</definedName>
    <definedName name="Hyoutou" localSheetId="49">#REF!</definedName>
    <definedName name="Hyoutou" localSheetId="50">#REF!</definedName>
    <definedName name="Hyoutou" localSheetId="51">#REF!</definedName>
    <definedName name="Hyoutou" localSheetId="53">#REF!</definedName>
    <definedName name="Hyoutou" localSheetId="59">#REF!</definedName>
    <definedName name="Hyoutou">#REF!</definedName>
    <definedName name="jhhj" localSheetId="62">#REF!</definedName>
    <definedName name="jhhj" localSheetId="72">#REF!</definedName>
    <definedName name="jhhj" localSheetId="63">#REF!</definedName>
    <definedName name="jhhj" localSheetId="65">#REF!</definedName>
    <definedName name="jhhj" localSheetId="68">#REF!</definedName>
    <definedName name="jhhj" localSheetId="74">#REF!</definedName>
    <definedName name="jhhj" localSheetId="78">#REF!</definedName>
    <definedName name="jhhj" localSheetId="80">#REF!</definedName>
    <definedName name="jhhj" localSheetId="81">#REF!</definedName>
    <definedName name="jhhj" localSheetId="93">#REF!</definedName>
    <definedName name="jhhj" localSheetId="84">#REF!</definedName>
    <definedName name="jhhj" localSheetId="87">#REF!</definedName>
    <definedName name="jhhj" localSheetId="89">#REF!</definedName>
    <definedName name="jhhj" localSheetId="91">#REF!</definedName>
    <definedName name="jhhj" localSheetId="97">#REF!</definedName>
    <definedName name="jhhj" localSheetId="100">#REF!</definedName>
    <definedName name="jhhj" localSheetId="103">#REF!</definedName>
    <definedName name="jhhj" localSheetId="104">#REF!</definedName>
    <definedName name="jhhj" localSheetId="107">#REF!</definedName>
    <definedName name="jhhj" localSheetId="109">#REF!</definedName>
    <definedName name="jhhj" localSheetId="112">#REF!</definedName>
    <definedName name="jhhj" localSheetId="122">#REF!</definedName>
    <definedName name="jhhj" localSheetId="123">#REF!</definedName>
    <definedName name="jhhj" localSheetId="126">#REF!</definedName>
    <definedName name="jhhj" localSheetId="127">#REF!</definedName>
    <definedName name="jhhj" localSheetId="129">#REF!</definedName>
    <definedName name="jhhj" localSheetId="132">#REF!</definedName>
    <definedName name="jhhj" localSheetId="114">#REF!</definedName>
    <definedName name="jhhj" localSheetId="116">#REF!</definedName>
    <definedName name="jhhj" localSheetId="118">#REF!</definedName>
    <definedName name="jhhj" localSheetId="120">#REF!</definedName>
    <definedName name="jhhj" localSheetId="142">#REF!</definedName>
    <definedName name="jhhj" localSheetId="39">#REF!</definedName>
    <definedName name="jhhj" localSheetId="40">#REF!</definedName>
    <definedName name="jhhj" localSheetId="42">#REF!</definedName>
    <definedName name="jhhj" localSheetId="32">#REF!</definedName>
    <definedName name="jhhj" localSheetId="34">#REF!</definedName>
    <definedName name="jhhj" localSheetId="36">#REF!</definedName>
    <definedName name="jhhj" localSheetId="37">#REF!</definedName>
    <definedName name="jhhj" localSheetId="44">#REF!</definedName>
    <definedName name="jhhj" localSheetId="45">#REF!</definedName>
    <definedName name="jhhj" localSheetId="47">#REF!</definedName>
    <definedName name="jhhj" localSheetId="49">#REF!</definedName>
    <definedName name="jhhj" localSheetId="50">#REF!</definedName>
    <definedName name="jhhj" localSheetId="53">#REF!</definedName>
    <definedName name="jhhj" localSheetId="59">#REF!</definedName>
    <definedName name="jhhj">#REF!</definedName>
    <definedName name="mj" localSheetId="62">#REF!</definedName>
    <definedName name="mj" localSheetId="72">#REF!</definedName>
    <definedName name="mj" localSheetId="63">#REF!</definedName>
    <definedName name="mj" localSheetId="65">#REF!</definedName>
    <definedName name="mj" localSheetId="68">#REF!</definedName>
    <definedName name="mj" localSheetId="74">#REF!</definedName>
    <definedName name="mj" localSheetId="78">#REF!</definedName>
    <definedName name="mj" localSheetId="80">#REF!</definedName>
    <definedName name="mj" localSheetId="81">#REF!</definedName>
    <definedName name="mj" localSheetId="93">#REF!</definedName>
    <definedName name="mj" localSheetId="84">#REF!</definedName>
    <definedName name="mj" localSheetId="87">#REF!</definedName>
    <definedName name="mj" localSheetId="89">#REF!</definedName>
    <definedName name="mj" localSheetId="91">#REF!</definedName>
    <definedName name="mj" localSheetId="97">#REF!</definedName>
    <definedName name="mj" localSheetId="100">#REF!</definedName>
    <definedName name="mj" localSheetId="103">#REF!</definedName>
    <definedName name="mj" localSheetId="104">#REF!</definedName>
    <definedName name="mj" localSheetId="107">#REF!</definedName>
    <definedName name="mj" localSheetId="109">#REF!</definedName>
    <definedName name="mj" localSheetId="112">#REF!</definedName>
    <definedName name="mj" localSheetId="122">#REF!</definedName>
    <definedName name="mj" localSheetId="123">#REF!</definedName>
    <definedName name="mj" localSheetId="126">#REF!</definedName>
    <definedName name="mj" localSheetId="127">#REF!</definedName>
    <definedName name="mj" localSheetId="129">#REF!</definedName>
    <definedName name="mj" localSheetId="132">#REF!</definedName>
    <definedName name="mj" localSheetId="114">#REF!</definedName>
    <definedName name="mj" localSheetId="116">#REF!</definedName>
    <definedName name="mj" localSheetId="118">#REF!</definedName>
    <definedName name="mj" localSheetId="120">#REF!</definedName>
    <definedName name="mj" localSheetId="142">#REF!</definedName>
    <definedName name="mj" localSheetId="39">#REF!</definedName>
    <definedName name="mj" localSheetId="40">#REF!</definedName>
    <definedName name="mj" localSheetId="42">#REF!</definedName>
    <definedName name="mj" localSheetId="31">#REF!</definedName>
    <definedName name="mj" localSheetId="32">#REF!</definedName>
    <definedName name="mj" localSheetId="33">#REF!</definedName>
    <definedName name="mj" localSheetId="34">#REF!</definedName>
    <definedName name="mj" localSheetId="36">#REF!</definedName>
    <definedName name="mj" localSheetId="37">#REF!</definedName>
    <definedName name="mj" localSheetId="44">#REF!</definedName>
    <definedName name="mj" localSheetId="45">#REF!</definedName>
    <definedName name="mj" localSheetId="47">#REF!</definedName>
    <definedName name="mj" localSheetId="49">#REF!</definedName>
    <definedName name="mj" localSheetId="50">#REF!</definedName>
    <definedName name="mj" localSheetId="53">#REF!</definedName>
    <definedName name="mj" localSheetId="59">#REF!</definedName>
    <definedName name="mj">#REF!</definedName>
    <definedName name="_xlnm.Print_Area" localSheetId="62">'10-1'!$A$1:$L$14</definedName>
    <definedName name="_xlnm.Print_Area" localSheetId="71">'10-10'!$A$1:$I$44</definedName>
    <definedName name="_xlnm.Print_Area" localSheetId="72">'10-11'!$A$1:$I$29</definedName>
    <definedName name="_xlnm.Print_Area" localSheetId="73">'10-12'!$A$1:$H$19</definedName>
    <definedName name="_xlnm.Print_Area" localSheetId="63">'10-2'!$A$1:$H$14</definedName>
    <definedName name="_xlnm.Print_Area" localSheetId="64">'10-3'!$A$1:$K$10</definedName>
    <definedName name="_xlnm.Print_Area" localSheetId="65">'10-4'!$A$1:$G$24</definedName>
    <definedName name="_xlnm.Print_Area" localSheetId="66">'10-5'!$A$1:$H$13</definedName>
    <definedName name="_xlnm.Print_Area" localSheetId="67">'10-6'!$A$1:$I$41</definedName>
    <definedName name="_xlnm.Print_Area" localSheetId="68">'10-7'!$A$1:$H$17</definedName>
    <definedName name="_xlnm.Print_Area" localSheetId="69">'10-8'!$A$1:$J$14</definedName>
    <definedName name="_xlnm.Print_Area" localSheetId="70">'10-9'!$A$1:$I$47</definedName>
    <definedName name="_xlnm.Print_Area" localSheetId="5">'1-1'!$A$1:$I$50</definedName>
    <definedName name="_xlnm.Print_Area" localSheetId="74">'11-1'!$A$1:$F$13</definedName>
    <definedName name="_xlnm.Print_Area" localSheetId="75">'11-2'!$A$1:$G$25</definedName>
    <definedName name="_xlnm.Print_Area" localSheetId="76">'11-3'!$A$1:$J$43</definedName>
    <definedName name="_xlnm.Print_Area" localSheetId="77">'11-4'!$A$1:$J$41</definedName>
    <definedName name="_xlnm.Print_Area" localSheetId="6">'1-2'!$A$1:$H$39</definedName>
    <definedName name="_xlnm.Print_Area" localSheetId="78">'12-1'!$A$1:$K$21</definedName>
    <definedName name="_xlnm.Print_Area" localSheetId="79">'12-2'!$A$1:$I$19</definedName>
    <definedName name="_xlnm.Print_Area" localSheetId="80">'12-3'!$A$1:$J$10</definedName>
    <definedName name="_xlnm.Print_Area" localSheetId="81">'12-4'!$A$1:$G$6</definedName>
    <definedName name="_xlnm.Print_Area" localSheetId="82">'12-5'!$A$1:$G$9</definedName>
    <definedName name="_xlnm.Print_Area" localSheetId="7">'1-3'!$A$1:$J$43</definedName>
    <definedName name="_xlnm.Print_Area" localSheetId="83">'13-1'!$A$1:$F$34</definedName>
    <definedName name="_xlnm.Print_Area" localSheetId="92">'13-10'!$A$1:$I$17</definedName>
    <definedName name="_xlnm.Print_Area" localSheetId="93">'13-11'!$A$1:$K$21</definedName>
    <definedName name="_xlnm.Print_Area" localSheetId="94">'13-12'!$A$1:$E$20</definedName>
    <definedName name="_xlnm.Print_Area" localSheetId="95">'13-13'!$A$1:$F$39</definedName>
    <definedName name="_xlnm.Print_Area" localSheetId="84">'13-2'!$A$1:$I$21</definedName>
    <definedName name="_xlnm.Print_Area" localSheetId="85">'13-3 '!$A$1:$F$20</definedName>
    <definedName name="_xlnm.Print_Area" localSheetId="86">'13-4'!$A$1:$G$41</definedName>
    <definedName name="_xlnm.Print_Area" localSheetId="87">'13-5'!$A$1:$G$20</definedName>
    <definedName name="_xlnm.Print_Area" localSheetId="88">'13-6'!$A$1:$J$21</definedName>
    <definedName name="_xlnm.Print_Area" localSheetId="89">'13-7'!$A$1:$G$21</definedName>
    <definedName name="_xlnm.Print_Area" localSheetId="90">'13-8'!$A$1:$G$20</definedName>
    <definedName name="_xlnm.Print_Area" localSheetId="91">'13-9'!$A$1:$E$23</definedName>
    <definedName name="_xlnm.Print_Area" localSheetId="96">'14-1'!$A$1:$G$38</definedName>
    <definedName name="_xlnm.Print_Area" localSheetId="105">'14-10'!$A$1:$J$9</definedName>
    <definedName name="_xlnm.Print_Area" localSheetId="106">'14-11'!$A$1:$G$29</definedName>
    <definedName name="_xlnm.Print_Area" localSheetId="97">'14-2'!$A$1:$J$10</definedName>
    <definedName name="_xlnm.Print_Area" localSheetId="98">'14-3'!$A$1:$J$31</definedName>
    <definedName name="_xlnm.Print_Area" localSheetId="99">'14-4'!$A$1:$I$43</definedName>
    <definedName name="_xlnm.Print_Area" localSheetId="100">'14-5'!$A$1:$G$13</definedName>
    <definedName name="_xlnm.Print_Area" localSheetId="101">'14-6'!$A$1:$I$21</definedName>
    <definedName name="_xlnm.Print_Area" localSheetId="102">'14-7'!$A$1:$I$52</definedName>
    <definedName name="_xlnm.Print_Area" localSheetId="103">'14-8'!$A$1:$J$23</definedName>
    <definedName name="_xlnm.Print_Area" localSheetId="104">'14-9'!$A$1:$J$8</definedName>
    <definedName name="_xlnm.Print_Area" localSheetId="107">'15-1'!$A$1:$M$13</definedName>
    <definedName name="_xlnm.Print_Area" localSheetId="108">'15-2'!$A$1:$G$33</definedName>
    <definedName name="_xlnm.Print_Area" localSheetId="109">'15-3'!$A$1:$E$20</definedName>
    <definedName name="_xlnm.Print_Area" localSheetId="110">'15-4'!$A$1:$G$20</definedName>
    <definedName name="_xlnm.Print_Area" localSheetId="111">'15-5'!$A$1:$J$24</definedName>
    <definedName name="_xlnm.Print_Area" localSheetId="112">'16-1'!$A$1:$K$19</definedName>
    <definedName name="_xlnm.Print_Area" localSheetId="121">'16-10'!$A$1:$J$18</definedName>
    <definedName name="_xlnm.Print_Area" localSheetId="122">'16-11'!$A$1:$J$17</definedName>
    <definedName name="_xlnm.Print_Area" localSheetId="123">'16-12'!$A$1:$N$18</definedName>
    <definedName name="_xlnm.Print_Area" localSheetId="124">'16-13'!$A$1:$I$11</definedName>
    <definedName name="_xlnm.Print_Area" localSheetId="125">'16-14'!$A$1:$K$18</definedName>
    <definedName name="_xlnm.Print_Area" localSheetId="126">'16-15'!$A$1:$G$19</definedName>
    <definedName name="_xlnm.Print_Area" localSheetId="127">'16-16'!$A$1:$M$18</definedName>
    <definedName name="_xlnm.Print_Area" localSheetId="128">'16-17'!$A$1:$I$18</definedName>
    <definedName name="_xlnm.Print_Area" localSheetId="129">'16-18'!$A$1:$D$20</definedName>
    <definedName name="_xlnm.Print_Area" localSheetId="130">'16-19'!$A$1:$C$20</definedName>
    <definedName name="_xlnm.Print_Area" localSheetId="113">'16-2'!$A$1:$K$18</definedName>
    <definedName name="_xlnm.Print_Area" localSheetId="131">'16-20'!$A$1:$G$33</definedName>
    <definedName name="_xlnm.Print_Area" localSheetId="132">'16-21'!$A$1:$G$18</definedName>
    <definedName name="_xlnm.Print_Area" localSheetId="133">'16-22'!$A$1:$G$19</definedName>
    <definedName name="_xlnm.Print_Area" localSheetId="114">'16-3'!$A$1:$K$12</definedName>
    <definedName name="_xlnm.Print_Area" localSheetId="115">'16-4'!$A$1:$K$22</definedName>
    <definedName name="_xlnm.Print_Area" localSheetId="116">'16-5'!$A$1:$N$18</definedName>
    <definedName name="_xlnm.Print_Area" localSheetId="117">'16-6'!$A$1:$N$18</definedName>
    <definedName name="_xlnm.Print_Area" localSheetId="118">'16-7'!$A$1:$J$17</definedName>
    <definedName name="_xlnm.Print_Area" localSheetId="119">'16-8'!$A$1:$N$18</definedName>
    <definedName name="_xlnm.Print_Area" localSheetId="120">'16-9'!$A$1:$J$18</definedName>
    <definedName name="_xlnm.Print_Area" localSheetId="134">'17-1'!$A$1:$H$266</definedName>
    <definedName name="_xlnm.Print_Area" localSheetId="135">'17-2'!$A$1:$G$42</definedName>
    <definedName name="_xlnm.Print_Area" localSheetId="136">'17-3'!$A$1:$I$40</definedName>
    <definedName name="_xlnm.Print_Area" localSheetId="137">'17-4'!$A$1:$H$90</definedName>
    <definedName name="_xlnm.Print_Area" localSheetId="138">'18-1'!$A$1:$E$37</definedName>
    <definedName name="_xlnm.Print_Area" localSheetId="139">'18-2'!$A$1:$I$40</definedName>
    <definedName name="_xlnm.Print_Area" localSheetId="140">'18-3'!$A$1:$C$12</definedName>
    <definedName name="_xlnm.Print_Area" localSheetId="141">'18-4'!$A$1:$F$28</definedName>
    <definedName name="_xlnm.Print_Area" localSheetId="142">'18-5'!$A$1:$F$25</definedName>
    <definedName name="_xlnm.Print_Area" localSheetId="143">'18-6'!$A$1:$F$16</definedName>
    <definedName name="_xlnm.Print_Area" localSheetId="144">'18-7'!$A$1:$I$37</definedName>
    <definedName name="_xlnm.Print_Area" localSheetId="145">'19-1'!$A$1:$C$640</definedName>
    <definedName name="_xlnm.Print_Area" localSheetId="8">'2-1'!$A$1:$I$58</definedName>
    <definedName name="_xlnm.Print_Area" localSheetId="9">'2-2'!$A$1:$G$36</definedName>
    <definedName name="_xlnm.Print_Area" localSheetId="10">'2-3'!$A$1:$G$14</definedName>
    <definedName name="_xlnm.Print_Area" localSheetId="11">'2-4'!$A$1:$J$31</definedName>
    <definedName name="_xlnm.Print_Area" localSheetId="12">'2-5'!$A$1:$L$58</definedName>
    <definedName name="_xlnm.Print_Area" localSheetId="13">'2-6'!$A$1:$I$12</definedName>
    <definedName name="_xlnm.Print_Area" localSheetId="14">'2-7'!$A$1:$J$36</definedName>
    <definedName name="_xlnm.Print_Area" localSheetId="15">'2-8'!$A$1:$G$18</definedName>
    <definedName name="_xlnm.Print_Area" localSheetId="16">'2-9'!$A$1:$J$20</definedName>
    <definedName name="_xlnm.Print_Area" localSheetId="17">'3-1'!$A$1:$I$42</definedName>
    <definedName name="_xlnm.Print_Area" localSheetId="18">'3-2'!$A$1:$V$27</definedName>
    <definedName name="_xlnm.Print_Area" localSheetId="19">'3-3'!$A$1:$M$23</definedName>
    <definedName name="_xlnm.Print_Area" localSheetId="20">'3-4'!$A$1:$M$22</definedName>
    <definedName name="_xlnm.Print_Area" localSheetId="21">'3-5'!$A$1:$M$30</definedName>
    <definedName name="_xlnm.Print_Area" localSheetId="22">'3-6'!$A$1:$J$73</definedName>
    <definedName name="_xlnm.Print_Area" localSheetId="23">'3-7'!$A$1:$H$48</definedName>
    <definedName name="_xlnm.Print_Area" localSheetId="24">'3-8'!$A$1:$N$45</definedName>
    <definedName name="_xlnm.Print_Area" localSheetId="25">'3-9'!$A$1:$E$45</definedName>
    <definedName name="_xlnm.Print_Area" localSheetId="26">'4-1'!$A$1:$K$23</definedName>
    <definedName name="_xlnm.Print_Area" localSheetId="27">'4-2'!$A$1:$J$18</definedName>
    <definedName name="_xlnm.Print_Area" localSheetId="28">'4-3'!$A$1:$I$27</definedName>
    <definedName name="_xlnm.Print_Area" localSheetId="29">'4-4'!$A$1:$I$24</definedName>
    <definedName name="_xlnm.Print_Area" localSheetId="30">'5-1'!$A$1:$P$12</definedName>
    <definedName name="_xlnm.Print_Area" localSheetId="39">'5-10'!$A$1:$H$11</definedName>
    <definedName name="_xlnm.Print_Area" localSheetId="40">'5-11'!$A$1:$M$19</definedName>
    <definedName name="_xlnm.Print_Area" localSheetId="41">'5-12'!$A$1:$I$8</definedName>
    <definedName name="_xlnm.Print_Area" localSheetId="42">'5-13'!$A$1:$I$19</definedName>
    <definedName name="_xlnm.Print_Area" localSheetId="43">'5-14'!$A$1:$I$21</definedName>
    <definedName name="_xlnm.Print_Area" localSheetId="31">'5-2'!$A$1:$F$11</definedName>
    <definedName name="_xlnm.Print_Area" localSheetId="32">'5-3'!$A$1:$E$9</definedName>
    <definedName name="_xlnm.Print_Area" localSheetId="33">'5-4'!$A$1:$F$9</definedName>
    <definedName name="_xlnm.Print_Area" localSheetId="34">'5-5'!$A$1:$Q$8</definedName>
    <definedName name="_xlnm.Print_Area" localSheetId="35">'5-6'!$A$1:$G$28</definedName>
    <definedName name="_xlnm.Print_Area" localSheetId="36">'5-7'!$A$1:$G$7</definedName>
    <definedName name="_xlnm.Print_Area" localSheetId="37">'5-8'!$A$1:$M$13</definedName>
    <definedName name="_xlnm.Print_Area" localSheetId="38">'5-9'!$A$1:$L$10</definedName>
    <definedName name="_xlnm.Print_Area" localSheetId="44">'6-1'!$A$1:$E$11</definedName>
    <definedName name="_xlnm.Print_Area" localSheetId="45">'6-2'!$A$1:$M$9</definedName>
    <definedName name="_xlnm.Print_Area" localSheetId="46">'6-3'!$A$1:$D$19</definedName>
    <definedName name="_xlnm.Print_Area" localSheetId="47">'6-4'!$A$1:$G$27</definedName>
    <definedName name="_xlnm.Print_Area" localSheetId="48">'6-5'!$A$1:$J$10</definedName>
    <definedName name="_xlnm.Print_Area" localSheetId="49">'6-6'!$A$1:$G$28</definedName>
    <definedName name="_xlnm.Print_Area" localSheetId="50">'6-7'!$A$1:$F$18</definedName>
    <definedName name="_xlnm.Print_Area" localSheetId="51">'6-8'!$A$1:$G$15</definedName>
    <definedName name="_xlnm.Print_Area" localSheetId="52">'7-1'!$A$1:$J$28</definedName>
    <definedName name="_xlnm.Print_Area" localSheetId="53">'7-2'!$A$1:$J$16</definedName>
    <definedName name="_xlnm.Print_Area" localSheetId="54">'7-3'!$A$1:$J$16</definedName>
    <definedName name="_xlnm.Print_Area" localSheetId="55">'8-1'!$A$1:$H$39</definedName>
    <definedName name="_xlnm.Print_Area" localSheetId="56">'8-2'!$A$1:$R$41</definedName>
    <definedName name="_xlnm.Print_Area" localSheetId="57">'8-3'!$A$1:$J$44</definedName>
    <definedName name="_xlnm.Print_Area" localSheetId="58">'8-4'!$A$1:$M$27</definedName>
    <definedName name="_xlnm.Print_Area" localSheetId="59">'8-5'!$A$1:$M$18</definedName>
    <definedName name="_xlnm.Print_Area" localSheetId="60">'9-1'!$A$1:$G$23</definedName>
    <definedName name="_xlnm.Print_Area" localSheetId="61">'9-2'!$A$1:$J$32</definedName>
    <definedName name="_xlnm.Print_Area" localSheetId="1">'はじめに '!$A$1:$H$74</definedName>
    <definedName name="_xlnm.Print_Area" localSheetId="4">目次!$A$1:$D$127</definedName>
    <definedName name="_xlnm.Print_Area" localSheetId="3">利用上の注意!$A$1:$J$46</definedName>
    <definedName name="_xlnm.Print_Titles" localSheetId="134">'17-1'!$3:$3</definedName>
    <definedName name="_xlnm.Print_Titles" localSheetId="145">'19-1'!$3:$3</definedName>
    <definedName name="Rangai0" localSheetId="62">#REF!</definedName>
    <definedName name="Rangai0" localSheetId="72">#REF!</definedName>
    <definedName name="Rangai0" localSheetId="63">#REF!</definedName>
    <definedName name="Rangai0" localSheetId="65">#REF!</definedName>
    <definedName name="Rangai0" localSheetId="68">#REF!</definedName>
    <definedName name="Rangai0" localSheetId="74">#REF!</definedName>
    <definedName name="Rangai0" localSheetId="78">#REF!</definedName>
    <definedName name="Rangai0" localSheetId="80">#REF!</definedName>
    <definedName name="Rangai0" localSheetId="81">#REF!</definedName>
    <definedName name="Rangai0" localSheetId="93">#REF!</definedName>
    <definedName name="Rangai0" localSheetId="84">#REF!</definedName>
    <definedName name="Rangai0" localSheetId="87">#REF!</definedName>
    <definedName name="Rangai0" localSheetId="89">#REF!</definedName>
    <definedName name="Rangai0" localSheetId="91">#REF!</definedName>
    <definedName name="Rangai0" localSheetId="97">#REF!</definedName>
    <definedName name="Rangai0" localSheetId="100">#REF!</definedName>
    <definedName name="Rangai0" localSheetId="103">#REF!</definedName>
    <definedName name="Rangai0" localSheetId="104">#REF!</definedName>
    <definedName name="Rangai0" localSheetId="107">#REF!</definedName>
    <definedName name="Rangai0" localSheetId="109">#REF!</definedName>
    <definedName name="Rangai0" localSheetId="112">#REF!</definedName>
    <definedName name="Rangai0" localSheetId="122">#REF!</definedName>
    <definedName name="Rangai0" localSheetId="123">#REF!</definedName>
    <definedName name="Rangai0" localSheetId="126">#REF!</definedName>
    <definedName name="Rangai0" localSheetId="127">#REF!</definedName>
    <definedName name="Rangai0" localSheetId="129">#REF!</definedName>
    <definedName name="Rangai0" localSheetId="132">#REF!</definedName>
    <definedName name="Rangai0" localSheetId="114">#REF!</definedName>
    <definedName name="Rangai0" localSheetId="116">#REF!</definedName>
    <definedName name="Rangai0" localSheetId="118">#REF!</definedName>
    <definedName name="Rangai0" localSheetId="120">#REF!</definedName>
    <definedName name="Rangai0" localSheetId="142">#REF!</definedName>
    <definedName name="Rangai0" localSheetId="11">#REF!</definedName>
    <definedName name="Rangai0" localSheetId="14">#REF!</definedName>
    <definedName name="Rangai0" localSheetId="16">#REF!</definedName>
    <definedName name="Rangai0" localSheetId="20">#REF!</definedName>
    <definedName name="Rangai0" localSheetId="26">#REF!</definedName>
    <definedName name="Rangai0" localSheetId="30">#REF!</definedName>
    <definedName name="Rangai0" localSheetId="39">#REF!</definedName>
    <definedName name="Rangai0" localSheetId="40">#REF!</definedName>
    <definedName name="Rangai0" localSheetId="42">#REF!</definedName>
    <definedName name="Rangai0" localSheetId="31">#REF!</definedName>
    <definedName name="Rangai0" localSheetId="32">#REF!</definedName>
    <definedName name="Rangai0" localSheetId="33">#REF!</definedName>
    <definedName name="Rangai0" localSheetId="34">#REF!</definedName>
    <definedName name="Rangai0" localSheetId="36">#REF!</definedName>
    <definedName name="Rangai0" localSheetId="37">#REF!</definedName>
    <definedName name="Rangai0" localSheetId="44">#REF!</definedName>
    <definedName name="Rangai0" localSheetId="45">#REF!</definedName>
    <definedName name="Rangai0" localSheetId="47">#REF!</definedName>
    <definedName name="Rangai0" localSheetId="49">#REF!</definedName>
    <definedName name="Rangai0" localSheetId="50">#REF!</definedName>
    <definedName name="Rangai0" localSheetId="51">#REF!</definedName>
    <definedName name="Rangai0" localSheetId="53">#REF!</definedName>
    <definedName name="Rangai0" localSheetId="59">#REF!</definedName>
    <definedName name="Rangai0">#REF!</definedName>
    <definedName name="Title" localSheetId="62">#REF!</definedName>
    <definedName name="Title" localSheetId="72">#REF!</definedName>
    <definedName name="Title" localSheetId="63">#REF!</definedName>
    <definedName name="Title" localSheetId="65">#REF!</definedName>
    <definedName name="Title" localSheetId="68">#REF!</definedName>
    <definedName name="Title" localSheetId="74">#REF!</definedName>
    <definedName name="Title" localSheetId="78">#REF!</definedName>
    <definedName name="Title" localSheetId="80">#REF!</definedName>
    <definedName name="Title" localSheetId="81">#REF!</definedName>
    <definedName name="Title" localSheetId="93">#REF!</definedName>
    <definedName name="Title" localSheetId="84">#REF!</definedName>
    <definedName name="Title" localSheetId="87">#REF!</definedName>
    <definedName name="Title" localSheetId="89">#REF!</definedName>
    <definedName name="Title" localSheetId="91">#REF!</definedName>
    <definedName name="Title" localSheetId="97">#REF!</definedName>
    <definedName name="Title" localSheetId="100">#REF!</definedName>
    <definedName name="Title" localSheetId="103">#REF!</definedName>
    <definedName name="Title" localSheetId="104">#REF!</definedName>
    <definedName name="Title" localSheetId="107">#REF!</definedName>
    <definedName name="Title" localSheetId="109">#REF!</definedName>
    <definedName name="Title" localSheetId="112">#REF!</definedName>
    <definedName name="Title" localSheetId="122">#REF!</definedName>
    <definedName name="Title" localSheetId="123">#REF!</definedName>
    <definedName name="Title" localSheetId="126">#REF!</definedName>
    <definedName name="Title" localSheetId="127">#REF!</definedName>
    <definedName name="Title" localSheetId="129">#REF!</definedName>
    <definedName name="Title" localSheetId="132">#REF!</definedName>
    <definedName name="Title" localSheetId="114">#REF!</definedName>
    <definedName name="Title" localSheetId="116">#REF!</definedName>
    <definedName name="Title" localSheetId="118">#REF!</definedName>
    <definedName name="Title" localSheetId="120">#REF!</definedName>
    <definedName name="Title" localSheetId="142">#REF!</definedName>
    <definedName name="Title" localSheetId="11">#REF!</definedName>
    <definedName name="Title" localSheetId="14">#REF!</definedName>
    <definedName name="Title" localSheetId="16">#REF!</definedName>
    <definedName name="Title" localSheetId="20">#REF!</definedName>
    <definedName name="Title" localSheetId="26">#REF!</definedName>
    <definedName name="Title" localSheetId="30">#REF!</definedName>
    <definedName name="Title" localSheetId="39">#REF!</definedName>
    <definedName name="Title" localSheetId="40">#REF!</definedName>
    <definedName name="Title" localSheetId="42">#REF!</definedName>
    <definedName name="Title" localSheetId="31">#REF!</definedName>
    <definedName name="Title" localSheetId="32">#REF!</definedName>
    <definedName name="Title" localSheetId="33">#REF!</definedName>
    <definedName name="Title" localSheetId="34">#REF!</definedName>
    <definedName name="Title" localSheetId="36">#REF!</definedName>
    <definedName name="Title" localSheetId="37">#REF!</definedName>
    <definedName name="Title" localSheetId="44">#REF!</definedName>
    <definedName name="Title" localSheetId="45">#REF!</definedName>
    <definedName name="Title" localSheetId="47">#REF!</definedName>
    <definedName name="Title" localSheetId="49">#REF!</definedName>
    <definedName name="Title" localSheetId="50">#REF!</definedName>
    <definedName name="Title" localSheetId="51">#REF!</definedName>
    <definedName name="Title" localSheetId="53">#REF!</definedName>
    <definedName name="Title" localSheetId="59">#REF!</definedName>
    <definedName name="Title">#REF!</definedName>
    <definedName name="TitleEnglish" localSheetId="62">#REF!</definedName>
    <definedName name="TitleEnglish" localSheetId="72">#REF!</definedName>
    <definedName name="TitleEnglish" localSheetId="63">#REF!</definedName>
    <definedName name="TitleEnglish" localSheetId="65">#REF!</definedName>
    <definedName name="TitleEnglish" localSheetId="68">#REF!</definedName>
    <definedName name="TitleEnglish" localSheetId="74">#REF!</definedName>
    <definedName name="TitleEnglish" localSheetId="78">#REF!</definedName>
    <definedName name="TitleEnglish" localSheetId="80">#REF!</definedName>
    <definedName name="TitleEnglish" localSheetId="81">#REF!</definedName>
    <definedName name="TitleEnglish" localSheetId="93">#REF!</definedName>
    <definedName name="TitleEnglish" localSheetId="84">#REF!</definedName>
    <definedName name="TitleEnglish" localSheetId="87">#REF!</definedName>
    <definedName name="TitleEnglish" localSheetId="89">#REF!</definedName>
    <definedName name="TitleEnglish" localSheetId="91">#REF!</definedName>
    <definedName name="TitleEnglish" localSheetId="97">#REF!</definedName>
    <definedName name="TitleEnglish" localSheetId="100">#REF!</definedName>
    <definedName name="TitleEnglish" localSheetId="103">#REF!</definedName>
    <definedName name="TitleEnglish" localSheetId="104">#REF!</definedName>
    <definedName name="TitleEnglish" localSheetId="107">#REF!</definedName>
    <definedName name="TitleEnglish" localSheetId="109">#REF!</definedName>
    <definedName name="TitleEnglish" localSheetId="112">#REF!</definedName>
    <definedName name="TitleEnglish" localSheetId="122">#REF!</definedName>
    <definedName name="TitleEnglish" localSheetId="123">#REF!</definedName>
    <definedName name="TitleEnglish" localSheetId="126">#REF!</definedName>
    <definedName name="TitleEnglish" localSheetId="127">#REF!</definedName>
    <definedName name="TitleEnglish" localSheetId="129">#REF!</definedName>
    <definedName name="TitleEnglish" localSheetId="132">#REF!</definedName>
    <definedName name="TitleEnglish" localSheetId="114">#REF!</definedName>
    <definedName name="TitleEnglish" localSheetId="116">#REF!</definedName>
    <definedName name="TitleEnglish" localSheetId="118">#REF!</definedName>
    <definedName name="TitleEnglish" localSheetId="120">#REF!</definedName>
    <definedName name="TitleEnglish" localSheetId="142">#REF!</definedName>
    <definedName name="TitleEnglish" localSheetId="11">#REF!</definedName>
    <definedName name="TitleEnglish" localSheetId="14">#REF!</definedName>
    <definedName name="TitleEnglish" localSheetId="16">#REF!</definedName>
    <definedName name="TitleEnglish" localSheetId="20">#REF!</definedName>
    <definedName name="TitleEnglish" localSheetId="26">#REF!</definedName>
    <definedName name="TitleEnglish" localSheetId="30">#REF!</definedName>
    <definedName name="TitleEnglish" localSheetId="39">#REF!</definedName>
    <definedName name="TitleEnglish" localSheetId="40">#REF!</definedName>
    <definedName name="TitleEnglish" localSheetId="42">#REF!</definedName>
    <definedName name="TitleEnglish" localSheetId="31">#REF!</definedName>
    <definedName name="TitleEnglish" localSheetId="32">#REF!</definedName>
    <definedName name="TitleEnglish" localSheetId="33">#REF!</definedName>
    <definedName name="TitleEnglish" localSheetId="34">#REF!</definedName>
    <definedName name="TitleEnglish" localSheetId="36">#REF!</definedName>
    <definedName name="TitleEnglish" localSheetId="37">#REF!</definedName>
    <definedName name="TitleEnglish" localSheetId="44">#REF!</definedName>
    <definedName name="TitleEnglish" localSheetId="45">#REF!</definedName>
    <definedName name="TitleEnglish" localSheetId="47">#REF!</definedName>
    <definedName name="TitleEnglish" localSheetId="49">#REF!</definedName>
    <definedName name="TitleEnglish" localSheetId="50">#REF!</definedName>
    <definedName name="TitleEnglish" localSheetId="51">#REF!</definedName>
    <definedName name="TitleEnglish" localSheetId="53">#REF!</definedName>
    <definedName name="TitleEnglish" localSheetId="59">#REF!</definedName>
    <definedName name="TitleEnglish">#REF!</definedName>
    <definedName name="文化財" localSheetId="62">#REF!</definedName>
    <definedName name="文化財" localSheetId="72">#REF!</definedName>
    <definedName name="文化財" localSheetId="63">#REF!</definedName>
    <definedName name="文化財" localSheetId="65">#REF!</definedName>
    <definedName name="文化財" localSheetId="68">#REF!</definedName>
    <definedName name="文化財" localSheetId="74">#REF!</definedName>
    <definedName name="文化財" localSheetId="78">#REF!</definedName>
    <definedName name="文化財" localSheetId="80">#REF!</definedName>
    <definedName name="文化財" localSheetId="81">#REF!</definedName>
    <definedName name="文化財" localSheetId="93">#REF!</definedName>
    <definedName name="文化財" localSheetId="84">#REF!</definedName>
    <definedName name="文化財" localSheetId="87">#REF!</definedName>
    <definedName name="文化財" localSheetId="89">#REF!</definedName>
    <definedName name="文化財" localSheetId="91">#REF!</definedName>
    <definedName name="文化財" localSheetId="97">#REF!</definedName>
    <definedName name="文化財" localSheetId="100">#REF!</definedName>
    <definedName name="文化財" localSheetId="103">#REF!</definedName>
    <definedName name="文化財" localSheetId="104">#REF!</definedName>
    <definedName name="文化財" localSheetId="107">#REF!</definedName>
    <definedName name="文化財" localSheetId="109">#REF!</definedName>
    <definedName name="文化財" localSheetId="112">#REF!</definedName>
    <definedName name="文化財" localSheetId="122">#REF!</definedName>
    <definedName name="文化財" localSheetId="123">#REF!</definedName>
    <definedName name="文化財" localSheetId="126">#REF!</definedName>
    <definedName name="文化財" localSheetId="127">#REF!</definedName>
    <definedName name="文化財" localSheetId="129">#REF!</definedName>
    <definedName name="文化財" localSheetId="132">#REF!</definedName>
    <definedName name="文化財" localSheetId="114">#REF!</definedName>
    <definedName name="文化財" localSheetId="116">#REF!</definedName>
    <definedName name="文化財" localSheetId="118">#REF!</definedName>
    <definedName name="文化財" localSheetId="120">#REF!</definedName>
    <definedName name="文化財" localSheetId="142">#REF!</definedName>
    <definedName name="文化財" localSheetId="11">#REF!</definedName>
    <definedName name="文化財" localSheetId="14">#REF!</definedName>
    <definedName name="文化財" localSheetId="16">#REF!</definedName>
    <definedName name="文化財" localSheetId="20">#REF!</definedName>
    <definedName name="文化財" localSheetId="26">#REF!</definedName>
    <definedName name="文化財" localSheetId="30">#REF!</definedName>
    <definedName name="文化財" localSheetId="39">#REF!</definedName>
    <definedName name="文化財" localSheetId="40">#REF!</definedName>
    <definedName name="文化財" localSheetId="42">#REF!</definedName>
    <definedName name="文化財" localSheetId="31">#REF!</definedName>
    <definedName name="文化財" localSheetId="32">#REF!</definedName>
    <definedName name="文化財" localSheetId="33">#REF!</definedName>
    <definedName name="文化財" localSheetId="34">#REF!</definedName>
    <definedName name="文化財" localSheetId="36">#REF!</definedName>
    <definedName name="文化財" localSheetId="37">#REF!</definedName>
    <definedName name="文化財" localSheetId="44">#REF!</definedName>
    <definedName name="文化財" localSheetId="45">#REF!</definedName>
    <definedName name="文化財" localSheetId="47">#REF!</definedName>
    <definedName name="文化財" localSheetId="49">#REF!</definedName>
    <definedName name="文化財" localSheetId="50">#REF!</definedName>
    <definedName name="文化財" localSheetId="51">#REF!</definedName>
    <definedName name="文化財" localSheetId="53">#REF!</definedName>
    <definedName name="文化財" localSheetId="59">#REF!</definedName>
    <definedName name="文化財">#REF!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6" i="169" l="1"/>
  <c r="L16" i="169"/>
  <c r="M15" i="169"/>
  <c r="L15" i="169"/>
  <c r="M14" i="169"/>
  <c r="L14" i="169"/>
  <c r="M13" i="169"/>
  <c r="L13" i="169"/>
  <c r="M12" i="169"/>
  <c r="L12" i="169"/>
  <c r="M11" i="169"/>
  <c r="L11" i="169"/>
  <c r="M10" i="169"/>
  <c r="L10" i="169"/>
  <c r="M9" i="169"/>
  <c r="L9" i="169"/>
  <c r="M8" i="169"/>
  <c r="L8" i="169"/>
  <c r="M7" i="169"/>
  <c r="L7" i="169"/>
  <c r="M6" i="169"/>
  <c r="L6" i="169"/>
  <c r="M5" i="169"/>
  <c r="L5" i="169"/>
  <c r="K10" i="162" l="1"/>
  <c r="K9" i="162"/>
  <c r="K8" i="162"/>
  <c r="K7" i="162"/>
  <c r="G6" i="162"/>
  <c r="D6" i="162"/>
  <c r="K6" i="162" s="1"/>
  <c r="G5" i="162"/>
  <c r="D5" i="162"/>
  <c r="K5" i="162" s="1"/>
  <c r="K17" i="161"/>
  <c r="K16" i="161"/>
  <c r="K15" i="161"/>
  <c r="K14" i="161"/>
  <c r="K13" i="161"/>
  <c r="K12" i="161"/>
  <c r="K11" i="161"/>
  <c r="K10" i="161"/>
  <c r="K9" i="161"/>
  <c r="K8" i="161"/>
  <c r="K7" i="161"/>
  <c r="K6" i="161"/>
  <c r="B5" i="148" l="1"/>
  <c r="B4" i="148"/>
  <c r="B3" i="148"/>
  <c r="B7" i="126" l="1"/>
  <c r="B6" i="126"/>
  <c r="P10" i="124"/>
  <c r="O10" i="124"/>
  <c r="K10" i="124"/>
  <c r="J10" i="124"/>
  <c r="F10" i="124"/>
  <c r="E10" i="124"/>
  <c r="P9" i="124"/>
  <c r="O9" i="124"/>
  <c r="K9" i="124"/>
  <c r="J9" i="124"/>
  <c r="F9" i="124"/>
  <c r="E9" i="124"/>
  <c r="P8" i="124"/>
  <c r="O8" i="124"/>
  <c r="K8" i="124"/>
  <c r="J8" i="124"/>
  <c r="F8" i="124"/>
  <c r="E8" i="124"/>
  <c r="P7" i="124"/>
  <c r="O7" i="124"/>
  <c r="K7" i="124"/>
  <c r="J7" i="124"/>
  <c r="F7" i="124"/>
  <c r="E7" i="124"/>
  <c r="J30" i="119"/>
  <c r="I30" i="119"/>
  <c r="G30" i="119"/>
  <c r="F30" i="119"/>
  <c r="D30" i="119"/>
  <c r="C30" i="119"/>
  <c r="J29" i="119"/>
  <c r="I29" i="119"/>
  <c r="G29" i="119"/>
  <c r="F29" i="119"/>
  <c r="D29" i="119"/>
  <c r="C29" i="119"/>
  <c r="J28" i="119"/>
  <c r="I28" i="119"/>
  <c r="G28" i="119"/>
  <c r="F28" i="119"/>
  <c r="D28" i="119"/>
  <c r="C28" i="119"/>
  <c r="H25" i="119"/>
  <c r="E25" i="119"/>
  <c r="H24" i="119"/>
  <c r="E24" i="119"/>
  <c r="B24" i="119"/>
  <c r="H23" i="119"/>
  <c r="E23" i="119"/>
  <c r="B23" i="119"/>
  <c r="H22" i="119"/>
  <c r="E22" i="119"/>
  <c r="B22" i="119"/>
  <c r="H21" i="119"/>
  <c r="E21" i="119"/>
  <c r="B21" i="119"/>
  <c r="H20" i="119"/>
  <c r="E20" i="119"/>
  <c r="B20" i="119"/>
  <c r="H19" i="119"/>
  <c r="E19" i="119"/>
  <c r="B19" i="119"/>
  <c r="H18" i="119"/>
  <c r="E18" i="119"/>
  <c r="B18" i="119"/>
  <c r="H17" i="119"/>
  <c r="E17" i="119"/>
  <c r="B17" i="119"/>
  <c r="H16" i="119"/>
  <c r="E16" i="119"/>
  <c r="B16" i="119"/>
  <c r="H15" i="119"/>
  <c r="E15" i="119"/>
  <c r="B15" i="119"/>
  <c r="H14" i="119"/>
  <c r="E14" i="119"/>
  <c r="B14" i="119"/>
  <c r="H13" i="119"/>
  <c r="E13" i="119"/>
  <c r="B13" i="119"/>
  <c r="H12" i="119"/>
  <c r="E12" i="119"/>
  <c r="B12" i="119"/>
  <c r="H11" i="119"/>
  <c r="E11" i="119"/>
  <c r="B11" i="119"/>
  <c r="H10" i="119"/>
  <c r="H29" i="119" s="1"/>
  <c r="E10" i="119"/>
  <c r="B10" i="119"/>
  <c r="H9" i="119"/>
  <c r="E9" i="119"/>
  <c r="E29" i="119" s="1"/>
  <c r="B9" i="119"/>
  <c r="H8" i="119"/>
  <c r="E8" i="119"/>
  <c r="B8" i="119"/>
  <c r="B5" i="119" s="1"/>
  <c r="H7" i="119"/>
  <c r="E7" i="119"/>
  <c r="B7" i="119"/>
  <c r="H6" i="119"/>
  <c r="H28" i="119" s="1"/>
  <c r="E6" i="119"/>
  <c r="E28" i="119" s="1"/>
  <c r="B6" i="119"/>
  <c r="J5" i="119"/>
  <c r="I5" i="119"/>
  <c r="G5" i="119"/>
  <c r="F5" i="119"/>
  <c r="D5" i="119"/>
  <c r="C5" i="119"/>
  <c r="E5" i="119" l="1"/>
  <c r="B28" i="119"/>
  <c r="B30" i="119"/>
  <c r="H30" i="119"/>
  <c r="E30" i="119"/>
  <c r="B29" i="119"/>
  <c r="H5" i="119"/>
  <c r="F6" i="92"/>
  <c r="F7" i="92"/>
  <c r="F8" i="92"/>
  <c r="F9" i="92"/>
  <c r="F10" i="92"/>
  <c r="F11" i="92"/>
  <c r="F12" i="92"/>
  <c r="F13" i="92"/>
  <c r="F14" i="92"/>
  <c r="F15" i="92"/>
  <c r="F16" i="92"/>
  <c r="F17" i="92"/>
  <c r="F18" i="92"/>
  <c r="C24" i="65" l="1"/>
  <c r="B7" i="99" l="1"/>
  <c r="C7" i="99"/>
  <c r="E7" i="99" s="1"/>
  <c r="D7" i="99"/>
  <c r="F7" i="99"/>
  <c r="G7" i="99"/>
  <c r="I7" i="99" s="1"/>
  <c r="H7" i="99"/>
  <c r="K7" i="99"/>
  <c r="B8" i="99"/>
  <c r="C8" i="99"/>
  <c r="D8" i="99" s="1"/>
  <c r="F8" i="99"/>
  <c r="G8" i="99"/>
  <c r="H8" i="99" s="1"/>
  <c r="K8" i="99"/>
  <c r="B10" i="99"/>
  <c r="F10" i="99"/>
  <c r="K10" i="99"/>
  <c r="B11" i="99"/>
  <c r="C11" i="99"/>
  <c r="D11" i="99" s="1"/>
  <c r="E11" i="99"/>
  <c r="F11" i="99"/>
  <c r="G11" i="99"/>
  <c r="H11" i="99" s="1"/>
  <c r="I11" i="99"/>
  <c r="K11" i="99"/>
  <c r="D12" i="99"/>
  <c r="E12" i="99"/>
  <c r="H12" i="99"/>
  <c r="I12" i="99"/>
  <c r="D13" i="99"/>
  <c r="E13" i="99"/>
  <c r="H13" i="99"/>
  <c r="I13" i="99"/>
  <c r="B14" i="99"/>
  <c r="C14" i="99"/>
  <c r="C10" i="99" s="1"/>
  <c r="D14" i="99"/>
  <c r="F14" i="99"/>
  <c r="G14" i="99"/>
  <c r="G10" i="99" s="1"/>
  <c r="H14" i="99"/>
  <c r="K14" i="99"/>
  <c r="D15" i="99"/>
  <c r="E15" i="99"/>
  <c r="H15" i="99"/>
  <c r="I15" i="99"/>
  <c r="D16" i="99"/>
  <c r="E16" i="99"/>
  <c r="H16" i="99"/>
  <c r="I16" i="99"/>
  <c r="C18" i="99"/>
  <c r="G18" i="99"/>
  <c r="B19" i="99"/>
  <c r="D19" i="99" s="1"/>
  <c r="C19" i="99"/>
  <c r="F19" i="99"/>
  <c r="H19" i="99" s="1"/>
  <c r="G19" i="99"/>
  <c r="I19" i="99"/>
  <c r="K19" i="99"/>
  <c r="K18" i="99" s="1"/>
  <c r="D20" i="99"/>
  <c r="E20" i="99"/>
  <c r="H20" i="99"/>
  <c r="I20" i="99"/>
  <c r="D21" i="99"/>
  <c r="E21" i="99"/>
  <c r="H21" i="99"/>
  <c r="I21" i="99"/>
  <c r="D22" i="99"/>
  <c r="E22" i="99"/>
  <c r="H22" i="99"/>
  <c r="I22" i="99"/>
  <c r="B24" i="99"/>
  <c r="C24" i="99"/>
  <c r="D24" i="99"/>
  <c r="E24" i="99"/>
  <c r="F24" i="99"/>
  <c r="G24" i="99"/>
  <c r="H24" i="99"/>
  <c r="I24" i="99"/>
  <c r="K24" i="99"/>
  <c r="D25" i="99"/>
  <c r="E25" i="99"/>
  <c r="H25" i="99"/>
  <c r="I25" i="99"/>
  <c r="D26" i="99"/>
  <c r="E26" i="99"/>
  <c r="H26" i="99"/>
  <c r="I26" i="99"/>
  <c r="D28" i="99"/>
  <c r="E28" i="99"/>
  <c r="H28" i="99"/>
  <c r="I28" i="99"/>
  <c r="B34" i="99"/>
  <c r="C34" i="99"/>
  <c r="E34" i="99" s="1"/>
  <c r="D34" i="99"/>
  <c r="F34" i="99"/>
  <c r="G34" i="99"/>
  <c r="I34" i="99" s="1"/>
  <c r="H34" i="99"/>
  <c r="K34" i="99"/>
  <c r="D35" i="99"/>
  <c r="E35" i="99"/>
  <c r="H35" i="99"/>
  <c r="I35" i="99"/>
  <c r="D36" i="99"/>
  <c r="E36" i="99"/>
  <c r="H36" i="99"/>
  <c r="I36" i="99"/>
  <c r="G6" i="99" l="1"/>
  <c r="H10" i="99"/>
  <c r="I10" i="99"/>
  <c r="K6" i="99"/>
  <c r="C6" i="99"/>
  <c r="D10" i="99"/>
  <c r="E10" i="99"/>
  <c r="H18" i="99"/>
  <c r="B6" i="99"/>
  <c r="E19" i="99"/>
  <c r="F18" i="99"/>
  <c r="F6" i="99" s="1"/>
  <c r="B18" i="99"/>
  <c r="D18" i="99" s="1"/>
  <c r="I18" i="99"/>
  <c r="E18" i="99"/>
  <c r="I8" i="99"/>
  <c r="E8" i="99"/>
  <c r="I14" i="99"/>
  <c r="E14" i="99"/>
  <c r="I16" i="37"/>
  <c r="I15" i="37"/>
  <c r="I14" i="37"/>
  <c r="I13" i="37"/>
  <c r="I12" i="37"/>
  <c r="I11" i="37"/>
  <c r="I10" i="37"/>
  <c r="I9" i="37"/>
  <c r="I8" i="37"/>
  <c r="I7" i="37"/>
  <c r="I6" i="37"/>
  <c r="I5" i="37"/>
  <c r="E6" i="99" l="1"/>
  <c r="D6" i="99"/>
  <c r="H6" i="99"/>
  <c r="I6" i="99"/>
  <c r="C4" i="58"/>
  <c r="D4" i="58"/>
  <c r="E4" i="58"/>
  <c r="B5" i="58"/>
  <c r="B4" i="58" s="1"/>
  <c r="B6" i="58"/>
  <c r="B7" i="58"/>
  <c r="B8" i="58"/>
  <c r="B9" i="58"/>
  <c r="B10" i="58"/>
  <c r="B11" i="58"/>
  <c r="B12" i="58"/>
  <c r="B13" i="58"/>
  <c r="B14" i="58"/>
  <c r="B15" i="58"/>
  <c r="B16" i="58"/>
  <c r="C21" i="58"/>
  <c r="D21" i="58"/>
  <c r="E21" i="58"/>
  <c r="B22" i="58"/>
  <c r="B21" i="58" s="1"/>
  <c r="B23" i="58"/>
  <c r="B24" i="58"/>
  <c r="B25" i="58"/>
  <c r="G25" i="58" s="1"/>
  <c r="B26" i="58"/>
  <c r="B27" i="58"/>
  <c r="B28" i="58"/>
  <c r="B29" i="58"/>
  <c r="G29" i="58" s="1"/>
  <c r="B30" i="58"/>
  <c r="B31" i="58"/>
  <c r="B32" i="58"/>
  <c r="B33" i="58"/>
  <c r="G33" i="58" s="1"/>
  <c r="F4" i="58"/>
  <c r="F33" i="58"/>
  <c r="F32" i="58"/>
  <c r="G32" i="58"/>
  <c r="F31" i="58"/>
  <c r="G31" i="58"/>
  <c r="F30" i="58"/>
  <c r="G30" i="58"/>
  <c r="F29" i="58"/>
  <c r="G28" i="58"/>
  <c r="F28" i="58"/>
  <c r="F27" i="58"/>
  <c r="G27" i="58"/>
  <c r="F26" i="58"/>
  <c r="G26" i="58"/>
  <c r="F25" i="58"/>
  <c r="F24" i="58"/>
  <c r="G24" i="58"/>
  <c r="F23" i="58"/>
  <c r="G23" i="58"/>
  <c r="F22" i="58"/>
  <c r="G22" i="58"/>
  <c r="F13" i="59"/>
  <c r="F12" i="59"/>
  <c r="F11" i="59"/>
  <c r="F10" i="59"/>
  <c r="F9" i="59"/>
  <c r="F8" i="59"/>
  <c r="F7" i="59"/>
  <c r="F5" i="59"/>
  <c r="F4" i="59"/>
  <c r="F21" i="58" l="1"/>
  <c r="G21" i="58"/>
  <c r="F21" i="88"/>
  <c r="F20" i="88"/>
  <c r="F19" i="88"/>
  <c r="F18" i="88"/>
  <c r="F17" i="88"/>
  <c r="F16" i="88"/>
  <c r="F15" i="88"/>
  <c r="F14" i="88"/>
  <c r="F13" i="88"/>
  <c r="F12" i="88"/>
  <c r="F11" i="88"/>
  <c r="F10" i="88"/>
  <c r="J13" i="83" l="1"/>
  <c r="I13" i="83"/>
  <c r="H13" i="83"/>
  <c r="G13" i="83"/>
  <c r="F13" i="83"/>
  <c r="E13" i="83"/>
  <c r="D13" i="83"/>
  <c r="C13" i="83"/>
  <c r="I10" i="83"/>
  <c r="H10" i="83"/>
  <c r="G10" i="83"/>
  <c r="F10" i="83"/>
  <c r="E10" i="83"/>
  <c r="D10" i="83"/>
  <c r="C10" i="83"/>
  <c r="J7" i="83"/>
  <c r="I7" i="83"/>
  <c r="H7" i="83"/>
  <c r="G7" i="83"/>
  <c r="F7" i="83"/>
  <c r="E7" i="83"/>
  <c r="D7" i="83"/>
  <c r="C7" i="83"/>
  <c r="H44" i="68" l="1"/>
  <c r="E44" i="68"/>
  <c r="H37" i="68"/>
  <c r="E37" i="68"/>
  <c r="H33" i="68"/>
  <c r="E33" i="68"/>
  <c r="H31" i="68"/>
  <c r="E31" i="68"/>
  <c r="H29" i="68"/>
  <c r="E29" i="68"/>
  <c r="H23" i="68"/>
  <c r="E23" i="68"/>
  <c r="H22" i="68"/>
  <c r="E22" i="68"/>
  <c r="H21" i="68"/>
  <c r="E21" i="68"/>
  <c r="H20" i="68"/>
  <c r="E20" i="68"/>
  <c r="H19" i="68"/>
  <c r="E19" i="68"/>
  <c r="H18" i="68"/>
  <c r="E18" i="68"/>
  <c r="H17" i="68"/>
  <c r="E17" i="68"/>
  <c r="H16" i="68"/>
  <c r="E16" i="68"/>
  <c r="H15" i="68"/>
  <c r="E15" i="68"/>
  <c r="H14" i="68"/>
  <c r="E14" i="68"/>
  <c r="H13" i="68"/>
  <c r="E13" i="68"/>
  <c r="H12" i="68"/>
  <c r="E12" i="68"/>
  <c r="H11" i="68"/>
  <c r="E11" i="68"/>
  <c r="H10" i="68"/>
  <c r="E10" i="68"/>
  <c r="H9" i="68"/>
  <c r="E9" i="68"/>
  <c r="H8" i="68"/>
  <c r="E8" i="68"/>
  <c r="H6" i="68"/>
  <c r="E6" i="68"/>
  <c r="J23" i="66" l="1"/>
  <c r="C23" i="66"/>
  <c r="J22" i="66"/>
  <c r="C22" i="66"/>
  <c r="J21" i="66"/>
  <c r="C21" i="66"/>
  <c r="V26" i="65" l="1"/>
  <c r="U26" i="65"/>
  <c r="T26" i="65"/>
  <c r="R26" i="65"/>
  <c r="Q26" i="65"/>
  <c r="P26" i="65"/>
  <c r="O26" i="65"/>
  <c r="N26" i="65"/>
  <c r="M26" i="65"/>
  <c r="L26" i="65"/>
  <c r="K26" i="65"/>
  <c r="J26" i="65"/>
  <c r="G26" i="65"/>
  <c r="F26" i="65"/>
  <c r="D26" i="65"/>
  <c r="C26" i="65"/>
  <c r="B26" i="65"/>
  <c r="V25" i="65"/>
  <c r="U25" i="65"/>
  <c r="T25" i="65"/>
  <c r="S25" i="65"/>
  <c r="R25" i="65"/>
  <c r="Q25" i="65"/>
  <c r="P25" i="65"/>
  <c r="O25" i="65"/>
  <c r="N25" i="65"/>
  <c r="M25" i="65"/>
  <c r="L25" i="65"/>
  <c r="K25" i="65"/>
  <c r="J25" i="65"/>
  <c r="I25" i="65"/>
  <c r="G25" i="65"/>
  <c r="F25" i="65"/>
  <c r="D25" i="65"/>
  <c r="C25" i="65"/>
  <c r="B25" i="65" s="1"/>
  <c r="V24" i="65"/>
  <c r="U24" i="65"/>
  <c r="T24" i="65"/>
  <c r="S24" i="65"/>
  <c r="R24" i="65"/>
  <c r="Q24" i="65"/>
  <c r="P24" i="65"/>
  <c r="O24" i="65"/>
  <c r="N24" i="65"/>
  <c r="M24" i="65"/>
  <c r="L24" i="65"/>
  <c r="K24" i="65"/>
  <c r="J24" i="65"/>
  <c r="I24" i="65"/>
  <c r="G24" i="65"/>
  <c r="F24" i="65"/>
  <c r="D24" i="65"/>
  <c r="B24" i="65" s="1"/>
  <c r="B19" i="65"/>
  <c r="B18" i="65"/>
  <c r="B17" i="65"/>
  <c r="B16" i="65"/>
  <c r="B15" i="65"/>
  <c r="B14" i="65"/>
  <c r="B13" i="65"/>
  <c r="B12" i="65"/>
  <c r="B11" i="65"/>
  <c r="B10" i="65"/>
  <c r="B9" i="65"/>
  <c r="B8" i="65"/>
  <c r="B7" i="65"/>
  <c r="B6" i="65"/>
  <c r="B5" i="65"/>
  <c r="B4" i="65"/>
  <c r="E39" i="63" l="1"/>
  <c r="E38" i="63"/>
  <c r="E37" i="63"/>
  <c r="G33" i="63"/>
  <c r="E33" i="63"/>
  <c r="E31" i="63"/>
  <c r="G30" i="63"/>
  <c r="E30" i="63"/>
  <c r="E29" i="63"/>
  <c r="G28" i="63"/>
  <c r="E28" i="63"/>
  <c r="E27" i="63"/>
  <c r="G26" i="63"/>
  <c r="G25" i="63"/>
  <c r="E24" i="63"/>
  <c r="E20" i="63"/>
  <c r="E19" i="63"/>
  <c r="E17" i="63"/>
  <c r="E16" i="63"/>
  <c r="E14" i="63"/>
  <c r="E13" i="63"/>
  <c r="C13" i="63"/>
  <c r="E12" i="63"/>
  <c r="C12" i="63"/>
  <c r="G11" i="63"/>
  <c r="E10" i="63"/>
  <c r="C10" i="63"/>
  <c r="G9" i="63"/>
  <c r="E9" i="63"/>
  <c r="E8" i="63"/>
  <c r="C8" i="63"/>
  <c r="E7" i="63"/>
  <c r="C7" i="63"/>
  <c r="H6" i="63"/>
  <c r="I33" i="63" s="1"/>
  <c r="F6" i="63"/>
  <c r="G39" i="63" s="1"/>
  <c r="I14" i="63" l="1"/>
  <c r="I18" i="63"/>
  <c r="I20" i="63"/>
  <c r="G38" i="63"/>
  <c r="I7" i="63"/>
  <c r="I6" i="63"/>
  <c r="I22" i="63"/>
  <c r="I23" i="63"/>
  <c r="G13" i="63"/>
  <c r="G16" i="63"/>
  <c r="G19" i="63"/>
  <c r="G6" i="63"/>
  <c r="I8" i="63"/>
  <c r="G12" i="63"/>
  <c r="I27" i="63"/>
  <c r="I29" i="63"/>
  <c r="I32" i="63"/>
  <c r="I37" i="63"/>
  <c r="I39" i="63"/>
  <c r="G7" i="63"/>
  <c r="G8" i="63"/>
  <c r="I9" i="63"/>
  <c r="I11" i="63"/>
  <c r="I12" i="63"/>
  <c r="I13" i="63"/>
  <c r="G18" i="63"/>
  <c r="I19" i="63"/>
  <c r="G22" i="63"/>
  <c r="I26" i="63"/>
  <c r="G29" i="63"/>
  <c r="I30" i="63"/>
  <c r="G37" i="63"/>
  <c r="I38" i="63"/>
  <c r="G14" i="63"/>
  <c r="I16" i="63"/>
  <c r="G20" i="63"/>
  <c r="G23" i="63"/>
  <c r="I25" i="63"/>
  <c r="G27" i="63"/>
  <c r="I28" i="63"/>
  <c r="G32" i="63"/>
  <c r="F16" i="58" l="1"/>
  <c r="G16" i="58"/>
  <c r="F15" i="58"/>
  <c r="G15" i="58"/>
  <c r="F14" i="58"/>
  <c r="G14" i="58"/>
  <c r="F13" i="58"/>
  <c r="G13" i="58"/>
  <c r="F12" i="58"/>
  <c r="G12" i="58"/>
  <c r="F11" i="58"/>
  <c r="G11" i="58"/>
  <c r="F10" i="58"/>
  <c r="G10" i="58"/>
  <c r="F9" i="58"/>
  <c r="G9" i="58"/>
  <c r="F8" i="58"/>
  <c r="G8" i="58"/>
  <c r="F7" i="58"/>
  <c r="G7" i="58"/>
  <c r="F6" i="58"/>
  <c r="G6" i="58"/>
  <c r="F5" i="58"/>
  <c r="G5" i="58"/>
  <c r="G4" i="58" l="1"/>
  <c r="H54" i="57" l="1"/>
  <c r="F54" i="57"/>
  <c r="H53" i="57"/>
  <c r="F53" i="57"/>
  <c r="H52" i="57"/>
  <c r="F52" i="57"/>
  <c r="C51" i="57"/>
  <c r="H51" i="57" s="1"/>
  <c r="F50" i="57"/>
  <c r="C50" i="57"/>
  <c r="H50" i="57" s="1"/>
  <c r="H49" i="57"/>
  <c r="C49" i="57"/>
  <c r="F49" i="57" s="1"/>
  <c r="H48" i="57"/>
  <c r="F48" i="57"/>
  <c r="C48" i="57"/>
  <c r="H47" i="57"/>
  <c r="F47" i="57"/>
  <c r="H46" i="57"/>
  <c r="F46" i="57"/>
  <c r="H45" i="57"/>
  <c r="F45" i="57"/>
  <c r="H44" i="57"/>
  <c r="F44" i="57"/>
  <c r="C18" i="57"/>
  <c r="H18" i="57" s="1"/>
  <c r="F17" i="57"/>
  <c r="C17" i="57"/>
  <c r="H17" i="57" s="1"/>
  <c r="H16" i="57"/>
  <c r="C16" i="57"/>
  <c r="H15" i="57"/>
  <c r="C15" i="57"/>
  <c r="H14" i="57"/>
  <c r="C14" i="57"/>
  <c r="H13" i="57"/>
  <c r="C13" i="57"/>
  <c r="C12" i="57"/>
  <c r="C11" i="57"/>
  <c r="C10" i="57"/>
  <c r="C9" i="57"/>
  <c r="C8" i="57"/>
  <c r="C7" i="57"/>
  <c r="C6" i="57"/>
  <c r="F18" i="57" l="1"/>
  <c r="F51" i="57"/>
  <c r="F38" i="51" l="1"/>
  <c r="I38" i="51" s="1"/>
  <c r="C38" i="51"/>
  <c r="F37" i="51"/>
  <c r="C37" i="51"/>
  <c r="F36" i="51"/>
  <c r="C36" i="51"/>
  <c r="F35" i="51"/>
  <c r="C35" i="51"/>
  <c r="F33" i="51"/>
  <c r="C33" i="51"/>
  <c r="F32" i="51"/>
  <c r="C32" i="51"/>
  <c r="F31" i="51"/>
  <c r="C31" i="51"/>
  <c r="F30" i="51"/>
  <c r="C30" i="51"/>
  <c r="F29" i="51"/>
  <c r="C29" i="51"/>
  <c r="F26" i="51"/>
  <c r="C26" i="51"/>
  <c r="F25" i="51"/>
  <c r="C25" i="51"/>
  <c r="F24" i="51"/>
  <c r="C24" i="51"/>
  <c r="F20" i="51"/>
  <c r="C20" i="51"/>
  <c r="I20" i="51" s="1"/>
  <c r="F19" i="51"/>
  <c r="C19" i="51"/>
  <c r="F18" i="51"/>
  <c r="C18" i="51"/>
  <c r="F17" i="51"/>
  <c r="C17" i="51"/>
  <c r="F13" i="51"/>
  <c r="C13" i="51"/>
  <c r="F12" i="51"/>
  <c r="C12" i="51"/>
  <c r="F11" i="51"/>
  <c r="C11" i="51"/>
  <c r="I11" i="51" s="1"/>
  <c r="F5" i="51"/>
  <c r="C5" i="51"/>
  <c r="I17" i="51" l="1"/>
  <c r="I24" i="51"/>
  <c r="I26" i="51"/>
  <c r="I13" i="51"/>
  <c r="I29" i="51"/>
  <c r="I30" i="51"/>
  <c r="I35" i="51"/>
  <c r="I37" i="51"/>
  <c r="I18" i="51"/>
  <c r="I36" i="51"/>
  <c r="I33" i="51"/>
  <c r="I5" i="51"/>
  <c r="I12" i="51"/>
  <c r="I25" i="51"/>
  <c r="I32" i="51"/>
  <c r="I19" i="51"/>
  <c r="I31" i="51"/>
  <c r="I16" i="42"/>
  <c r="F16" i="42"/>
  <c r="C16" i="42"/>
  <c r="I15" i="42"/>
  <c r="F15" i="42"/>
  <c r="C15" i="42"/>
  <c r="I6" i="42"/>
  <c r="F6" i="42"/>
  <c r="C6" i="42"/>
  <c r="B6" i="42" s="1"/>
  <c r="I5" i="42"/>
  <c r="F5" i="42"/>
  <c r="C5" i="42"/>
  <c r="B5" i="42" l="1"/>
  <c r="B32" i="3" l="1"/>
  <c r="B31" i="3"/>
  <c r="B30" i="3"/>
  <c r="B29" i="3"/>
  <c r="B28" i="3"/>
  <c r="B27" i="3"/>
  <c r="B26" i="3"/>
</calcChain>
</file>

<file path=xl/sharedStrings.xml><?xml version="1.0" encoding="utf-8"?>
<sst xmlns="http://schemas.openxmlformats.org/spreadsheetml/2006/main" count="10777" uniqueCount="4064">
  <si>
    <t>1　土地・気象</t>
    <rPh sb="2" eb="4">
      <t>トチ</t>
    </rPh>
    <rPh sb="5" eb="7">
      <t>キショウ</t>
    </rPh>
    <phoneticPr fontId="12"/>
  </si>
  <si>
    <t>1-1　位置および地勢</t>
    <rPh sb="4" eb="6">
      <t>イチ</t>
    </rPh>
    <rPh sb="9" eb="11">
      <t>チセイ</t>
    </rPh>
    <phoneticPr fontId="12"/>
  </si>
  <si>
    <t xml:space="preserve">　小浜市は福井県の南西部に位置し、南は東西に走る京都北部一帯に連なる山岳で、一部滋賀県と境を接し、北は内外海半島、大島半島で囲まれた小浜湾に面している。
　付近一帯の海岸は国定公園の指定を受け、各所に明媚な風光をかもしだしており、遠く南の山岳地帯に源を発する北川、南川の両河川は、海岸に細長く走る肥沃な平野を貫流して、下流にかんがいをもたらし小浜湾に注いでいる。
</t>
    <phoneticPr fontId="7"/>
  </si>
  <si>
    <t>福井県小浜市</t>
    <phoneticPr fontId="7"/>
  </si>
  <si>
    <t>東経　135°44′56″</t>
    <phoneticPr fontId="7"/>
  </si>
  <si>
    <t>北緯　 35°29′33″</t>
    <phoneticPr fontId="7"/>
  </si>
  <si>
    <t>面積　233.11 k㎡　(令和2.10.1)</t>
    <rPh sb="14" eb="16">
      <t>レイワ</t>
    </rPh>
    <phoneticPr fontId="7"/>
  </si>
  <si>
    <t>（資料：国土地理院）</t>
    <phoneticPr fontId="7"/>
  </si>
  <si>
    <t>各年1月1日現在　</t>
    <phoneticPr fontId="12"/>
  </si>
  <si>
    <t>年次</t>
    <phoneticPr fontId="12"/>
  </si>
  <si>
    <t>総数</t>
    <phoneticPr fontId="12"/>
  </si>
  <si>
    <t>田</t>
    <phoneticPr fontId="12"/>
  </si>
  <si>
    <t>畑</t>
    <phoneticPr fontId="12"/>
  </si>
  <si>
    <t>宅地</t>
    <phoneticPr fontId="12"/>
  </si>
  <si>
    <t>山林</t>
    <phoneticPr fontId="12"/>
  </si>
  <si>
    <t>原野</t>
    <phoneticPr fontId="12"/>
  </si>
  <si>
    <t>雑種地･他</t>
    <phoneticPr fontId="12"/>
  </si>
  <si>
    <t>ha</t>
    <phoneticPr fontId="12"/>
  </si>
  <si>
    <t>ha</t>
    <phoneticPr fontId="12"/>
  </si>
  <si>
    <t>ha</t>
    <phoneticPr fontId="12"/>
  </si>
  <si>
    <t>昭和62年</t>
  </si>
  <si>
    <t>昭和63年</t>
  </si>
  <si>
    <t>昭和64年</t>
  </si>
  <si>
    <t>平成 2年</t>
    <phoneticPr fontId="12"/>
  </si>
  <si>
    <t>平成 3年</t>
  </si>
  <si>
    <t>平成 4年</t>
  </si>
  <si>
    <t>平成 5年</t>
  </si>
  <si>
    <t>平成 6年</t>
  </si>
  <si>
    <t>平成 7年</t>
  </si>
  <si>
    <t>平成 8年</t>
  </si>
  <si>
    <t>平成 9年</t>
    <rPh sb="0" eb="2">
      <t>ヘイセイ</t>
    </rPh>
    <rPh sb="4" eb="5">
      <t>ネン</t>
    </rPh>
    <phoneticPr fontId="12"/>
  </si>
  <si>
    <t>平成10年</t>
    <rPh sb="0" eb="2">
      <t>ヘイセイ</t>
    </rPh>
    <rPh sb="4" eb="5">
      <t>ネン</t>
    </rPh>
    <phoneticPr fontId="12"/>
  </si>
  <si>
    <t>平成11年</t>
    <rPh sb="0" eb="2">
      <t>ヘイセイ</t>
    </rPh>
    <rPh sb="4" eb="5">
      <t>ネン</t>
    </rPh>
    <phoneticPr fontId="12"/>
  </si>
  <si>
    <t>平成12年</t>
    <rPh sb="0" eb="2">
      <t>ヘイセイ</t>
    </rPh>
    <rPh sb="4" eb="5">
      <t>ネン</t>
    </rPh>
    <phoneticPr fontId="12"/>
  </si>
  <si>
    <t>平成13年</t>
    <rPh sb="0" eb="2">
      <t>ヘイセイ</t>
    </rPh>
    <rPh sb="4" eb="5">
      <t>ネン</t>
    </rPh>
    <phoneticPr fontId="12"/>
  </si>
  <si>
    <t>平成14年</t>
    <rPh sb="0" eb="2">
      <t>ヘイセイ</t>
    </rPh>
    <rPh sb="4" eb="5">
      <t>ネン</t>
    </rPh>
    <phoneticPr fontId="12"/>
  </si>
  <si>
    <t>平成15年</t>
    <rPh sb="0" eb="2">
      <t>ヘイセイ</t>
    </rPh>
    <rPh sb="4" eb="5">
      <t>ネン</t>
    </rPh>
    <phoneticPr fontId="12"/>
  </si>
  <si>
    <t>平成16年</t>
    <rPh sb="0" eb="2">
      <t>ヘイセイ</t>
    </rPh>
    <rPh sb="4" eb="5">
      <t>ネン</t>
    </rPh>
    <phoneticPr fontId="12"/>
  </si>
  <si>
    <t>平成17年</t>
    <rPh sb="0" eb="2">
      <t>ヘイセイ</t>
    </rPh>
    <rPh sb="4" eb="5">
      <t>ネン</t>
    </rPh>
    <phoneticPr fontId="12"/>
  </si>
  <si>
    <t>平成18年</t>
    <rPh sb="0" eb="2">
      <t>ヘイセイ</t>
    </rPh>
    <rPh sb="4" eb="5">
      <t>ネン</t>
    </rPh>
    <phoneticPr fontId="12"/>
  </si>
  <si>
    <t>平成19年</t>
    <rPh sb="0" eb="2">
      <t>ヘイセイ</t>
    </rPh>
    <rPh sb="4" eb="5">
      <t>ネン</t>
    </rPh>
    <phoneticPr fontId="12"/>
  </si>
  <si>
    <t>平成20年</t>
    <rPh sb="0" eb="2">
      <t>ヘイセイ</t>
    </rPh>
    <rPh sb="4" eb="5">
      <t>ネン</t>
    </rPh>
    <phoneticPr fontId="12"/>
  </si>
  <si>
    <t>平成21年</t>
    <rPh sb="0" eb="2">
      <t>ヘイセイ</t>
    </rPh>
    <rPh sb="4" eb="5">
      <t>ネン</t>
    </rPh>
    <phoneticPr fontId="12"/>
  </si>
  <si>
    <t>平成22年</t>
    <rPh sb="0" eb="2">
      <t>ヘイセイ</t>
    </rPh>
    <rPh sb="4" eb="5">
      <t>ネン</t>
    </rPh>
    <phoneticPr fontId="12"/>
  </si>
  <si>
    <t>平成23年</t>
    <rPh sb="0" eb="2">
      <t>ヘイセイ</t>
    </rPh>
    <rPh sb="4" eb="5">
      <t>ネン</t>
    </rPh>
    <phoneticPr fontId="12"/>
  </si>
  <si>
    <t>平成24年</t>
    <rPh sb="0" eb="2">
      <t>ヘイセイ</t>
    </rPh>
    <rPh sb="4" eb="5">
      <t>ネン</t>
    </rPh>
    <phoneticPr fontId="12"/>
  </si>
  <si>
    <t>平成25年</t>
    <rPh sb="0" eb="2">
      <t>ヘイセイ</t>
    </rPh>
    <rPh sb="4" eb="5">
      <t>ネン</t>
    </rPh>
    <phoneticPr fontId="12"/>
  </si>
  <si>
    <t>平成26年</t>
    <rPh sb="0" eb="2">
      <t>ヘイセイ</t>
    </rPh>
    <rPh sb="4" eb="5">
      <t>ネン</t>
    </rPh>
    <phoneticPr fontId="12"/>
  </si>
  <si>
    <t>平成27年</t>
    <rPh sb="0" eb="2">
      <t>ヘイセイ</t>
    </rPh>
    <rPh sb="4" eb="5">
      <t>ネン</t>
    </rPh>
    <phoneticPr fontId="12"/>
  </si>
  <si>
    <t>平成28年</t>
    <rPh sb="0" eb="2">
      <t>ヘイセイ</t>
    </rPh>
    <rPh sb="4" eb="5">
      <t>ネン</t>
    </rPh>
    <phoneticPr fontId="12"/>
  </si>
  <si>
    <t>平成29年</t>
  </si>
  <si>
    <t>平成30年</t>
    <rPh sb="0" eb="2">
      <t>ヘイセイ</t>
    </rPh>
    <rPh sb="4" eb="5">
      <t>ネン</t>
    </rPh>
    <phoneticPr fontId="18"/>
  </si>
  <si>
    <t>平成31年</t>
    <rPh sb="0" eb="2">
      <t>ヘイセイ</t>
    </rPh>
    <rPh sb="4" eb="5">
      <t>ネン</t>
    </rPh>
    <phoneticPr fontId="18"/>
  </si>
  <si>
    <t>資料：福井統計年鑑</t>
    <rPh sb="0" eb="2">
      <t>シリョウ</t>
    </rPh>
    <rPh sb="3" eb="5">
      <t>フクイ</t>
    </rPh>
    <rPh sb="5" eb="7">
      <t>トウケイ</t>
    </rPh>
    <rPh sb="7" eb="9">
      <t>ネンカン</t>
    </rPh>
    <phoneticPr fontId="12"/>
  </si>
  <si>
    <t>※非課税地を含む</t>
    <phoneticPr fontId="12"/>
  </si>
  <si>
    <t>※道路・河川を除く</t>
    <rPh sb="1" eb="3">
      <t>ドウロ</t>
    </rPh>
    <phoneticPr fontId="12"/>
  </si>
  <si>
    <t>1-3　気象状況</t>
    <rPh sb="4" eb="6">
      <t>キショウ</t>
    </rPh>
    <rPh sb="6" eb="8">
      <t>ジョウキョウ</t>
    </rPh>
    <phoneticPr fontId="12"/>
  </si>
  <si>
    <t>　気     温</t>
    <phoneticPr fontId="12"/>
  </si>
  <si>
    <t>　　     降水量</t>
    <phoneticPr fontId="12"/>
  </si>
  <si>
    <t>日照時間</t>
    <phoneticPr fontId="12"/>
  </si>
  <si>
    <t>風向・風速</t>
    <rPh sb="0" eb="2">
      <t>フウコウ</t>
    </rPh>
    <rPh sb="3" eb="5">
      <t>フウソク</t>
    </rPh>
    <phoneticPr fontId="12"/>
  </si>
  <si>
    <t>平均</t>
    <phoneticPr fontId="12"/>
  </si>
  <si>
    <t>最高</t>
    <phoneticPr fontId="12"/>
  </si>
  <si>
    <t>最低</t>
    <phoneticPr fontId="12"/>
  </si>
  <si>
    <t>降水総量</t>
  </si>
  <si>
    <t>降水日数</t>
  </si>
  <si>
    <t>平均風速</t>
    <rPh sb="0" eb="2">
      <t>ヘイキン</t>
    </rPh>
    <rPh sb="2" eb="4">
      <t>フウソク</t>
    </rPh>
    <phoneticPr fontId="12"/>
  </si>
  <si>
    <t>最大風速</t>
    <rPh sb="0" eb="2">
      <t>サイダイ</t>
    </rPh>
    <rPh sb="2" eb="4">
      <t>フウソク</t>
    </rPh>
    <phoneticPr fontId="12"/>
  </si>
  <si>
    <t>最大時風向</t>
    <rPh sb="0" eb="2">
      <t>サイダイ</t>
    </rPh>
    <rPh sb="2" eb="3">
      <t>ジ</t>
    </rPh>
    <rPh sb="3" eb="5">
      <t>フウコウ</t>
    </rPh>
    <phoneticPr fontId="12"/>
  </si>
  <si>
    <t>℃</t>
    <phoneticPr fontId="12"/>
  </si>
  <si>
    <t>℃</t>
    <phoneticPr fontId="12"/>
  </si>
  <si>
    <t>mm</t>
    <phoneticPr fontId="12"/>
  </si>
  <si>
    <t xml:space="preserve"> 　日</t>
    <rPh sb="2" eb="3">
      <t>ヒ</t>
    </rPh>
    <phoneticPr fontId="12"/>
  </si>
  <si>
    <t xml:space="preserve"> h</t>
    <phoneticPr fontId="12"/>
  </si>
  <si>
    <t xml:space="preserve"> m/s</t>
    <phoneticPr fontId="12"/>
  </si>
  <si>
    <t>　 m/s</t>
    <phoneticPr fontId="12"/>
  </si>
  <si>
    <t>北北西</t>
    <rPh sb="0" eb="3">
      <t>ホクホクセイ</t>
    </rPh>
    <phoneticPr fontId="12"/>
  </si>
  <si>
    <t>西北西</t>
    <rPh sb="0" eb="3">
      <t>セイホクセイ</t>
    </rPh>
    <phoneticPr fontId="12"/>
  </si>
  <si>
    <t>西北西</t>
  </si>
  <si>
    <t>南東</t>
    <rPh sb="0" eb="2">
      <t>ナントウ</t>
    </rPh>
    <phoneticPr fontId="12"/>
  </si>
  <si>
    <t>南東</t>
  </si>
  <si>
    <t>北</t>
    <rPh sb="0" eb="1">
      <t>キタ</t>
    </rPh>
    <phoneticPr fontId="12"/>
  </si>
  <si>
    <t>令和元年</t>
    <rPh sb="0" eb="2">
      <t>レイワ</t>
    </rPh>
    <rPh sb="2" eb="3">
      <t>ガン</t>
    </rPh>
    <rPh sb="3" eb="4">
      <t>ネン</t>
    </rPh>
    <phoneticPr fontId="18"/>
  </si>
  <si>
    <t>北</t>
    <rPh sb="0" eb="1">
      <t>キタ</t>
    </rPh>
    <phoneticPr fontId="18"/>
  </si>
  <si>
    <t>-2.1*</t>
    <phoneticPr fontId="18"/>
  </si>
  <si>
    <t>2年1月</t>
    <rPh sb="1" eb="2">
      <t>ネン</t>
    </rPh>
    <rPh sb="3" eb="4">
      <t>ガツ</t>
    </rPh>
    <phoneticPr fontId="12"/>
  </si>
  <si>
    <t>2月</t>
    <rPh sb="1" eb="2">
      <t>ガツ</t>
    </rPh>
    <phoneticPr fontId="12"/>
  </si>
  <si>
    <t>東南東</t>
  </si>
  <si>
    <t>3月</t>
    <rPh sb="1" eb="2">
      <t>ガツ</t>
    </rPh>
    <phoneticPr fontId="12"/>
  </si>
  <si>
    <t>9.3*</t>
    <phoneticPr fontId="18"/>
  </si>
  <si>
    <t>23.2*</t>
    <phoneticPr fontId="18"/>
  </si>
  <si>
    <t>-2.1*</t>
    <phoneticPr fontId="18"/>
  </si>
  <si>
    <t>北西</t>
    <phoneticPr fontId="18"/>
  </si>
  <si>
    <t>4月</t>
    <phoneticPr fontId="12"/>
  </si>
  <si>
    <t>5月</t>
    <phoneticPr fontId="12"/>
  </si>
  <si>
    <t>6月</t>
    <phoneticPr fontId="12"/>
  </si>
  <si>
    <t>南</t>
  </si>
  <si>
    <t>7月</t>
    <phoneticPr fontId="12"/>
  </si>
  <si>
    <t>8月</t>
    <phoneticPr fontId="12"/>
  </si>
  <si>
    <t>北西</t>
  </si>
  <si>
    <t>9月</t>
    <phoneticPr fontId="12"/>
  </si>
  <si>
    <t>24.2*</t>
  </si>
  <si>
    <t>35.9*</t>
    <phoneticPr fontId="18"/>
  </si>
  <si>
    <t>14.6*</t>
    <phoneticPr fontId="18"/>
  </si>
  <si>
    <t>228.0*</t>
    <phoneticPr fontId="18"/>
  </si>
  <si>
    <t>121.8*</t>
    <phoneticPr fontId="18"/>
  </si>
  <si>
    <t>2.9*</t>
    <phoneticPr fontId="18"/>
  </si>
  <si>
    <t>11.6*</t>
    <phoneticPr fontId="18"/>
  </si>
  <si>
    <t>10月</t>
    <phoneticPr fontId="12"/>
  </si>
  <si>
    <t>北北西</t>
  </si>
  <si>
    <t>11月</t>
    <phoneticPr fontId="12"/>
  </si>
  <si>
    <t>12.8*</t>
    <phoneticPr fontId="18"/>
  </si>
  <si>
    <t>25.5*</t>
    <phoneticPr fontId="18"/>
  </si>
  <si>
    <t>3.4*</t>
    <phoneticPr fontId="18"/>
  </si>
  <si>
    <t>127.1*</t>
    <phoneticPr fontId="18"/>
  </si>
  <si>
    <t>3.1*</t>
    <phoneticPr fontId="18"/>
  </si>
  <si>
    <t>10.6*</t>
    <phoneticPr fontId="18"/>
  </si>
  <si>
    <t>北</t>
  </si>
  <si>
    <t>12月</t>
    <phoneticPr fontId="12"/>
  </si>
  <si>
    <t>2.9*</t>
    <phoneticPr fontId="18"/>
  </si>
  <si>
    <t>15.9*</t>
    <phoneticPr fontId="18"/>
  </si>
  <si>
    <t>資料：福井地方気象台</t>
    <rPh sb="0" eb="2">
      <t>シリョウ</t>
    </rPh>
    <rPh sb="3" eb="5">
      <t>フクイ</t>
    </rPh>
    <rPh sb="5" eb="7">
      <t>チホウ</t>
    </rPh>
    <rPh sb="7" eb="10">
      <t>キショウダイ</t>
    </rPh>
    <phoneticPr fontId="12"/>
  </si>
  <si>
    <t>※　観測点は、小浜地域気象観測所(小浜市遠敷1-101)</t>
    <phoneticPr fontId="12"/>
  </si>
  <si>
    <t>※　*は、統計を行う対象資料が許容範囲で欠けているが、正常値と同等に扱う値（準正常値）</t>
    <rPh sb="5" eb="7">
      <t>トウケイ</t>
    </rPh>
    <rPh sb="8" eb="9">
      <t>オコナ</t>
    </rPh>
    <rPh sb="10" eb="12">
      <t>タイショウ</t>
    </rPh>
    <rPh sb="12" eb="14">
      <t>シリョウ</t>
    </rPh>
    <rPh sb="15" eb="17">
      <t>キョヨウ</t>
    </rPh>
    <rPh sb="17" eb="19">
      <t>ハンイ</t>
    </rPh>
    <rPh sb="20" eb="21">
      <t>カ</t>
    </rPh>
    <rPh sb="27" eb="30">
      <t>セイジョウチ</t>
    </rPh>
    <rPh sb="31" eb="33">
      <t>ドウトウ</t>
    </rPh>
    <rPh sb="34" eb="35">
      <t>アツカ</t>
    </rPh>
    <rPh sb="36" eb="37">
      <t>アタイ</t>
    </rPh>
    <rPh sb="38" eb="39">
      <t>ジュン</t>
    </rPh>
    <rPh sb="39" eb="42">
      <t>セイジョウチ</t>
    </rPh>
    <phoneticPr fontId="12"/>
  </si>
  <si>
    <t>※　平成30年7月10日は欠測、または観測を行っていない</t>
    <phoneticPr fontId="12"/>
  </si>
  <si>
    <t>※　平成31年1月4日から平成31年1月7日は欠測、または観測を行っていない</t>
    <rPh sb="2" eb="4">
      <t>ヘイセイ</t>
    </rPh>
    <phoneticPr fontId="12"/>
  </si>
  <si>
    <t>※　降水日数は、降水量が0mmより多い日の日数を集計している</t>
    <phoneticPr fontId="12"/>
  </si>
  <si>
    <t>平成30年10月1日現在</t>
    <rPh sb="0" eb="2">
      <t>ヘイセイ</t>
    </rPh>
    <rPh sb="4" eb="5">
      <t>ネン</t>
    </rPh>
    <rPh sb="7" eb="8">
      <t>ガツ</t>
    </rPh>
    <rPh sb="9" eb="10">
      <t>ニチ</t>
    </rPh>
    <rPh sb="10" eb="12">
      <t>ゲンザイ</t>
    </rPh>
    <phoneticPr fontId="12"/>
  </si>
  <si>
    <t>住宅の種類</t>
    <rPh sb="0" eb="2">
      <t>ジュウタク</t>
    </rPh>
    <rPh sb="3" eb="5">
      <t>シュルイ</t>
    </rPh>
    <phoneticPr fontId="12"/>
  </si>
  <si>
    <t>総数</t>
    <rPh sb="0" eb="2">
      <t>ソウスウ</t>
    </rPh>
    <phoneticPr fontId="12"/>
  </si>
  <si>
    <t>高齢者のための設備がある</t>
    <rPh sb="0" eb="1">
      <t>タカ</t>
    </rPh>
    <rPh sb="1" eb="2">
      <t>ヨワイ</t>
    </rPh>
    <rPh sb="2" eb="3">
      <t>シャ</t>
    </rPh>
    <rPh sb="7" eb="8">
      <t>セツ</t>
    </rPh>
    <rPh sb="8" eb="9">
      <t>ビ</t>
    </rPh>
    <phoneticPr fontId="12"/>
  </si>
  <si>
    <t>計</t>
    <rPh sb="0" eb="1">
      <t>ケイ</t>
    </rPh>
    <phoneticPr fontId="12"/>
  </si>
  <si>
    <t>手すりがある</t>
    <rPh sb="0" eb="1">
      <t>テ</t>
    </rPh>
    <phoneticPr fontId="12"/>
  </si>
  <si>
    <t>玄関</t>
    <rPh sb="0" eb="2">
      <t>ゲンカン</t>
    </rPh>
    <phoneticPr fontId="12"/>
  </si>
  <si>
    <t>トイレ</t>
    <phoneticPr fontId="12"/>
  </si>
  <si>
    <t>浴室</t>
    <rPh sb="0" eb="2">
      <t>ヨクシツ</t>
    </rPh>
    <phoneticPr fontId="12"/>
  </si>
  <si>
    <t>脱衣所</t>
    <rPh sb="0" eb="2">
      <t>ダツイ</t>
    </rPh>
    <rPh sb="2" eb="3">
      <t>ジョ</t>
    </rPh>
    <phoneticPr fontId="12"/>
  </si>
  <si>
    <t>廊下</t>
    <rPh sb="0" eb="2">
      <t>ロウカ</t>
    </rPh>
    <phoneticPr fontId="12"/>
  </si>
  <si>
    <t>専用住宅</t>
    <rPh sb="0" eb="2">
      <t>センヨウ</t>
    </rPh>
    <rPh sb="2" eb="4">
      <t>ジュウタク</t>
    </rPh>
    <phoneticPr fontId="12"/>
  </si>
  <si>
    <t>一戸建</t>
    <rPh sb="0" eb="2">
      <t>イッコ</t>
    </rPh>
    <rPh sb="2" eb="3">
      <t>タ</t>
    </rPh>
    <phoneticPr fontId="12"/>
  </si>
  <si>
    <t>長屋建</t>
    <rPh sb="0" eb="2">
      <t>ナガヤ</t>
    </rPh>
    <rPh sb="2" eb="3">
      <t>タ</t>
    </rPh>
    <phoneticPr fontId="12"/>
  </si>
  <si>
    <t>-</t>
  </si>
  <si>
    <t>共同住宅</t>
    <rPh sb="0" eb="2">
      <t>キョウドウ</t>
    </rPh>
    <rPh sb="2" eb="4">
      <t>ジュウタク</t>
    </rPh>
    <phoneticPr fontId="12"/>
  </si>
  <si>
    <t>その他</t>
    <rPh sb="2" eb="3">
      <t>タ</t>
    </rPh>
    <phoneticPr fontId="12"/>
  </si>
  <si>
    <t>持ち家</t>
    <rPh sb="0" eb="1">
      <t>モ</t>
    </rPh>
    <rPh sb="2" eb="3">
      <t>イエ</t>
    </rPh>
    <phoneticPr fontId="12"/>
  </si>
  <si>
    <t>借家</t>
    <rPh sb="0" eb="2">
      <t>シャクヤ</t>
    </rPh>
    <phoneticPr fontId="12"/>
  </si>
  <si>
    <t>店舗その他の併用住宅</t>
    <rPh sb="0" eb="2">
      <t>テンポ</t>
    </rPh>
    <rPh sb="4" eb="5">
      <t>タ</t>
    </rPh>
    <rPh sb="6" eb="8">
      <t>ヘイヨウ</t>
    </rPh>
    <rPh sb="8" eb="10">
      <t>ジュウタク</t>
    </rPh>
    <phoneticPr fontId="12"/>
  </si>
  <si>
    <t>手すりがある</t>
    <rPh sb="0" eb="1">
      <t>テ</t>
    </rPh>
    <phoneticPr fontId="18"/>
  </si>
  <si>
    <t>またぎやすい浴槽</t>
    <rPh sb="6" eb="8">
      <t>ヨクソウ</t>
    </rPh>
    <phoneticPr fontId="12"/>
  </si>
  <si>
    <t>段差のない屋内</t>
    <rPh sb="0" eb="2">
      <t>ダンサ</t>
    </rPh>
    <rPh sb="5" eb="7">
      <t>オクナイ</t>
    </rPh>
    <phoneticPr fontId="12"/>
  </si>
  <si>
    <t>道路から玄関まで車いすで通行可能</t>
    <rPh sb="0" eb="2">
      <t>ドウロ</t>
    </rPh>
    <rPh sb="4" eb="6">
      <t>ゲンカン</t>
    </rPh>
    <rPh sb="8" eb="9">
      <t>クルマ</t>
    </rPh>
    <rPh sb="12" eb="14">
      <t>ツウコウ</t>
    </rPh>
    <rPh sb="14" eb="16">
      <t>カノウ</t>
    </rPh>
    <phoneticPr fontId="12"/>
  </si>
  <si>
    <t>階段</t>
    <rPh sb="0" eb="2">
      <t>カイダン</t>
    </rPh>
    <phoneticPr fontId="12"/>
  </si>
  <si>
    <t>居住室</t>
    <rPh sb="0" eb="2">
      <t>キョジュウ</t>
    </rPh>
    <rPh sb="2" eb="3">
      <t>シツ</t>
    </rPh>
    <phoneticPr fontId="12"/>
  </si>
  <si>
    <t>資料:住宅・土地統計調査</t>
    <rPh sb="0" eb="2">
      <t>シリョウ</t>
    </rPh>
    <rPh sb="3" eb="5">
      <t>ジュウタク</t>
    </rPh>
    <rPh sb="6" eb="8">
      <t>トチ</t>
    </rPh>
    <rPh sb="8" eb="10">
      <t>トウケイ</t>
    </rPh>
    <rPh sb="10" eb="12">
      <t>チョウサ</t>
    </rPh>
    <phoneticPr fontId="12"/>
  </si>
  <si>
    <t>平成30年10月1日現在　</t>
    <rPh sb="0" eb="2">
      <t>ヘイセイ</t>
    </rPh>
    <rPh sb="4" eb="5">
      <t>ネン</t>
    </rPh>
    <rPh sb="7" eb="8">
      <t>ガツ</t>
    </rPh>
    <rPh sb="9" eb="10">
      <t>ニチ</t>
    </rPh>
    <rPh sb="10" eb="12">
      <t>ゲンザイ</t>
    </rPh>
    <phoneticPr fontId="12"/>
  </si>
  <si>
    <t>建て方</t>
    <phoneticPr fontId="12"/>
  </si>
  <si>
    <t>2014年以降に耐震工事をした</t>
    <rPh sb="4" eb="5">
      <t>ネン</t>
    </rPh>
    <rPh sb="5" eb="7">
      <t>イコウ</t>
    </rPh>
    <rPh sb="8" eb="10">
      <t>タイシン</t>
    </rPh>
    <rPh sb="10" eb="11">
      <t>コウ</t>
    </rPh>
    <rPh sb="11" eb="12">
      <t>ジ</t>
    </rPh>
    <phoneticPr fontId="12"/>
  </si>
  <si>
    <t>建物の構造</t>
    <phoneticPr fontId="18"/>
  </si>
  <si>
    <t>壁の新
設･補強</t>
    <rPh sb="0" eb="1">
      <t>カベ</t>
    </rPh>
    <rPh sb="2" eb="3">
      <t>シン</t>
    </rPh>
    <rPh sb="4" eb="5">
      <t>セツ</t>
    </rPh>
    <rPh sb="6" eb="8">
      <t>ホキョウ</t>
    </rPh>
    <phoneticPr fontId="12"/>
  </si>
  <si>
    <t>筋かい
の設置</t>
    <rPh sb="0" eb="1">
      <t>スジ</t>
    </rPh>
    <rPh sb="5" eb="7">
      <t>セッチ</t>
    </rPh>
    <phoneticPr fontId="12"/>
  </si>
  <si>
    <t>基礎
の補強</t>
    <rPh sb="0" eb="2">
      <t>キソ</t>
    </rPh>
    <rPh sb="4" eb="6">
      <t>ホキョウ</t>
    </rPh>
    <phoneticPr fontId="12"/>
  </si>
  <si>
    <t>金具に
よる補強</t>
    <rPh sb="0" eb="2">
      <t>カナグ</t>
    </rPh>
    <rPh sb="6" eb="8">
      <t>ホキョウ</t>
    </rPh>
    <phoneticPr fontId="12"/>
  </si>
  <si>
    <t>木造</t>
    <rPh sb="0" eb="1">
      <t>キ</t>
    </rPh>
    <rPh sb="1" eb="2">
      <t>ヅクリ</t>
    </rPh>
    <phoneticPr fontId="12"/>
  </si>
  <si>
    <t>防火木造</t>
    <rPh sb="0" eb="2">
      <t>ボウカ</t>
    </rPh>
    <rPh sb="2" eb="4">
      <t>モクゾウ</t>
    </rPh>
    <phoneticPr fontId="12"/>
  </si>
  <si>
    <t>非木造</t>
    <rPh sb="0" eb="1">
      <t>ヒ</t>
    </rPh>
    <rPh sb="1" eb="3">
      <t>モクゾウ</t>
    </rPh>
    <phoneticPr fontId="12"/>
  </si>
  <si>
    <t>10　住宅・建築</t>
    <rPh sb="3" eb="5">
      <t>ジュウタク</t>
    </rPh>
    <rPh sb="6" eb="8">
      <t>ケンチク</t>
    </rPh>
    <phoneticPr fontId="12"/>
  </si>
  <si>
    <t>各年10月1日現在　</t>
    <rPh sb="0" eb="2">
      <t>カクネン</t>
    </rPh>
    <rPh sb="4" eb="5">
      <t>ガツ</t>
    </rPh>
    <rPh sb="6" eb="9">
      <t>ニチゲンザイ</t>
    </rPh>
    <phoneticPr fontId="12"/>
  </si>
  <si>
    <t>世帯数</t>
    <rPh sb="0" eb="3">
      <t>セタイスウ</t>
    </rPh>
    <phoneticPr fontId="12"/>
  </si>
  <si>
    <t>世帯人員</t>
    <rPh sb="0" eb="2">
      <t>セタイ</t>
    </rPh>
    <rPh sb="2" eb="4">
      <t>ジンイン</t>
    </rPh>
    <phoneticPr fontId="12"/>
  </si>
  <si>
    <t>１世帯人員</t>
    <rPh sb="1" eb="3">
      <t>セタイ</t>
    </rPh>
    <rPh sb="3" eb="5">
      <t>ジンイン</t>
    </rPh>
    <phoneticPr fontId="12"/>
  </si>
  <si>
    <t>住宅に住む一般世帯</t>
    <rPh sb="0" eb="2">
      <t>ジュウタク</t>
    </rPh>
    <rPh sb="3" eb="4">
      <t>ス</t>
    </rPh>
    <rPh sb="5" eb="7">
      <t>イッパン</t>
    </rPh>
    <rPh sb="7" eb="9">
      <t>セタイ</t>
    </rPh>
    <phoneticPr fontId="12"/>
  </si>
  <si>
    <t>主世帯</t>
    <rPh sb="0" eb="1">
      <t>シュ</t>
    </rPh>
    <rPh sb="1" eb="3">
      <t>セタイ</t>
    </rPh>
    <phoneticPr fontId="7"/>
  </si>
  <si>
    <t>公営･都市機構･公社の借家</t>
    <phoneticPr fontId="12"/>
  </si>
  <si>
    <t>民営の借家</t>
    <rPh sb="0" eb="2">
      <t>ミンエイ</t>
    </rPh>
    <rPh sb="3" eb="5">
      <t>シャクヤ</t>
    </rPh>
    <phoneticPr fontId="12"/>
  </si>
  <si>
    <t>給与住宅</t>
    <rPh sb="0" eb="2">
      <t>キュウヨ</t>
    </rPh>
    <rPh sb="2" eb="4">
      <t>ジュウタク</t>
    </rPh>
    <phoneticPr fontId="12"/>
  </si>
  <si>
    <t>間借り</t>
    <phoneticPr fontId="7"/>
  </si>
  <si>
    <t>資料：国勢調査</t>
    <rPh sb="0" eb="2">
      <t>シリョウ</t>
    </rPh>
    <rPh sb="3" eb="5">
      <t>コクセイ</t>
    </rPh>
    <rPh sb="5" eb="7">
      <t>チョウサ</t>
    </rPh>
    <phoneticPr fontId="12"/>
  </si>
  <si>
    <t>区分</t>
    <rPh sb="0" eb="2">
      <t>クブン</t>
    </rPh>
    <phoneticPr fontId="12"/>
  </si>
  <si>
    <t>-</t>
    <phoneticPr fontId="12"/>
  </si>
  <si>
    <t>各年3月31日現在　</t>
    <rPh sb="0" eb="2">
      <t>カクネン</t>
    </rPh>
    <rPh sb="3" eb="4">
      <t>ガツ</t>
    </rPh>
    <rPh sb="6" eb="9">
      <t>ニチゲンザイ</t>
    </rPh>
    <phoneticPr fontId="12"/>
  </si>
  <si>
    <t>年度</t>
    <rPh sb="0" eb="2">
      <t>ネンド</t>
    </rPh>
    <phoneticPr fontId="12"/>
  </si>
  <si>
    <t>木造</t>
    <rPh sb="0" eb="2">
      <t>モクゾウ</t>
    </rPh>
    <phoneticPr fontId="12"/>
  </si>
  <si>
    <t>準耐火構造　　　　　平屋建</t>
    <rPh sb="0" eb="1">
      <t>ジュン</t>
    </rPh>
    <rPh sb="1" eb="3">
      <t>タイカ</t>
    </rPh>
    <rPh sb="3" eb="5">
      <t>コウゾウ</t>
    </rPh>
    <rPh sb="10" eb="12">
      <t>ヒラヤ</t>
    </rPh>
    <rPh sb="12" eb="13">
      <t>ダ</t>
    </rPh>
    <phoneticPr fontId="12"/>
  </si>
  <si>
    <t>準耐火構造　　　　二階建</t>
    <rPh sb="0" eb="1">
      <t>ジュン</t>
    </rPh>
    <rPh sb="1" eb="3">
      <t>タイカ</t>
    </rPh>
    <rPh sb="3" eb="5">
      <t>コウゾウ</t>
    </rPh>
    <rPh sb="9" eb="11">
      <t>ニカイ</t>
    </rPh>
    <rPh sb="11" eb="12">
      <t>ダ</t>
    </rPh>
    <phoneticPr fontId="12"/>
  </si>
  <si>
    <t>低層耐　　　　　　火構造</t>
    <rPh sb="0" eb="2">
      <t>テイソウ</t>
    </rPh>
    <rPh sb="2" eb="3">
      <t>タイ</t>
    </rPh>
    <rPh sb="9" eb="10">
      <t>ヒ</t>
    </rPh>
    <rPh sb="10" eb="12">
      <t>コウゾウ</t>
    </rPh>
    <phoneticPr fontId="12"/>
  </si>
  <si>
    <t>中層耐　　　　　　火構造</t>
    <rPh sb="0" eb="2">
      <t>チュウソウ</t>
    </rPh>
    <rPh sb="2" eb="3">
      <t>タイ</t>
    </rPh>
    <rPh sb="9" eb="10">
      <t>ヒ</t>
    </rPh>
    <rPh sb="10" eb="12">
      <t>コウゾウ</t>
    </rPh>
    <phoneticPr fontId="12"/>
  </si>
  <si>
    <t>戸</t>
    <rPh sb="0" eb="1">
      <t>コ</t>
    </rPh>
    <phoneticPr fontId="12"/>
  </si>
  <si>
    <t>資料：福井県政策統計・情報課　福井県統計年鑑</t>
    <rPh sb="0" eb="2">
      <t>シリョウ</t>
    </rPh>
    <rPh sb="15" eb="18">
      <t>フクイケン</t>
    </rPh>
    <rPh sb="18" eb="20">
      <t>トウケイ</t>
    </rPh>
    <rPh sb="20" eb="22">
      <t>ネンカン</t>
    </rPh>
    <phoneticPr fontId="12"/>
  </si>
  <si>
    <t>平成31年3月31現在</t>
    <rPh sb="0" eb="2">
      <t>ヘイセイ</t>
    </rPh>
    <rPh sb="4" eb="5">
      <t>ネン</t>
    </rPh>
    <rPh sb="6" eb="7">
      <t>ガツ</t>
    </rPh>
    <rPh sb="9" eb="11">
      <t>ゲンザイ</t>
    </rPh>
    <phoneticPr fontId="12"/>
  </si>
  <si>
    <t>事業主体</t>
    <rPh sb="0" eb="2">
      <t>ジギョウ</t>
    </rPh>
    <rPh sb="2" eb="4">
      <t>シュタイ</t>
    </rPh>
    <phoneticPr fontId="12"/>
  </si>
  <si>
    <t>総数</t>
    <rPh sb="0" eb="2">
      <t>ソウスウ</t>
    </rPh>
    <phoneticPr fontId="10"/>
  </si>
  <si>
    <t>木造</t>
    <rPh sb="0" eb="2">
      <t>モクゾウ</t>
    </rPh>
    <phoneticPr fontId="10"/>
  </si>
  <si>
    <t>準耐火構造平屋建</t>
    <rPh sb="0" eb="1">
      <t>ジュン</t>
    </rPh>
    <rPh sb="1" eb="3">
      <t>タイカ</t>
    </rPh>
    <rPh sb="3" eb="5">
      <t>コウゾウ</t>
    </rPh>
    <rPh sb="5" eb="7">
      <t>ヒラヤ</t>
    </rPh>
    <rPh sb="7" eb="8">
      <t>ダ</t>
    </rPh>
    <phoneticPr fontId="12"/>
  </si>
  <si>
    <t>準耐火構造二階建</t>
    <rPh sb="0" eb="1">
      <t>ジュン</t>
    </rPh>
    <rPh sb="1" eb="3">
      <t>タイカ</t>
    </rPh>
    <rPh sb="3" eb="5">
      <t>コウゾウ</t>
    </rPh>
    <rPh sb="5" eb="7">
      <t>ニカイ</t>
    </rPh>
    <rPh sb="7" eb="8">
      <t>ダ</t>
    </rPh>
    <phoneticPr fontId="12"/>
  </si>
  <si>
    <t>低層耐火構造</t>
    <rPh sb="0" eb="2">
      <t>テイソウ</t>
    </rPh>
    <rPh sb="2" eb="3">
      <t>タイ</t>
    </rPh>
    <rPh sb="3" eb="4">
      <t>ヒ</t>
    </rPh>
    <rPh sb="4" eb="6">
      <t>コウゾウ</t>
    </rPh>
    <phoneticPr fontId="12"/>
  </si>
  <si>
    <t>中層耐火構造</t>
    <rPh sb="0" eb="2">
      <t>チュウソウ</t>
    </rPh>
    <rPh sb="2" eb="3">
      <t>タイ</t>
    </rPh>
    <rPh sb="3" eb="4">
      <t>ヒ</t>
    </rPh>
    <rPh sb="4" eb="6">
      <t>コウゾウ</t>
    </rPh>
    <phoneticPr fontId="12"/>
  </si>
  <si>
    <t>高層耐火構造</t>
    <rPh sb="0" eb="2">
      <t>コウソウ</t>
    </rPh>
    <rPh sb="2" eb="3">
      <t>タイ</t>
    </rPh>
    <rPh sb="3" eb="4">
      <t>ヒ</t>
    </rPh>
    <rPh sb="4" eb="6">
      <t>コウゾウ</t>
    </rPh>
    <phoneticPr fontId="12"/>
  </si>
  <si>
    <t>福井市</t>
    <rPh sb="0" eb="3">
      <t>フクイシ</t>
    </rPh>
    <phoneticPr fontId="12"/>
  </si>
  <si>
    <t>敦賀市</t>
    <rPh sb="0" eb="3">
      <t>ツルガシ</t>
    </rPh>
    <phoneticPr fontId="12"/>
  </si>
  <si>
    <t>小浜市</t>
    <rPh sb="0" eb="3">
      <t>オバマシ</t>
    </rPh>
    <phoneticPr fontId="12"/>
  </si>
  <si>
    <t>大野市</t>
    <rPh sb="0" eb="2">
      <t>オオノ</t>
    </rPh>
    <rPh sb="2" eb="3">
      <t>シ</t>
    </rPh>
    <phoneticPr fontId="12"/>
  </si>
  <si>
    <t>勝山市</t>
    <rPh sb="0" eb="3">
      <t>カツヤマシ</t>
    </rPh>
    <phoneticPr fontId="12"/>
  </si>
  <si>
    <t>鯖江市</t>
    <rPh sb="0" eb="3">
      <t>サバエシ</t>
    </rPh>
    <phoneticPr fontId="12"/>
  </si>
  <si>
    <t>あわら市</t>
    <rPh sb="3" eb="4">
      <t>シ</t>
    </rPh>
    <phoneticPr fontId="12"/>
  </si>
  <si>
    <t>越前市</t>
    <rPh sb="0" eb="2">
      <t>エチゼン</t>
    </rPh>
    <rPh sb="2" eb="3">
      <t>シ</t>
    </rPh>
    <phoneticPr fontId="12"/>
  </si>
  <si>
    <t>坂井市</t>
    <rPh sb="0" eb="2">
      <t>サカイ</t>
    </rPh>
    <rPh sb="2" eb="3">
      <t>シ</t>
    </rPh>
    <phoneticPr fontId="12"/>
  </si>
  <si>
    <t>各年1月1日現在　</t>
  </si>
  <si>
    <t>総数</t>
  </si>
  <si>
    <t>木造</t>
  </si>
  <si>
    <t>専用住宅</t>
  </si>
  <si>
    <t>併用住宅</t>
  </si>
  <si>
    <t>その他</t>
  </si>
  <si>
    <t>棟数</t>
  </si>
  <si>
    <t>床面積</t>
  </si>
  <si>
    <t>㎡</t>
  </si>
  <si>
    <t>平成18年</t>
    <rPh sb="0" eb="2">
      <t>ヘイセイ</t>
    </rPh>
    <rPh sb="4" eb="5">
      <t>ネン</t>
    </rPh>
    <phoneticPr fontId="7"/>
  </si>
  <si>
    <t>令和2年</t>
    <rPh sb="0" eb="2">
      <t>レイワ</t>
    </rPh>
    <rPh sb="3" eb="4">
      <t>ネン</t>
    </rPh>
    <phoneticPr fontId="18"/>
  </si>
  <si>
    <t>資料：小浜市税務課　固定資産概要調書</t>
    <phoneticPr fontId="12"/>
  </si>
  <si>
    <t>平成30年10月1日現在　</t>
    <phoneticPr fontId="7"/>
  </si>
  <si>
    <t>構造</t>
    <rPh sb="0" eb="2">
      <t>コウゾウ</t>
    </rPh>
    <phoneticPr fontId="12"/>
  </si>
  <si>
    <t>鉄筋･鉄骨コンクリート</t>
    <rPh sb="0" eb="2">
      <t>テッキン</t>
    </rPh>
    <rPh sb="3" eb="5">
      <t>テッコツ</t>
    </rPh>
    <phoneticPr fontId="12"/>
  </si>
  <si>
    <t>鉄骨造</t>
    <rPh sb="0" eb="2">
      <t>テッコツ</t>
    </rPh>
    <rPh sb="2" eb="3">
      <t>ツク</t>
    </rPh>
    <phoneticPr fontId="12"/>
  </si>
  <si>
    <t>計</t>
    <rPh sb="0" eb="1">
      <t>ケイ</t>
    </rPh>
    <phoneticPr fontId="18"/>
  </si>
  <si>
    <t>1階建</t>
    <rPh sb="1" eb="2">
      <t>カイ</t>
    </rPh>
    <rPh sb="2" eb="3">
      <t>タ</t>
    </rPh>
    <phoneticPr fontId="12"/>
  </si>
  <si>
    <t>2階建以上</t>
    <rPh sb="1" eb="2">
      <t>カイ</t>
    </rPh>
    <rPh sb="2" eb="3">
      <t>タ</t>
    </rPh>
    <rPh sb="3" eb="5">
      <t>イジョウ</t>
    </rPh>
    <phoneticPr fontId="12"/>
  </si>
  <si>
    <t>-</t>
    <phoneticPr fontId="18"/>
  </si>
  <si>
    <t>-</t>
    <phoneticPr fontId="18"/>
  </si>
  <si>
    <t>-</t>
    <phoneticPr fontId="18"/>
  </si>
  <si>
    <t>2階建</t>
    <rPh sb="1" eb="2">
      <t>カイ</t>
    </rPh>
    <rPh sb="2" eb="3">
      <t>タ</t>
    </rPh>
    <phoneticPr fontId="12"/>
  </si>
  <si>
    <t>3∼5階建</t>
    <rPh sb="3" eb="5">
      <t>カイダ</t>
    </rPh>
    <phoneticPr fontId="12"/>
  </si>
  <si>
    <t>6∼10階建</t>
    <rPh sb="4" eb="6">
      <t>カイダ</t>
    </rPh>
    <phoneticPr fontId="12"/>
  </si>
  <si>
    <t>11階建以上</t>
    <rPh sb="2" eb="3">
      <t>カイ</t>
    </rPh>
    <rPh sb="3" eb="4">
      <t>タ</t>
    </rPh>
    <rPh sb="4" eb="6">
      <t>イジョウ</t>
    </rPh>
    <phoneticPr fontId="12"/>
  </si>
  <si>
    <t>その他</t>
    <rPh sb="2" eb="3">
      <t>タ</t>
    </rPh>
    <phoneticPr fontId="18"/>
  </si>
  <si>
    <t>-</t>
    <phoneticPr fontId="18"/>
  </si>
  <si>
    <t>構　　　造</t>
    <rPh sb="0" eb="1">
      <t>カマエ</t>
    </rPh>
    <rPh sb="4" eb="5">
      <t>ゾウ</t>
    </rPh>
    <phoneticPr fontId="12"/>
  </si>
  <si>
    <t>総数</t>
    <phoneticPr fontId="18"/>
  </si>
  <si>
    <t>1970年以前</t>
    <phoneticPr fontId="18"/>
  </si>
  <si>
    <t>1971～1980年</t>
    <phoneticPr fontId="18"/>
  </si>
  <si>
    <t>1981～1990年</t>
    <phoneticPr fontId="18"/>
  </si>
  <si>
    <t>1991～1995年</t>
    <phoneticPr fontId="18"/>
  </si>
  <si>
    <t>1996～2000年</t>
    <phoneticPr fontId="18"/>
  </si>
  <si>
    <t>2001～2005年</t>
    <phoneticPr fontId="18"/>
  </si>
  <si>
    <t>2006～2010年</t>
    <phoneticPr fontId="18"/>
  </si>
  <si>
    <t>2011～2015年</t>
    <phoneticPr fontId="18"/>
  </si>
  <si>
    <t>2016～2018年9月</t>
    <phoneticPr fontId="18"/>
  </si>
  <si>
    <t>二次的住宅</t>
    <phoneticPr fontId="18"/>
  </si>
  <si>
    <t>賃貸用の住宅</t>
  </si>
  <si>
    <t>売却用の住宅</t>
  </si>
  <si>
    <t>その他の住宅</t>
  </si>
  <si>
    <t>一戸建</t>
  </si>
  <si>
    <t>非木造</t>
  </si>
  <si>
    <t>長屋建・共同住宅・その他</t>
  </si>
  <si>
    <t>腐朽・破損あり</t>
  </si>
  <si>
    <t>腐朽・破損なし</t>
  </si>
  <si>
    <t>資料：住宅・土地統計調査</t>
    <rPh sb="0" eb="2">
      <t>シリョウ</t>
    </rPh>
    <rPh sb="3" eb="5">
      <t>ジュウタク</t>
    </rPh>
    <rPh sb="6" eb="8">
      <t>トチ</t>
    </rPh>
    <rPh sb="8" eb="10">
      <t>トウケイ</t>
    </rPh>
    <rPh sb="10" eb="12">
      <t>チョウサ</t>
    </rPh>
    <phoneticPr fontId="7"/>
  </si>
  <si>
    <t>住宅の所有の関係</t>
    <rPh sb="0" eb="2">
      <t>ジュウタク</t>
    </rPh>
    <rPh sb="3" eb="5">
      <t>ショユウ</t>
    </rPh>
    <rPh sb="6" eb="8">
      <t>カンケイ</t>
    </rPh>
    <phoneticPr fontId="12"/>
  </si>
  <si>
    <t>別世帯となっている子がいる</t>
    <rPh sb="0" eb="1">
      <t>ベツ</t>
    </rPh>
    <rPh sb="1" eb="3">
      <t>セタイ</t>
    </rPh>
    <rPh sb="9" eb="10">
      <t>コ</t>
    </rPh>
    <phoneticPr fontId="12"/>
  </si>
  <si>
    <t>別世帯の子はいない</t>
    <rPh sb="0" eb="1">
      <t>ベツ</t>
    </rPh>
    <rPh sb="1" eb="3">
      <t>セタイ</t>
    </rPh>
    <rPh sb="4" eb="5">
      <t>コ</t>
    </rPh>
    <phoneticPr fontId="12"/>
  </si>
  <si>
    <t>一緒に住んでいる</t>
    <rPh sb="0" eb="2">
      <t>イッショ</t>
    </rPh>
    <rPh sb="3" eb="4">
      <t>ス</t>
    </rPh>
    <phoneticPr fontId="12"/>
  </si>
  <si>
    <t>徒歩5分程度の場所に住んでいる</t>
    <rPh sb="0" eb="2">
      <t>トホ</t>
    </rPh>
    <rPh sb="3" eb="4">
      <t>フン</t>
    </rPh>
    <rPh sb="4" eb="6">
      <t>テイド</t>
    </rPh>
    <rPh sb="7" eb="9">
      <t>バショ</t>
    </rPh>
    <rPh sb="10" eb="11">
      <t>ス</t>
    </rPh>
    <phoneticPr fontId="12"/>
  </si>
  <si>
    <t>片道15分未満の場所に住んでいる</t>
    <rPh sb="0" eb="2">
      <t>カタミチ</t>
    </rPh>
    <rPh sb="4" eb="5">
      <t>フン</t>
    </rPh>
    <rPh sb="5" eb="7">
      <t>ミマン</t>
    </rPh>
    <rPh sb="8" eb="10">
      <t>バショ</t>
    </rPh>
    <rPh sb="11" eb="12">
      <t>ス</t>
    </rPh>
    <phoneticPr fontId="12"/>
  </si>
  <si>
    <t>片道1時間未満の場所に住んでいる</t>
    <rPh sb="0" eb="2">
      <t>カタミチ</t>
    </rPh>
    <rPh sb="3" eb="5">
      <t>ジカン</t>
    </rPh>
    <rPh sb="5" eb="7">
      <t>ミマン</t>
    </rPh>
    <rPh sb="8" eb="10">
      <t>バショ</t>
    </rPh>
    <rPh sb="11" eb="12">
      <t>ス</t>
    </rPh>
    <phoneticPr fontId="12"/>
  </si>
  <si>
    <t>片道1時間以上の場所に住んでいる</t>
    <rPh sb="0" eb="2">
      <t>カタミチ</t>
    </rPh>
    <rPh sb="3" eb="5">
      <t>ジカン</t>
    </rPh>
    <rPh sb="5" eb="7">
      <t>イジョウ</t>
    </rPh>
    <rPh sb="8" eb="10">
      <t>バショ</t>
    </rPh>
    <rPh sb="11" eb="12">
      <t>ス</t>
    </rPh>
    <phoneticPr fontId="12"/>
  </si>
  <si>
    <t>総数</t>
    <rPh sb="0" eb="2">
      <t>ソウスウ</t>
    </rPh>
    <phoneticPr fontId="18"/>
  </si>
  <si>
    <t>借　家</t>
    <rPh sb="0" eb="1">
      <t>シャク</t>
    </rPh>
    <rPh sb="2" eb="3">
      <t>イエ</t>
    </rPh>
    <phoneticPr fontId="12"/>
  </si>
  <si>
    <t>　公営･都市再生機構･公社の借家</t>
    <rPh sb="1" eb="3">
      <t>コウエイ</t>
    </rPh>
    <rPh sb="4" eb="6">
      <t>トシ</t>
    </rPh>
    <rPh sb="6" eb="8">
      <t>サイセイ</t>
    </rPh>
    <rPh sb="8" eb="10">
      <t>キコウ</t>
    </rPh>
    <rPh sb="11" eb="13">
      <t>コウシャ</t>
    </rPh>
    <rPh sb="14" eb="16">
      <t>シャクヤ</t>
    </rPh>
    <phoneticPr fontId="12"/>
  </si>
  <si>
    <t>　民営借家</t>
    <rPh sb="1" eb="3">
      <t>ミンエイ</t>
    </rPh>
    <rPh sb="3" eb="5">
      <t>シャクヤ</t>
    </rPh>
    <phoneticPr fontId="12"/>
  </si>
  <si>
    <t>　給与住宅</t>
    <rPh sb="1" eb="3">
      <t>キュウヨ</t>
    </rPh>
    <rPh sb="3" eb="5">
      <t>ジュウタク</t>
    </rPh>
    <phoneticPr fontId="12"/>
  </si>
  <si>
    <t>同居世帯</t>
    <rPh sb="0" eb="2">
      <t>ドウキョ</t>
    </rPh>
    <rPh sb="2" eb="4">
      <t>セタイ</t>
    </rPh>
    <phoneticPr fontId="18"/>
  </si>
  <si>
    <t>住宅以外の建物に居住</t>
    <rPh sb="0" eb="2">
      <t>ジュウタク</t>
    </rPh>
    <rPh sb="2" eb="4">
      <t>イガイ</t>
    </rPh>
    <rPh sb="5" eb="7">
      <t>タテモノ</t>
    </rPh>
    <rPh sb="8" eb="10">
      <t>キョジュウ</t>
    </rPh>
    <phoneticPr fontId="12"/>
  </si>
  <si>
    <t>※　「一緒に住んでいる」は、同じ建物または同じ敷地内に住んでいる場合も含む</t>
    <rPh sb="3" eb="5">
      <t>イッショ</t>
    </rPh>
    <rPh sb="6" eb="7">
      <t>ス</t>
    </rPh>
    <phoneticPr fontId="7"/>
  </si>
  <si>
    <t>※　「普通世帯」とは、単身の下宿人・間借り人、単身の住み込みの従業員や、住宅以外の
　　建物に住んでいる単身者またはそれらの人々の集まりの世帯を除いた世帯をいう。</t>
    <rPh sb="3" eb="5">
      <t>フツウ</t>
    </rPh>
    <rPh sb="5" eb="7">
      <t>セタイ</t>
    </rPh>
    <rPh sb="11" eb="13">
      <t>タンシン</t>
    </rPh>
    <rPh sb="14" eb="16">
      <t>ゲシュク</t>
    </rPh>
    <rPh sb="16" eb="17">
      <t>ニン</t>
    </rPh>
    <rPh sb="18" eb="20">
      <t>マガ</t>
    </rPh>
    <rPh sb="21" eb="22">
      <t>ニン</t>
    </rPh>
    <rPh sb="23" eb="25">
      <t>タンシン</t>
    </rPh>
    <rPh sb="26" eb="27">
      <t>ス</t>
    </rPh>
    <rPh sb="28" eb="29">
      <t>コ</t>
    </rPh>
    <rPh sb="31" eb="34">
      <t>ジュウギョウイン</t>
    </rPh>
    <rPh sb="36" eb="38">
      <t>ジュウタク</t>
    </rPh>
    <rPh sb="38" eb="40">
      <t>イガイ</t>
    </rPh>
    <rPh sb="44" eb="46">
      <t>タテモノ</t>
    </rPh>
    <rPh sb="47" eb="48">
      <t>ス</t>
    </rPh>
    <rPh sb="52" eb="55">
      <t>タンシンシャ</t>
    </rPh>
    <rPh sb="62" eb="64">
      <t>ヒトビト</t>
    </rPh>
    <rPh sb="65" eb="66">
      <t>アツ</t>
    </rPh>
    <rPh sb="69" eb="71">
      <t>セタイ</t>
    </rPh>
    <rPh sb="72" eb="73">
      <t>ノゾ</t>
    </rPh>
    <rPh sb="75" eb="77">
      <t>セタイ</t>
    </rPh>
    <phoneticPr fontId="7"/>
  </si>
  <si>
    <t>11　運輸・通信</t>
    <rPh sb="3" eb="5">
      <t>ウンユ</t>
    </rPh>
    <rPh sb="6" eb="8">
      <t>ツウシン</t>
    </rPh>
    <phoneticPr fontId="12"/>
  </si>
  <si>
    <t>久須夜ヶ岳有料道路（エンゼルライン）</t>
    <rPh sb="0" eb="1">
      <t>ヒサ</t>
    </rPh>
    <rPh sb="1" eb="2">
      <t>ス</t>
    </rPh>
    <rPh sb="2" eb="3">
      <t>ヨル</t>
    </rPh>
    <rPh sb="4" eb="5">
      <t>ダケ</t>
    </rPh>
    <rPh sb="5" eb="7">
      <t>ユウリョウ</t>
    </rPh>
    <rPh sb="7" eb="9">
      <t>ドウロ</t>
    </rPh>
    <phoneticPr fontId="12"/>
  </si>
  <si>
    <t>普通車・
軽自動車</t>
    <rPh sb="0" eb="2">
      <t>フツウ</t>
    </rPh>
    <rPh sb="2" eb="3">
      <t>シャ</t>
    </rPh>
    <rPh sb="5" eb="9">
      <t>ケイジドウシャ</t>
    </rPh>
    <phoneticPr fontId="12"/>
  </si>
  <si>
    <t>大型車（Ⅰ）</t>
    <rPh sb="0" eb="3">
      <t>オオガタシャ</t>
    </rPh>
    <phoneticPr fontId="12"/>
  </si>
  <si>
    <t>大型車（Ⅱ）</t>
    <rPh sb="0" eb="3">
      <t>オオガタシャ</t>
    </rPh>
    <phoneticPr fontId="12"/>
  </si>
  <si>
    <t>軽自動車</t>
    <rPh sb="0" eb="1">
      <t>ケイ</t>
    </rPh>
    <rPh sb="1" eb="4">
      <t>ジドウシャ</t>
    </rPh>
    <phoneticPr fontId="12"/>
  </si>
  <si>
    <t>台</t>
    <rPh sb="0" eb="1">
      <t>ダイ</t>
    </rPh>
    <phoneticPr fontId="12"/>
  </si>
  <si>
    <t>平成10年度</t>
    <rPh sb="0" eb="2">
      <t>ヘイセイ</t>
    </rPh>
    <rPh sb="4" eb="6">
      <t>ネンド</t>
    </rPh>
    <phoneticPr fontId="12"/>
  </si>
  <si>
    <t>※　平成１４年７月１日より無料開放となった</t>
    <phoneticPr fontId="12"/>
  </si>
  <si>
    <t>11-2　原動機付自転車台数</t>
    <rPh sb="5" eb="8">
      <t>ゲンドウキ</t>
    </rPh>
    <rPh sb="8" eb="9">
      <t>ツキ</t>
    </rPh>
    <rPh sb="9" eb="12">
      <t>ジテンシャ</t>
    </rPh>
    <rPh sb="12" eb="14">
      <t>ダイスウ</t>
    </rPh>
    <phoneticPr fontId="12"/>
  </si>
  <si>
    <t>各年4月1日現在　</t>
    <rPh sb="0" eb="2">
      <t>カクネン</t>
    </rPh>
    <rPh sb="3" eb="4">
      <t>ガツ</t>
    </rPh>
    <rPh sb="5" eb="6">
      <t>ニチ</t>
    </rPh>
    <rPh sb="6" eb="8">
      <t>ゲンザイ</t>
    </rPh>
    <phoneticPr fontId="12"/>
  </si>
  <si>
    <t>50CC以下</t>
    <rPh sb="4" eb="6">
      <t>イカ</t>
    </rPh>
    <phoneticPr fontId="12"/>
  </si>
  <si>
    <t>90CC以下</t>
    <rPh sb="4" eb="6">
      <t>イカ</t>
    </rPh>
    <phoneticPr fontId="12"/>
  </si>
  <si>
    <t>125CC以下</t>
    <rPh sb="5" eb="7">
      <t>イカ</t>
    </rPh>
    <phoneticPr fontId="12"/>
  </si>
  <si>
    <t>課税</t>
    <rPh sb="0" eb="2">
      <t>カゼイ</t>
    </rPh>
    <phoneticPr fontId="12"/>
  </si>
  <si>
    <t>非課税減免</t>
    <rPh sb="0" eb="3">
      <t>ヒカゼイ</t>
    </rPh>
    <rPh sb="3" eb="5">
      <t>ゲンメン</t>
    </rPh>
    <phoneticPr fontId="12"/>
  </si>
  <si>
    <t>非課税減免</t>
    <rPh sb="0" eb="1">
      <t>ヒ</t>
    </rPh>
    <rPh sb="1" eb="3">
      <t>カゼイ</t>
    </rPh>
    <rPh sb="3" eb="5">
      <t>ゲンメン</t>
    </rPh>
    <phoneticPr fontId="12"/>
  </si>
  <si>
    <t>平成13年度</t>
    <rPh sb="0" eb="2">
      <t>ヘイセイ</t>
    </rPh>
    <rPh sb="4" eb="5">
      <t>ネン</t>
    </rPh>
    <rPh sb="5" eb="6">
      <t>ド</t>
    </rPh>
    <phoneticPr fontId="7"/>
  </si>
  <si>
    <t>令和2年度</t>
    <rPh sb="0" eb="2">
      <t>レイワ</t>
    </rPh>
    <rPh sb="3" eb="4">
      <t>ネン</t>
    </rPh>
    <rPh sb="4" eb="5">
      <t>ド</t>
    </rPh>
    <phoneticPr fontId="18"/>
  </si>
  <si>
    <t>資料：小浜市税務課</t>
    <rPh sb="0" eb="2">
      <t>シリョウ</t>
    </rPh>
    <rPh sb="3" eb="6">
      <t>オバマシ</t>
    </rPh>
    <rPh sb="6" eb="8">
      <t>ゼイム</t>
    </rPh>
    <rPh sb="8" eb="9">
      <t>カ</t>
    </rPh>
    <phoneticPr fontId="12"/>
  </si>
  <si>
    <t>小浜駅</t>
    <rPh sb="0" eb="2">
      <t>オバマ</t>
    </rPh>
    <rPh sb="2" eb="3">
      <t>エキ</t>
    </rPh>
    <phoneticPr fontId="12"/>
  </si>
  <si>
    <t>東小浜駅</t>
    <rPh sb="0" eb="1">
      <t>ヒガシ</t>
    </rPh>
    <rPh sb="1" eb="3">
      <t>オバマ</t>
    </rPh>
    <rPh sb="3" eb="4">
      <t>エキ</t>
    </rPh>
    <phoneticPr fontId="12"/>
  </si>
  <si>
    <t>勢浜駅</t>
    <rPh sb="0" eb="1">
      <t>イキオ</t>
    </rPh>
    <rPh sb="1" eb="2">
      <t>ハマ</t>
    </rPh>
    <rPh sb="2" eb="3">
      <t>エキ</t>
    </rPh>
    <phoneticPr fontId="12"/>
  </si>
  <si>
    <t>乗車人員</t>
    <rPh sb="0" eb="2">
      <t>ジョウシャ</t>
    </rPh>
    <rPh sb="2" eb="4">
      <t>ジンイン</t>
    </rPh>
    <phoneticPr fontId="12"/>
  </si>
  <si>
    <t>定期外</t>
    <rPh sb="0" eb="2">
      <t>テイキ</t>
    </rPh>
    <rPh sb="2" eb="3">
      <t>ガイ</t>
    </rPh>
    <phoneticPr fontId="12"/>
  </si>
  <si>
    <t>定期</t>
    <rPh sb="0" eb="2">
      <t>テイキ</t>
    </rPh>
    <phoneticPr fontId="12"/>
  </si>
  <si>
    <t>人</t>
    <rPh sb="0" eb="1">
      <t>ヒト</t>
    </rPh>
    <phoneticPr fontId="12"/>
  </si>
  <si>
    <t>平成15年度</t>
    <rPh sb="0" eb="2">
      <t>ヘイセイ</t>
    </rPh>
    <rPh sb="4" eb="6">
      <t>ネンド</t>
    </rPh>
    <phoneticPr fontId="18"/>
  </si>
  <si>
    <t>加斗駅</t>
    <rPh sb="0" eb="2">
      <t>カト</t>
    </rPh>
    <rPh sb="2" eb="3">
      <t>エキ</t>
    </rPh>
    <phoneticPr fontId="12"/>
  </si>
  <si>
    <t>新平野駅</t>
    <rPh sb="0" eb="1">
      <t>シン</t>
    </rPh>
    <rPh sb="1" eb="3">
      <t>ヒラノ</t>
    </rPh>
    <rPh sb="3" eb="4">
      <t>エキ</t>
    </rPh>
    <phoneticPr fontId="12"/>
  </si>
  <si>
    <t>資料：福井県政策統計・情報課　福井県統計年鑑</t>
    <rPh sb="0" eb="2">
      <t>シリョウ</t>
    </rPh>
    <rPh sb="15" eb="17">
      <t>フクイ</t>
    </rPh>
    <rPh sb="17" eb="18">
      <t>ケン</t>
    </rPh>
    <rPh sb="18" eb="20">
      <t>トウケイ</t>
    </rPh>
    <rPh sb="20" eb="22">
      <t>ネンカン</t>
    </rPh>
    <phoneticPr fontId="12"/>
  </si>
  <si>
    <t>各年3月31日現在　</t>
    <rPh sb="0" eb="2">
      <t>カクネン</t>
    </rPh>
    <rPh sb="3" eb="4">
      <t>ガツ</t>
    </rPh>
    <rPh sb="6" eb="7">
      <t>ニチ</t>
    </rPh>
    <rPh sb="7" eb="9">
      <t>ゲンザイ</t>
    </rPh>
    <phoneticPr fontId="12"/>
  </si>
  <si>
    <t>登録車</t>
    <rPh sb="0" eb="1">
      <t>ノボル</t>
    </rPh>
    <rPh sb="1" eb="2">
      <t>ロク</t>
    </rPh>
    <rPh sb="2" eb="3">
      <t>グルマ</t>
    </rPh>
    <phoneticPr fontId="12"/>
  </si>
  <si>
    <t>貨物</t>
    <rPh sb="0" eb="1">
      <t>カ</t>
    </rPh>
    <rPh sb="1" eb="2">
      <t>ブツ</t>
    </rPh>
    <phoneticPr fontId="12"/>
  </si>
  <si>
    <t>乗合</t>
    <rPh sb="0" eb="2">
      <t>ノリアイ</t>
    </rPh>
    <phoneticPr fontId="12"/>
  </si>
  <si>
    <t>乗用</t>
    <rPh sb="0" eb="1">
      <t>ジョウ</t>
    </rPh>
    <rPh sb="1" eb="2">
      <t>ヨウ</t>
    </rPh>
    <phoneticPr fontId="12"/>
  </si>
  <si>
    <t>特殊</t>
    <rPh sb="0" eb="2">
      <t>トクシュ</t>
    </rPh>
    <phoneticPr fontId="12"/>
  </si>
  <si>
    <t>普通</t>
    <rPh sb="0" eb="2">
      <t>フツウ</t>
    </rPh>
    <phoneticPr fontId="12"/>
  </si>
  <si>
    <t>小型</t>
    <rPh sb="0" eb="2">
      <t>コガタ</t>
    </rPh>
    <phoneticPr fontId="12"/>
  </si>
  <si>
    <t>被けん引</t>
    <rPh sb="0" eb="1">
      <t>ヒ</t>
    </rPh>
    <rPh sb="3" eb="4">
      <t>イン</t>
    </rPh>
    <phoneticPr fontId="12"/>
  </si>
  <si>
    <t>普通・小型</t>
    <rPh sb="0" eb="2">
      <t>フツウ</t>
    </rPh>
    <rPh sb="3" eb="5">
      <t>コガタ</t>
    </rPh>
    <phoneticPr fontId="12"/>
  </si>
  <si>
    <t>用途</t>
    <rPh sb="0" eb="2">
      <t>ヨウト</t>
    </rPh>
    <phoneticPr fontId="12"/>
  </si>
  <si>
    <t>小型二輪
(200CCを
超える)</t>
    <rPh sb="0" eb="2">
      <t>コガタ</t>
    </rPh>
    <phoneticPr fontId="12"/>
  </si>
  <si>
    <t>二輪(200CC～2500CC）</t>
    <rPh sb="0" eb="2">
      <t>ニリン</t>
    </rPh>
    <phoneticPr fontId="12"/>
  </si>
  <si>
    <t>貨物</t>
    <rPh sb="0" eb="2">
      <t>カモツ</t>
    </rPh>
    <phoneticPr fontId="12"/>
  </si>
  <si>
    <t>乗用</t>
    <rPh sb="0" eb="2">
      <t>ジョウヨウ</t>
    </rPh>
    <phoneticPr fontId="12"/>
  </si>
  <si>
    <t>特殊　用途</t>
    <rPh sb="0" eb="2">
      <t>トクシュ</t>
    </rPh>
    <rPh sb="3" eb="5">
      <t>ヨウト</t>
    </rPh>
    <phoneticPr fontId="12"/>
  </si>
  <si>
    <t>－</t>
    <phoneticPr fontId="12"/>
  </si>
  <si>
    <t>－</t>
    <phoneticPr fontId="12"/>
  </si>
  <si>
    <t>※登録車は自･営の計</t>
    <rPh sb="1" eb="3">
      <t>トウロク</t>
    </rPh>
    <rPh sb="3" eb="4">
      <t>グルマ</t>
    </rPh>
    <rPh sb="5" eb="6">
      <t>ジ</t>
    </rPh>
    <rPh sb="7" eb="8">
      <t>エイ</t>
    </rPh>
    <rPh sb="9" eb="10">
      <t>ケイ</t>
    </rPh>
    <phoneticPr fontId="12"/>
  </si>
  <si>
    <t>12　電気・上水道</t>
    <rPh sb="3" eb="5">
      <t>デンキ</t>
    </rPh>
    <rPh sb="6" eb="9">
      <t>ジョウスイドウ</t>
    </rPh>
    <phoneticPr fontId="12"/>
  </si>
  <si>
    <t>各年度3月31日現在　</t>
    <rPh sb="0" eb="1">
      <t>カク</t>
    </rPh>
    <rPh sb="1" eb="3">
      <t>ネンド</t>
    </rPh>
    <rPh sb="4" eb="5">
      <t>ツキ</t>
    </rPh>
    <rPh sb="7" eb="8">
      <t>ヒ</t>
    </rPh>
    <rPh sb="8" eb="10">
      <t>ゲンザイ</t>
    </rPh>
    <phoneticPr fontId="12"/>
  </si>
  <si>
    <t>年度</t>
    <rPh sb="0" eb="2">
      <t>ネンド</t>
    </rPh>
    <phoneticPr fontId="7"/>
  </si>
  <si>
    <t>人口</t>
    <rPh sb="0" eb="2">
      <t>ジンコウ</t>
    </rPh>
    <phoneticPr fontId="12"/>
  </si>
  <si>
    <t>上水道</t>
    <rPh sb="0" eb="3">
      <t>ジョウスイドウ</t>
    </rPh>
    <phoneticPr fontId="12"/>
  </si>
  <si>
    <t>簡易水道</t>
    <rPh sb="0" eb="2">
      <t>カンイ</t>
    </rPh>
    <rPh sb="2" eb="4">
      <t>スイドウ</t>
    </rPh>
    <phoneticPr fontId="12"/>
  </si>
  <si>
    <t>飲料水供給施設</t>
    <rPh sb="0" eb="3">
      <t>インリョウスイ</t>
    </rPh>
    <rPh sb="3" eb="5">
      <t>キョウキュウ</t>
    </rPh>
    <rPh sb="5" eb="7">
      <t>シセツ</t>
    </rPh>
    <phoneticPr fontId="12"/>
  </si>
  <si>
    <t>合計</t>
    <rPh sb="0" eb="2">
      <t>ゴウケイ</t>
    </rPh>
    <phoneticPr fontId="12"/>
  </si>
  <si>
    <t>普及率</t>
    <rPh sb="0" eb="2">
      <t>フキュウ</t>
    </rPh>
    <rPh sb="2" eb="3">
      <t>リツ</t>
    </rPh>
    <phoneticPr fontId="12"/>
  </si>
  <si>
    <t>箇所</t>
    <rPh sb="0" eb="2">
      <t>カショ</t>
    </rPh>
    <phoneticPr fontId="12"/>
  </si>
  <si>
    <t>給水人口</t>
    <rPh sb="0" eb="2">
      <t>キュウスイ</t>
    </rPh>
    <rPh sb="2" eb="4">
      <t>ジンコウ</t>
    </rPh>
    <phoneticPr fontId="12"/>
  </si>
  <si>
    <t>％</t>
    <phoneticPr fontId="12"/>
  </si>
  <si>
    <t>※人口は、住民基本台帳の人口</t>
    <rPh sb="1" eb="3">
      <t>ジンコウ</t>
    </rPh>
    <rPh sb="5" eb="7">
      <t>ジュウミン</t>
    </rPh>
    <rPh sb="7" eb="9">
      <t>キホン</t>
    </rPh>
    <rPh sb="9" eb="11">
      <t>ダイチョウ</t>
    </rPh>
    <rPh sb="12" eb="14">
      <t>ジンコウ</t>
    </rPh>
    <phoneticPr fontId="12"/>
  </si>
  <si>
    <t>各年度3月31日現在　</t>
    <phoneticPr fontId="7"/>
  </si>
  <si>
    <t>施設数</t>
    <rPh sb="0" eb="2">
      <t>シセツ</t>
    </rPh>
    <rPh sb="2" eb="3">
      <t>スウ</t>
    </rPh>
    <phoneticPr fontId="12"/>
  </si>
  <si>
    <t>現在給水人口</t>
    <rPh sb="0" eb="2">
      <t>ゲンザイ</t>
    </rPh>
    <rPh sb="2" eb="4">
      <t>キュウスイ</t>
    </rPh>
    <rPh sb="4" eb="6">
      <t>ジンコウ</t>
    </rPh>
    <phoneticPr fontId="12"/>
  </si>
  <si>
    <t>計画1人
1日最大
給水量</t>
    <rPh sb="0" eb="2">
      <t>ケイカク</t>
    </rPh>
    <rPh sb="3" eb="4">
      <t>ヒト</t>
    </rPh>
    <rPh sb="6" eb="7">
      <t>ニチ</t>
    </rPh>
    <rPh sb="7" eb="9">
      <t>サイダイ</t>
    </rPh>
    <rPh sb="10" eb="12">
      <t>キュウスイ</t>
    </rPh>
    <rPh sb="12" eb="13">
      <t>リョウ</t>
    </rPh>
    <phoneticPr fontId="12"/>
  </si>
  <si>
    <t>年間給水量</t>
    <rPh sb="0" eb="2">
      <t>ネンカン</t>
    </rPh>
    <rPh sb="2" eb="4">
      <t>キュウスイ</t>
    </rPh>
    <rPh sb="4" eb="5">
      <t>リョウ</t>
    </rPh>
    <phoneticPr fontId="12"/>
  </si>
  <si>
    <t>1日当りの給水量</t>
    <rPh sb="1" eb="3">
      <t>ヒアタ</t>
    </rPh>
    <rPh sb="5" eb="7">
      <t>キュウスイ</t>
    </rPh>
    <rPh sb="7" eb="8">
      <t>リョウ</t>
    </rPh>
    <phoneticPr fontId="12"/>
  </si>
  <si>
    <t>給水量</t>
    <rPh sb="0" eb="2">
      <t>キュウスイ</t>
    </rPh>
    <rPh sb="2" eb="3">
      <t>リョウ</t>
    </rPh>
    <phoneticPr fontId="12"/>
  </si>
  <si>
    <t>有収水量</t>
    <rPh sb="0" eb="1">
      <t>ユウ</t>
    </rPh>
    <rPh sb="1" eb="2">
      <t>オサム</t>
    </rPh>
    <rPh sb="2" eb="4">
      <t>スイリョウ</t>
    </rPh>
    <phoneticPr fontId="12"/>
  </si>
  <si>
    <t>有収率</t>
    <rPh sb="0" eb="1">
      <t>ユウ</t>
    </rPh>
    <rPh sb="1" eb="2">
      <t>オサム</t>
    </rPh>
    <rPh sb="2" eb="3">
      <t>リツ</t>
    </rPh>
    <phoneticPr fontId="12"/>
  </si>
  <si>
    <t>有収水量</t>
    <rPh sb="0" eb="1">
      <t>ユウ</t>
    </rPh>
    <rPh sb="1" eb="2">
      <t>シュウ</t>
    </rPh>
    <rPh sb="2" eb="4">
      <t>スイリョウ</t>
    </rPh>
    <phoneticPr fontId="12"/>
  </si>
  <si>
    <t>㍑</t>
    <phoneticPr fontId="12"/>
  </si>
  <si>
    <t>　千㎥</t>
    <rPh sb="1" eb="2">
      <t>セン</t>
    </rPh>
    <phoneticPr fontId="12"/>
  </si>
  <si>
    <t>％</t>
    <phoneticPr fontId="12"/>
  </si>
  <si>
    <t>12-3　電話施設数</t>
    <rPh sb="5" eb="7">
      <t>デンワ</t>
    </rPh>
    <rPh sb="7" eb="9">
      <t>シセツ</t>
    </rPh>
    <rPh sb="9" eb="10">
      <t>スウ</t>
    </rPh>
    <phoneticPr fontId="12"/>
  </si>
  <si>
    <t>各年度3月末現在　</t>
    <rPh sb="0" eb="1">
      <t>カク</t>
    </rPh>
    <rPh sb="1" eb="2">
      <t>ネン</t>
    </rPh>
    <rPh sb="2" eb="3">
      <t>ド</t>
    </rPh>
    <rPh sb="4" eb="6">
      <t>ガツマツ</t>
    </rPh>
    <rPh sb="6" eb="8">
      <t>ゲンザイ</t>
    </rPh>
    <phoneticPr fontId="12"/>
  </si>
  <si>
    <t>一般加入電話　(台）</t>
    <rPh sb="0" eb="2">
      <t>イッパン</t>
    </rPh>
    <rPh sb="2" eb="4">
      <t>カニュウ</t>
    </rPh>
    <rPh sb="4" eb="6">
      <t>デンワ</t>
    </rPh>
    <rPh sb="8" eb="9">
      <t>ダイ</t>
    </rPh>
    <phoneticPr fontId="12"/>
  </si>
  <si>
    <t>INSネット</t>
    <phoneticPr fontId="12"/>
  </si>
  <si>
    <t>公衆電話　(台)</t>
    <rPh sb="0" eb="2">
      <t>コウシュウ</t>
    </rPh>
    <rPh sb="2" eb="4">
      <t>デンワ</t>
    </rPh>
    <rPh sb="6" eb="7">
      <t>ダイ</t>
    </rPh>
    <phoneticPr fontId="12"/>
  </si>
  <si>
    <t>事務用</t>
    <rPh sb="0" eb="3">
      <t>ジムヨウ</t>
    </rPh>
    <phoneticPr fontId="12"/>
  </si>
  <si>
    <t>住宅用</t>
    <rPh sb="0" eb="2">
      <t>ジュウタク</t>
    </rPh>
    <rPh sb="2" eb="3">
      <t>ヨウ</t>
    </rPh>
    <phoneticPr fontId="12"/>
  </si>
  <si>
    <t>デジタル</t>
    <phoneticPr fontId="12"/>
  </si>
  <si>
    <t>アナログ</t>
    <phoneticPr fontId="12"/>
  </si>
  <si>
    <t>平成25年度</t>
    <rPh sb="0" eb="2">
      <t>ヘイセイ</t>
    </rPh>
    <rPh sb="4" eb="6">
      <t>ネンド</t>
    </rPh>
    <phoneticPr fontId="18"/>
  </si>
  <si>
    <t>12-4　発電量（県計）</t>
    <rPh sb="5" eb="7">
      <t>ハツデン</t>
    </rPh>
    <rPh sb="7" eb="8">
      <t>リョウ</t>
    </rPh>
    <rPh sb="9" eb="10">
      <t>ケン</t>
    </rPh>
    <rPh sb="10" eb="11">
      <t>ケイ</t>
    </rPh>
    <phoneticPr fontId="12"/>
  </si>
  <si>
    <t>水力</t>
    <rPh sb="0" eb="2">
      <t>スイリョク</t>
    </rPh>
    <phoneticPr fontId="12"/>
  </si>
  <si>
    <t>火力</t>
    <rPh sb="0" eb="2">
      <t>カリョク</t>
    </rPh>
    <phoneticPr fontId="12"/>
  </si>
  <si>
    <t>原子力</t>
    <rPh sb="0" eb="3">
      <t>ゲンシリョク</t>
    </rPh>
    <phoneticPr fontId="12"/>
  </si>
  <si>
    <t>風力</t>
    <rPh sb="0" eb="2">
      <t>フウリョク</t>
    </rPh>
    <phoneticPr fontId="12"/>
  </si>
  <si>
    <t>太陽光</t>
    <rPh sb="0" eb="3">
      <t>タイヨウコウ</t>
    </rPh>
    <phoneticPr fontId="12"/>
  </si>
  <si>
    <t>平成28年度</t>
    <rPh sb="0" eb="2">
      <t>ヘイセイ</t>
    </rPh>
    <rPh sb="4" eb="6">
      <t>ネンド</t>
    </rPh>
    <phoneticPr fontId="12"/>
  </si>
  <si>
    <t>北陸電力</t>
    <rPh sb="0" eb="2">
      <t>ホクリク</t>
    </rPh>
    <rPh sb="2" eb="4">
      <t>デンリョク</t>
    </rPh>
    <phoneticPr fontId="12"/>
  </si>
  <si>
    <t>関西電力</t>
    <rPh sb="0" eb="2">
      <t>カンサイ</t>
    </rPh>
    <rPh sb="2" eb="4">
      <t>デンリョク</t>
    </rPh>
    <phoneticPr fontId="12"/>
  </si>
  <si>
    <t>自家発電</t>
    <rPh sb="0" eb="2">
      <t>ジカ</t>
    </rPh>
    <rPh sb="2" eb="4">
      <t>ハツデン</t>
    </rPh>
    <phoneticPr fontId="12"/>
  </si>
  <si>
    <t>平成23年度</t>
    <rPh sb="0" eb="2">
      <t>ヘイセイ</t>
    </rPh>
    <rPh sb="4" eb="5">
      <t>ネン</t>
    </rPh>
    <rPh sb="5" eb="6">
      <t>ド</t>
    </rPh>
    <phoneticPr fontId="12"/>
  </si>
  <si>
    <t>-</t>
    <phoneticPr fontId="12"/>
  </si>
  <si>
    <t>-</t>
    <phoneticPr fontId="12"/>
  </si>
  <si>
    <t>資料：福井県政策統計・情報課　福井県統計年鑑</t>
    <phoneticPr fontId="12"/>
  </si>
  <si>
    <t>※　平成28年度以降は、各項目について集計されていない</t>
    <rPh sb="2" eb="4">
      <t>ヘイセイ</t>
    </rPh>
    <rPh sb="6" eb="7">
      <t>ネン</t>
    </rPh>
    <rPh sb="7" eb="8">
      <t>ド</t>
    </rPh>
    <rPh sb="8" eb="10">
      <t>イコウ</t>
    </rPh>
    <rPh sb="12" eb="13">
      <t>カク</t>
    </rPh>
    <rPh sb="13" eb="15">
      <t>コウモク</t>
    </rPh>
    <rPh sb="19" eb="21">
      <t>シュウケイ</t>
    </rPh>
    <phoneticPr fontId="7"/>
  </si>
  <si>
    <t>13-11　介護保険要介護認定者数</t>
    <phoneticPr fontId="12"/>
  </si>
  <si>
    <t>各年9月末日現在　</t>
    <rPh sb="0" eb="1">
      <t>カク</t>
    </rPh>
    <rPh sb="1" eb="2">
      <t>ネン</t>
    </rPh>
    <rPh sb="3" eb="4">
      <t>ツキ</t>
    </rPh>
    <rPh sb="4" eb="5">
      <t>マツ</t>
    </rPh>
    <rPh sb="5" eb="6">
      <t>ヒ</t>
    </rPh>
    <rPh sb="6" eb="8">
      <t>ゲンザイ</t>
    </rPh>
    <phoneticPr fontId="12"/>
  </si>
  <si>
    <t>年次</t>
    <rPh sb="0" eb="2">
      <t>ネンジ</t>
    </rPh>
    <phoneticPr fontId="12"/>
  </si>
  <si>
    <t>要支援</t>
    <rPh sb="0" eb="3">
      <t>ヨウシエン</t>
    </rPh>
    <phoneticPr fontId="12"/>
  </si>
  <si>
    <t>要介護1</t>
    <rPh sb="0" eb="3">
      <t>ヨウカイゴ</t>
    </rPh>
    <phoneticPr fontId="12"/>
  </si>
  <si>
    <t>要介護2</t>
    <rPh sb="0" eb="3">
      <t>ヨウカイゴ</t>
    </rPh>
    <phoneticPr fontId="12"/>
  </si>
  <si>
    <t>要介護3</t>
    <rPh sb="0" eb="3">
      <t>ヨウカイゴ</t>
    </rPh>
    <phoneticPr fontId="12"/>
  </si>
  <si>
    <t>要介護4</t>
    <rPh sb="0" eb="3">
      <t>ヨウカイゴ</t>
    </rPh>
    <phoneticPr fontId="12"/>
  </si>
  <si>
    <t>要介護5</t>
    <rPh sb="0" eb="3">
      <t>ヨウカイゴ</t>
    </rPh>
    <phoneticPr fontId="12"/>
  </si>
  <si>
    <t>65歳
以上
人口</t>
    <rPh sb="2" eb="3">
      <t>サイ</t>
    </rPh>
    <rPh sb="4" eb="6">
      <t>イジョウ</t>
    </rPh>
    <rPh sb="7" eb="9">
      <t>ジンコウ</t>
    </rPh>
    <phoneticPr fontId="12"/>
  </si>
  <si>
    <t>65歳
以上
認定者
出現率</t>
    <rPh sb="2" eb="3">
      <t>サイ</t>
    </rPh>
    <rPh sb="4" eb="6">
      <t>イジョウ</t>
    </rPh>
    <rPh sb="7" eb="10">
      <t>ニンテイシャ</t>
    </rPh>
    <rPh sb="11" eb="13">
      <t>シュツゲン</t>
    </rPh>
    <rPh sb="13" eb="14">
      <t>リツ</t>
    </rPh>
    <phoneticPr fontId="12"/>
  </si>
  <si>
    <t>第2号
認定者数
（別計）</t>
    <rPh sb="0" eb="1">
      <t>ダイ</t>
    </rPh>
    <rPh sb="2" eb="3">
      <t>ゴウ</t>
    </rPh>
    <rPh sb="4" eb="5">
      <t>ニン</t>
    </rPh>
    <rPh sb="5" eb="6">
      <t>ジョウ</t>
    </rPh>
    <rPh sb="6" eb="7">
      <t>シャ</t>
    </rPh>
    <rPh sb="7" eb="8">
      <t>スウ</t>
    </rPh>
    <rPh sb="10" eb="11">
      <t>ベツ</t>
    </rPh>
    <rPh sb="11" eb="12">
      <t>ケイ</t>
    </rPh>
    <phoneticPr fontId="12"/>
  </si>
  <si>
    <t>人</t>
    <rPh sb="0" eb="1">
      <t>ニン</t>
    </rPh>
    <phoneticPr fontId="12"/>
  </si>
  <si>
    <t>％</t>
    <phoneticPr fontId="12"/>
  </si>
  <si>
    <t>平成22年</t>
    <rPh sb="0" eb="2">
      <t>ヘイセイ</t>
    </rPh>
    <rPh sb="4" eb="5">
      <t>ネン</t>
    </rPh>
    <phoneticPr fontId="7"/>
  </si>
  <si>
    <t>(30)</t>
  </si>
  <si>
    <t>(35)</t>
  </si>
  <si>
    <t>(38)</t>
  </si>
  <si>
    <t>(31)</t>
  </si>
  <si>
    <t>(25)</t>
  </si>
  <si>
    <t>(37)</t>
  </si>
  <si>
    <t>令和元年</t>
    <rPh sb="0" eb="2">
      <t>レイワ</t>
    </rPh>
    <rPh sb="2" eb="3">
      <t>ガン</t>
    </rPh>
    <rPh sb="3" eb="4">
      <t>ネン</t>
    </rPh>
    <phoneticPr fontId="7"/>
  </si>
  <si>
    <t>(34)</t>
  </si>
  <si>
    <t>資料:小浜市高齢・障がい者元気支援課</t>
    <rPh sb="0" eb="2">
      <t>シリョウ</t>
    </rPh>
    <rPh sb="3" eb="6">
      <t>オバマシ</t>
    </rPh>
    <rPh sb="6" eb="8">
      <t>コウレイ</t>
    </rPh>
    <rPh sb="9" eb="10">
      <t>ショウ</t>
    </rPh>
    <rPh sb="12" eb="13">
      <t>シャ</t>
    </rPh>
    <rPh sb="13" eb="15">
      <t>ゲンキ</t>
    </rPh>
    <rPh sb="15" eb="17">
      <t>シエン</t>
    </rPh>
    <rPh sb="17" eb="18">
      <t>カ</t>
    </rPh>
    <phoneticPr fontId="12"/>
  </si>
  <si>
    <t>稼働日数</t>
    <rPh sb="0" eb="2">
      <t>カドウ</t>
    </rPh>
    <rPh sb="2" eb="4">
      <t>ニッスウ</t>
    </rPh>
    <phoneticPr fontId="12"/>
  </si>
  <si>
    <t>人数</t>
    <rPh sb="0" eb="1">
      <t>ヒト</t>
    </rPh>
    <rPh sb="1" eb="2">
      <t>カズ</t>
    </rPh>
    <phoneticPr fontId="12"/>
  </si>
  <si>
    <t>日</t>
    <rPh sb="0" eb="1">
      <t>ヒ</t>
    </rPh>
    <phoneticPr fontId="12"/>
  </si>
  <si>
    <t>令和元年度</t>
    <rPh sb="0" eb="2">
      <t>レイワ</t>
    </rPh>
    <rPh sb="2" eb="3">
      <t>ガン</t>
    </rPh>
    <rPh sb="3" eb="5">
      <t>ネンド</t>
    </rPh>
    <phoneticPr fontId="18"/>
  </si>
  <si>
    <t>資料：小浜市市民福祉課</t>
    <rPh sb="0" eb="2">
      <t>シリョウ</t>
    </rPh>
    <rPh sb="3" eb="6">
      <t>オバマシ</t>
    </rPh>
    <rPh sb="6" eb="8">
      <t>シミン</t>
    </rPh>
    <rPh sb="8" eb="11">
      <t>フクシカ</t>
    </rPh>
    <phoneticPr fontId="12"/>
  </si>
  <si>
    <t>※　住所地は問わず小浜市で献血した人</t>
    <rPh sb="2" eb="4">
      <t>ジュウショ</t>
    </rPh>
    <rPh sb="4" eb="5">
      <t>チ</t>
    </rPh>
    <rPh sb="6" eb="7">
      <t>ト</t>
    </rPh>
    <rPh sb="9" eb="11">
      <t>オバマ</t>
    </rPh>
    <rPh sb="11" eb="12">
      <t>シ</t>
    </rPh>
    <rPh sb="13" eb="15">
      <t>ケンケツ</t>
    </rPh>
    <rPh sb="17" eb="18">
      <t>ヒト</t>
    </rPh>
    <phoneticPr fontId="12"/>
  </si>
  <si>
    <t>目標額</t>
    <rPh sb="0" eb="2">
      <t>モクヒョウ</t>
    </rPh>
    <rPh sb="2" eb="3">
      <t>ガク</t>
    </rPh>
    <phoneticPr fontId="12"/>
  </si>
  <si>
    <t>実　　績　　内　　容</t>
    <rPh sb="0" eb="1">
      <t>ミ</t>
    </rPh>
    <rPh sb="3" eb="4">
      <t>イサオ</t>
    </rPh>
    <rPh sb="6" eb="7">
      <t>ウチ</t>
    </rPh>
    <rPh sb="9" eb="10">
      <t>カタチ</t>
    </rPh>
    <phoneticPr fontId="12"/>
  </si>
  <si>
    <t>総額</t>
    <rPh sb="0" eb="2">
      <t>ソウガク</t>
    </rPh>
    <phoneticPr fontId="12"/>
  </si>
  <si>
    <t>戸別募金</t>
    <rPh sb="0" eb="2">
      <t>コベツ</t>
    </rPh>
    <rPh sb="2" eb="4">
      <t>ボキン</t>
    </rPh>
    <phoneticPr fontId="12"/>
  </si>
  <si>
    <t>街頭募金</t>
    <rPh sb="0" eb="2">
      <t>ガイトウ</t>
    </rPh>
    <rPh sb="2" eb="4">
      <t>ボキン</t>
    </rPh>
    <phoneticPr fontId="12"/>
  </si>
  <si>
    <t>法人募金</t>
    <rPh sb="0" eb="2">
      <t>ホウジン</t>
    </rPh>
    <rPh sb="2" eb="4">
      <t>ボキン</t>
    </rPh>
    <phoneticPr fontId="12"/>
  </si>
  <si>
    <t>円</t>
    <rPh sb="0" eb="1">
      <t>エン</t>
    </rPh>
    <phoneticPr fontId="12"/>
  </si>
  <si>
    <t>平成17年</t>
    <rPh sb="0" eb="2">
      <t>ヘイセイ</t>
    </rPh>
    <rPh sb="4" eb="5">
      <t>ネン</t>
    </rPh>
    <phoneticPr fontId="7"/>
  </si>
  <si>
    <t>職域募金</t>
    <rPh sb="0" eb="2">
      <t>ショクイキ</t>
    </rPh>
    <rPh sb="2" eb="4">
      <t>ボキン</t>
    </rPh>
    <phoneticPr fontId="12"/>
  </si>
  <si>
    <t>学校募金</t>
    <rPh sb="0" eb="2">
      <t>ガッコウ</t>
    </rPh>
    <rPh sb="2" eb="4">
      <t>ボキン</t>
    </rPh>
    <phoneticPr fontId="12"/>
  </si>
  <si>
    <t>個人大口募金</t>
    <rPh sb="0" eb="2">
      <t>コジン</t>
    </rPh>
    <rPh sb="2" eb="4">
      <t>オオグチ</t>
    </rPh>
    <rPh sb="4" eb="6">
      <t>ボキン</t>
    </rPh>
    <phoneticPr fontId="12"/>
  </si>
  <si>
    <t>達成率</t>
    <rPh sb="0" eb="2">
      <t>タッセイ</t>
    </rPh>
    <rPh sb="2" eb="3">
      <t>リツ</t>
    </rPh>
    <phoneticPr fontId="12"/>
  </si>
  <si>
    <t>％</t>
    <phoneticPr fontId="12"/>
  </si>
  <si>
    <t>資料:小浜市社会福祉協議会</t>
    <rPh sb="0" eb="2">
      <t>シリョウ</t>
    </rPh>
    <rPh sb="3" eb="5">
      <t>オバマ</t>
    </rPh>
    <rPh sb="5" eb="6">
      <t>シ</t>
    </rPh>
    <rPh sb="6" eb="8">
      <t>シャカイ</t>
    </rPh>
    <rPh sb="8" eb="10">
      <t>フクシ</t>
    </rPh>
    <rPh sb="10" eb="12">
      <t>キョウギ</t>
    </rPh>
    <rPh sb="12" eb="13">
      <t>カイ</t>
    </rPh>
    <phoneticPr fontId="12"/>
  </si>
  <si>
    <t>13　社会福祉</t>
    <phoneticPr fontId="12"/>
  </si>
  <si>
    <t>13-1 国民年金事業の適用・保険料収納状況</t>
    <rPh sb="5" eb="7">
      <t>コクミン</t>
    </rPh>
    <rPh sb="7" eb="9">
      <t>ネンキン</t>
    </rPh>
    <rPh sb="9" eb="11">
      <t>ジギョウ</t>
    </rPh>
    <rPh sb="12" eb="14">
      <t>テキヨウ</t>
    </rPh>
    <rPh sb="15" eb="17">
      <t>ホケン</t>
    </rPh>
    <rPh sb="17" eb="18">
      <t>リョウ</t>
    </rPh>
    <rPh sb="18" eb="20">
      <t>シュウノウ</t>
    </rPh>
    <rPh sb="20" eb="22">
      <t>ジョウキョウ</t>
    </rPh>
    <phoneticPr fontId="12"/>
  </si>
  <si>
    <t>年度</t>
    <rPh sb="0" eb="2">
      <t>ネンド</t>
    </rPh>
    <phoneticPr fontId="18"/>
  </si>
  <si>
    <t>被保険者(人)</t>
    <rPh sb="5" eb="6">
      <t>ニン</t>
    </rPh>
    <phoneticPr fontId="12"/>
  </si>
  <si>
    <t>保険料収納</t>
    <rPh sb="0" eb="2">
      <t>ホケン</t>
    </rPh>
    <rPh sb="2" eb="3">
      <t>リョウ</t>
    </rPh>
    <rPh sb="3" eb="5">
      <t>シュウノウ</t>
    </rPh>
    <phoneticPr fontId="12"/>
  </si>
  <si>
    <t>第１号</t>
    <rPh sb="0" eb="1">
      <t>ダイ</t>
    </rPh>
    <rPh sb="2" eb="3">
      <t>ゴウ</t>
    </rPh>
    <phoneticPr fontId="12"/>
  </si>
  <si>
    <t>任意</t>
    <rPh sb="0" eb="2">
      <t>ニンイ</t>
    </rPh>
    <phoneticPr fontId="12"/>
  </si>
  <si>
    <t>第3号</t>
    <rPh sb="0" eb="1">
      <t>ダイ</t>
    </rPh>
    <rPh sb="2" eb="3">
      <t>ゴウ</t>
    </rPh>
    <phoneticPr fontId="12"/>
  </si>
  <si>
    <t>人</t>
    <rPh sb="0" eb="1">
      <t>ヒト</t>
    </rPh>
    <phoneticPr fontId="18"/>
  </si>
  <si>
    <t>千円</t>
    <rPh sb="0" eb="1">
      <t>セン</t>
    </rPh>
    <rPh sb="1" eb="2">
      <t>エン</t>
    </rPh>
    <phoneticPr fontId="18"/>
  </si>
  <si>
    <t>福井県</t>
    <rPh sb="0" eb="3">
      <t>フクイケン</t>
    </rPh>
    <phoneticPr fontId="18"/>
  </si>
  <si>
    <t>平成21年度</t>
    <rPh sb="0" eb="2">
      <t>ヘイセイ</t>
    </rPh>
    <rPh sb="4" eb="6">
      <t>ネンド</t>
    </rPh>
    <phoneticPr fontId="18"/>
  </si>
  <si>
    <t>小浜市</t>
    <rPh sb="0" eb="3">
      <t>オバマシ</t>
    </rPh>
    <phoneticPr fontId="18"/>
  </si>
  <si>
    <t>平成30年度</t>
    <rPh sb="0" eb="2">
      <t>ヘイセイ</t>
    </rPh>
    <rPh sb="4" eb="6">
      <t>ネンド</t>
    </rPh>
    <phoneticPr fontId="12"/>
  </si>
  <si>
    <t>大野市</t>
    <rPh sb="0" eb="3">
      <t>オオノシ</t>
    </rPh>
    <phoneticPr fontId="12"/>
  </si>
  <si>
    <t>越前市</t>
    <rPh sb="0" eb="3">
      <t>エチゼンシ</t>
    </rPh>
    <phoneticPr fontId="12"/>
  </si>
  <si>
    <t>坂井市</t>
    <rPh sb="0" eb="3">
      <t>サカイシ</t>
    </rPh>
    <phoneticPr fontId="12"/>
  </si>
  <si>
    <t>資料:福井県政策統計・情報課　福井県統計年鑑</t>
    <rPh sb="0" eb="2">
      <t>シリョウ</t>
    </rPh>
    <rPh sb="15" eb="17">
      <t>フクイ</t>
    </rPh>
    <rPh sb="17" eb="18">
      <t>ケン</t>
    </rPh>
    <rPh sb="18" eb="20">
      <t>トウケイ</t>
    </rPh>
    <rPh sb="20" eb="22">
      <t>ネンカン</t>
    </rPh>
    <phoneticPr fontId="12"/>
  </si>
  <si>
    <t>13-2　国民年金事業（基礎年金）の年金給付状況</t>
    <phoneticPr fontId="12"/>
  </si>
  <si>
    <t>年金の給付状況</t>
  </si>
  <si>
    <t>老齢基礎年金</t>
    <phoneticPr fontId="12"/>
  </si>
  <si>
    <t>障害基礎年金</t>
  </si>
  <si>
    <t>遺族基礎年金</t>
    <rPh sb="5" eb="6">
      <t>キン</t>
    </rPh>
    <phoneticPr fontId="12"/>
  </si>
  <si>
    <t>件数</t>
  </si>
  <si>
    <t>金額</t>
  </si>
  <si>
    <t>　　　　</t>
  </si>
  <si>
    <t xml:space="preserve"> 　　件</t>
  </si>
  <si>
    <t xml:space="preserve"> 　 千円</t>
    <phoneticPr fontId="12"/>
  </si>
  <si>
    <t xml:space="preserve"> 　 千円</t>
    <phoneticPr fontId="12"/>
  </si>
  <si>
    <t>資料：福井県政策統計・情報課　福井県統計年鑑</t>
    <rPh sb="15" eb="18">
      <t>フクイケン</t>
    </rPh>
    <rPh sb="18" eb="20">
      <t>トウケイ</t>
    </rPh>
    <rPh sb="20" eb="22">
      <t>ネンカン</t>
    </rPh>
    <phoneticPr fontId="12"/>
  </si>
  <si>
    <t>13－3　国民年金事業（老齢福祉年金）の年金給付状況</t>
    <rPh sb="12" eb="14">
      <t>ロウレイ</t>
    </rPh>
    <phoneticPr fontId="12"/>
  </si>
  <si>
    <t xml:space="preserve">  総 数　    　　</t>
    <phoneticPr fontId="12"/>
  </si>
  <si>
    <t>件数</t>
    <phoneticPr fontId="12"/>
  </si>
  <si>
    <t>金額</t>
    <phoneticPr fontId="12"/>
  </si>
  <si>
    <t xml:space="preserve"> 　　　　</t>
  </si>
  <si>
    <t xml:space="preserve"> 　 千円</t>
    <phoneticPr fontId="12"/>
  </si>
  <si>
    <t>－</t>
  </si>
  <si>
    <t>13-4　国民年金事業（旧法年金)の年金給付状況</t>
    <phoneticPr fontId="12"/>
  </si>
  <si>
    <t>老齢年金</t>
    <phoneticPr fontId="12"/>
  </si>
  <si>
    <t>障害年金</t>
    <phoneticPr fontId="12"/>
  </si>
  <si>
    <t xml:space="preserve"> 　　 　</t>
  </si>
  <si>
    <t>平成16年度</t>
    <rPh sb="0" eb="2">
      <t>ヘイセイ</t>
    </rPh>
    <rPh sb="4" eb="6">
      <t>ネンド</t>
    </rPh>
    <phoneticPr fontId="18"/>
  </si>
  <si>
    <t>年金の給付状況</t>
    <phoneticPr fontId="12"/>
  </si>
  <si>
    <t xml:space="preserve">  　 母子年金   　 　　</t>
  </si>
  <si>
    <t xml:space="preserve">　　 寡婦年金　 　 </t>
  </si>
  <si>
    <t>　   遺児年金　　  　　</t>
    <rPh sb="5" eb="6">
      <t>ジ</t>
    </rPh>
    <phoneticPr fontId="12"/>
  </si>
  <si>
    <t>件数</t>
    <phoneticPr fontId="12"/>
  </si>
  <si>
    <t>金額</t>
    <phoneticPr fontId="12"/>
  </si>
  <si>
    <t>金額</t>
    <rPh sb="1" eb="2">
      <t>ガク</t>
    </rPh>
    <phoneticPr fontId="12"/>
  </si>
  <si>
    <t>件数</t>
    <phoneticPr fontId="12"/>
  </si>
  <si>
    <t>金額</t>
    <phoneticPr fontId="12"/>
  </si>
  <si>
    <t xml:space="preserve"> 　 千円</t>
    <phoneticPr fontId="12"/>
  </si>
  <si>
    <t>視覚障害</t>
    <rPh sb="0" eb="2">
      <t>シカク</t>
    </rPh>
    <rPh sb="2" eb="4">
      <t>ショウガイ</t>
    </rPh>
    <phoneticPr fontId="12"/>
  </si>
  <si>
    <t>聴覚平衡
機能障害</t>
    <rPh sb="5" eb="7">
      <t>キノウ</t>
    </rPh>
    <rPh sb="7" eb="9">
      <t>ショウガイ</t>
    </rPh>
    <phoneticPr fontId="12"/>
  </si>
  <si>
    <t>音声言語
そしゃく</t>
    <rPh sb="2" eb="4">
      <t>ゲンゴ</t>
    </rPh>
    <phoneticPr fontId="12"/>
  </si>
  <si>
    <t>肢体不自由</t>
    <phoneticPr fontId="12"/>
  </si>
  <si>
    <t>内部障害</t>
  </si>
  <si>
    <t>各年3月31日現在　</t>
    <rPh sb="0" eb="1">
      <t>カク</t>
    </rPh>
    <rPh sb="1" eb="2">
      <t>ネン</t>
    </rPh>
    <rPh sb="3" eb="4">
      <t>ツキ</t>
    </rPh>
    <rPh sb="6" eb="7">
      <t>ヒ</t>
    </rPh>
    <rPh sb="7" eb="9">
      <t>ゲンザイ</t>
    </rPh>
    <phoneticPr fontId="12"/>
  </si>
  <si>
    <t>年</t>
    <rPh sb="0" eb="1">
      <t>ネン</t>
    </rPh>
    <phoneticPr fontId="12"/>
  </si>
  <si>
    <t>保護世帯</t>
    <rPh sb="0" eb="2">
      <t>ホゴ</t>
    </rPh>
    <rPh sb="2" eb="4">
      <t>セタイ</t>
    </rPh>
    <phoneticPr fontId="12"/>
  </si>
  <si>
    <t>保護人員</t>
    <rPh sb="0" eb="2">
      <t>ホゴ</t>
    </rPh>
    <rPh sb="2" eb="4">
      <t>ジンイン</t>
    </rPh>
    <phoneticPr fontId="12"/>
  </si>
  <si>
    <t>扶助別人員</t>
    <rPh sb="0" eb="1">
      <t>タス</t>
    </rPh>
    <rPh sb="1" eb="2">
      <t>スケ</t>
    </rPh>
    <rPh sb="2" eb="3">
      <t>ベツ</t>
    </rPh>
    <rPh sb="3" eb="4">
      <t>ヒト</t>
    </rPh>
    <rPh sb="4" eb="5">
      <t>イン</t>
    </rPh>
    <phoneticPr fontId="12"/>
  </si>
  <si>
    <t>生活</t>
    <rPh sb="0" eb="2">
      <t>セイカツ</t>
    </rPh>
    <phoneticPr fontId="12"/>
  </si>
  <si>
    <t>住宅</t>
    <rPh sb="0" eb="2">
      <t>ジュウタク</t>
    </rPh>
    <phoneticPr fontId="12"/>
  </si>
  <si>
    <t>教育</t>
    <rPh sb="0" eb="2">
      <t>キョウイク</t>
    </rPh>
    <phoneticPr fontId="12"/>
  </si>
  <si>
    <t>介護</t>
    <rPh sb="0" eb="2">
      <t>カイゴ</t>
    </rPh>
    <phoneticPr fontId="12"/>
  </si>
  <si>
    <t>医療</t>
    <rPh sb="0" eb="2">
      <t>イリョウ</t>
    </rPh>
    <phoneticPr fontId="12"/>
  </si>
  <si>
    <t>出産・生業・葬祭</t>
    <rPh sb="0" eb="2">
      <t>シュッサン</t>
    </rPh>
    <rPh sb="3" eb="5">
      <t>セイギョウ</t>
    </rPh>
    <rPh sb="6" eb="8">
      <t>ソウサイ</t>
    </rPh>
    <phoneticPr fontId="12"/>
  </si>
  <si>
    <t>世帯</t>
    <rPh sb="0" eb="2">
      <t>セタイ</t>
    </rPh>
    <phoneticPr fontId="12"/>
  </si>
  <si>
    <t>平成17年</t>
    <rPh sb="0" eb="2">
      <t>ヘイセイ</t>
    </rPh>
    <rPh sb="4" eb="5">
      <t>ネン</t>
    </rPh>
    <phoneticPr fontId="18"/>
  </si>
  <si>
    <t>資料：福井県政策統計・情報課　福井県統計年鑑</t>
    <phoneticPr fontId="12"/>
  </si>
  <si>
    <t>※　出産・生業・葬祭扶助人員は年間延べ人員</t>
    <phoneticPr fontId="12"/>
  </si>
  <si>
    <t>各年4月1日現在　</t>
    <phoneticPr fontId="12"/>
  </si>
  <si>
    <t>　　　　　　　　</t>
  </si>
  <si>
    <t>保育所数</t>
  </si>
  <si>
    <t>計</t>
    <phoneticPr fontId="12"/>
  </si>
  <si>
    <t>公立</t>
    <phoneticPr fontId="12"/>
  </si>
  <si>
    <t>私立</t>
    <phoneticPr fontId="12"/>
  </si>
  <si>
    <t>ｶ所</t>
  </si>
  <si>
    <t>人</t>
  </si>
  <si>
    <t>資料:小浜市子ども未来課</t>
    <rPh sb="3" eb="6">
      <t>オバマシ</t>
    </rPh>
    <rPh sb="6" eb="7">
      <t>コ</t>
    </rPh>
    <rPh sb="9" eb="11">
      <t>ミライ</t>
    </rPh>
    <rPh sb="11" eb="12">
      <t>カ</t>
    </rPh>
    <phoneticPr fontId="12"/>
  </si>
  <si>
    <t>満0歳</t>
    <phoneticPr fontId="7"/>
  </si>
  <si>
    <t>満1歳</t>
    <phoneticPr fontId="7"/>
  </si>
  <si>
    <t>満2歳</t>
    <phoneticPr fontId="7"/>
  </si>
  <si>
    <t>満3歳</t>
    <phoneticPr fontId="7"/>
  </si>
  <si>
    <t>満4歳</t>
    <phoneticPr fontId="7"/>
  </si>
  <si>
    <t>満5歳</t>
    <phoneticPr fontId="7"/>
  </si>
  <si>
    <t>資料:小浜市子ども未来課</t>
    <rPh sb="0" eb="2">
      <t>シリョウ</t>
    </rPh>
    <rPh sb="3" eb="6">
      <t>オバマシ</t>
    </rPh>
    <rPh sb="6" eb="7">
      <t>コ</t>
    </rPh>
    <rPh sb="9" eb="11">
      <t>ミライ</t>
    </rPh>
    <rPh sb="11" eb="12">
      <t>カ</t>
    </rPh>
    <phoneticPr fontId="12"/>
  </si>
  <si>
    <t>各年4月1日現在　</t>
    <rPh sb="0" eb="1">
      <t>カク</t>
    </rPh>
    <rPh sb="1" eb="2">
      <t>ネン</t>
    </rPh>
    <rPh sb="3" eb="4">
      <t>ツキ</t>
    </rPh>
    <rPh sb="5" eb="6">
      <t>ヒ</t>
    </rPh>
    <rPh sb="6" eb="8">
      <t>ゲンザイ</t>
    </rPh>
    <phoneticPr fontId="12"/>
  </si>
  <si>
    <t>ひとり暮らし高齢者</t>
    <rPh sb="3" eb="4">
      <t>ク</t>
    </rPh>
    <rPh sb="6" eb="9">
      <t>コウレイシャ</t>
    </rPh>
    <phoneticPr fontId="12"/>
  </si>
  <si>
    <t>高齢者　　　　　2人世帯</t>
    <rPh sb="0" eb="3">
      <t>コウレイシャ</t>
    </rPh>
    <rPh sb="9" eb="10">
      <t>ニン</t>
    </rPh>
    <rPh sb="10" eb="12">
      <t>セタイ</t>
    </rPh>
    <phoneticPr fontId="12"/>
  </si>
  <si>
    <t>男</t>
    <rPh sb="0" eb="1">
      <t>オトコ</t>
    </rPh>
    <phoneticPr fontId="12"/>
  </si>
  <si>
    <t>女</t>
    <rPh sb="0" eb="1">
      <t>オンナ</t>
    </rPh>
    <phoneticPr fontId="12"/>
  </si>
  <si>
    <t>平成29年</t>
    <rPh sb="0" eb="2">
      <t>ヘイセイ</t>
    </rPh>
    <rPh sb="4" eb="5">
      <t>ネン</t>
    </rPh>
    <phoneticPr fontId="12"/>
  </si>
  <si>
    <t>平成30年</t>
    <rPh sb="0" eb="2">
      <t>ヘイセイ</t>
    </rPh>
    <rPh sb="4" eb="5">
      <t>ネン</t>
    </rPh>
    <phoneticPr fontId="12"/>
  </si>
  <si>
    <t>平成31年</t>
    <rPh sb="0" eb="2">
      <t>ヘイセイ</t>
    </rPh>
    <rPh sb="4" eb="5">
      <t>ネン</t>
    </rPh>
    <phoneticPr fontId="12"/>
  </si>
  <si>
    <t>令和2年</t>
    <rPh sb="0" eb="1">
      <t>レイ</t>
    </rPh>
    <rPh sb="1" eb="2">
      <t>カズ</t>
    </rPh>
    <rPh sb="3" eb="4">
      <t>ネン</t>
    </rPh>
    <phoneticPr fontId="12"/>
  </si>
  <si>
    <t>ひとり
暮らし
高齢者</t>
    <rPh sb="4" eb="5">
      <t>ク</t>
    </rPh>
    <rPh sb="8" eb="11">
      <t>コウレイシャ</t>
    </rPh>
    <phoneticPr fontId="12"/>
  </si>
  <si>
    <t>高齢者
世帯</t>
    <rPh sb="0" eb="3">
      <t>コウレイシャ</t>
    </rPh>
    <rPh sb="4" eb="6">
      <t>セタイ</t>
    </rPh>
    <phoneticPr fontId="12"/>
  </si>
  <si>
    <t>小浜</t>
    <rPh sb="0" eb="1">
      <t>ショウ</t>
    </rPh>
    <rPh sb="1" eb="2">
      <t>ハマ</t>
    </rPh>
    <phoneticPr fontId="12"/>
  </si>
  <si>
    <t>雲浜</t>
    <rPh sb="0" eb="1">
      <t>クモ</t>
    </rPh>
    <rPh sb="1" eb="2">
      <t>ハマ</t>
    </rPh>
    <phoneticPr fontId="12"/>
  </si>
  <si>
    <t>西津</t>
    <rPh sb="0" eb="1">
      <t>ニシ</t>
    </rPh>
    <rPh sb="1" eb="2">
      <t>ツ</t>
    </rPh>
    <phoneticPr fontId="12"/>
  </si>
  <si>
    <t>内外海</t>
    <rPh sb="0" eb="3">
      <t>ウチトミ</t>
    </rPh>
    <phoneticPr fontId="12"/>
  </si>
  <si>
    <t>国富</t>
    <rPh sb="0" eb="1">
      <t>クニ</t>
    </rPh>
    <rPh sb="1" eb="2">
      <t>トミ</t>
    </rPh>
    <phoneticPr fontId="12"/>
  </si>
  <si>
    <t>宮川</t>
    <rPh sb="0" eb="1">
      <t>ミヤ</t>
    </rPh>
    <rPh sb="1" eb="2">
      <t>カワ</t>
    </rPh>
    <phoneticPr fontId="12"/>
  </si>
  <si>
    <t>松永</t>
    <rPh sb="0" eb="1">
      <t>マツ</t>
    </rPh>
    <rPh sb="1" eb="2">
      <t>ヒサシ</t>
    </rPh>
    <phoneticPr fontId="12"/>
  </si>
  <si>
    <t>遠敷</t>
    <rPh sb="0" eb="1">
      <t>トオ</t>
    </rPh>
    <rPh sb="1" eb="2">
      <t>シキ</t>
    </rPh>
    <phoneticPr fontId="12"/>
  </si>
  <si>
    <t>今富</t>
    <rPh sb="0" eb="1">
      <t>イマ</t>
    </rPh>
    <rPh sb="1" eb="2">
      <t>トミ</t>
    </rPh>
    <phoneticPr fontId="12"/>
  </si>
  <si>
    <t>口名田</t>
    <rPh sb="0" eb="1">
      <t>クチ</t>
    </rPh>
    <rPh sb="1" eb="2">
      <t>ナ</t>
    </rPh>
    <rPh sb="2" eb="3">
      <t>タ</t>
    </rPh>
    <phoneticPr fontId="12"/>
  </si>
  <si>
    <t>中名田</t>
    <rPh sb="0" eb="1">
      <t>ナカ</t>
    </rPh>
    <rPh sb="1" eb="2">
      <t>ナ</t>
    </rPh>
    <rPh sb="2" eb="3">
      <t>タ</t>
    </rPh>
    <phoneticPr fontId="12"/>
  </si>
  <si>
    <t>加斗</t>
    <rPh sb="0" eb="1">
      <t>カ</t>
    </rPh>
    <rPh sb="1" eb="2">
      <t>ハカル</t>
    </rPh>
    <phoneticPr fontId="12"/>
  </si>
  <si>
    <t>資料:小浜市高齢・障がい者元気支援課　民生委員調べ</t>
    <rPh sb="0" eb="2">
      <t>シリョウ</t>
    </rPh>
    <rPh sb="3" eb="6">
      <t>オバマシ</t>
    </rPh>
    <rPh sb="6" eb="8">
      <t>コウレイ</t>
    </rPh>
    <rPh sb="9" eb="10">
      <t>ショウ</t>
    </rPh>
    <rPh sb="12" eb="13">
      <t>シャ</t>
    </rPh>
    <rPh sb="13" eb="15">
      <t>ゲンキ</t>
    </rPh>
    <rPh sb="15" eb="17">
      <t>シエン</t>
    </rPh>
    <rPh sb="17" eb="18">
      <t>カ</t>
    </rPh>
    <rPh sb="19" eb="21">
      <t>ミンセイ</t>
    </rPh>
    <rPh sb="21" eb="23">
      <t>イイン</t>
    </rPh>
    <rPh sb="23" eb="24">
      <t>シラ</t>
    </rPh>
    <phoneticPr fontId="12"/>
  </si>
  <si>
    <t>14-11　水質汚濁防止法に係る特定施設届出状況</t>
    <phoneticPr fontId="12"/>
  </si>
  <si>
    <t>各年度3月31日現在　</t>
    <rPh sb="8" eb="10">
      <t>ゲンザイ</t>
    </rPh>
    <phoneticPr fontId="12"/>
  </si>
  <si>
    <t>業　　　種　　　名</t>
    <rPh sb="0" eb="1">
      <t>ギョウ</t>
    </rPh>
    <rPh sb="4" eb="5">
      <t>タネ</t>
    </rPh>
    <rPh sb="8" eb="9">
      <t>メイ</t>
    </rPh>
    <phoneticPr fontId="12"/>
  </si>
  <si>
    <t xml:space="preserve">     事　業　場　数</t>
    <rPh sb="5" eb="6">
      <t>コト</t>
    </rPh>
    <rPh sb="7" eb="8">
      <t>ギョウ</t>
    </rPh>
    <rPh sb="9" eb="10">
      <t>ジョウ</t>
    </rPh>
    <rPh sb="11" eb="12">
      <t>スウ</t>
    </rPh>
    <phoneticPr fontId="12"/>
  </si>
  <si>
    <t>平成25年度</t>
    <rPh sb="0" eb="2">
      <t>ヘイセイ</t>
    </rPh>
    <rPh sb="4" eb="5">
      <t>ネン</t>
    </rPh>
    <rPh sb="5" eb="6">
      <t>ド</t>
    </rPh>
    <phoneticPr fontId="12"/>
  </si>
  <si>
    <t>平成26年度</t>
    <rPh sb="0" eb="2">
      <t>ヘイセイ</t>
    </rPh>
    <rPh sb="4" eb="5">
      <t>ネン</t>
    </rPh>
    <rPh sb="5" eb="6">
      <t>ド</t>
    </rPh>
    <phoneticPr fontId="12"/>
  </si>
  <si>
    <t>平成27年度</t>
    <rPh sb="0" eb="2">
      <t>ヘイセイ</t>
    </rPh>
    <rPh sb="4" eb="5">
      <t>ネン</t>
    </rPh>
    <rPh sb="5" eb="6">
      <t>ド</t>
    </rPh>
    <phoneticPr fontId="12"/>
  </si>
  <si>
    <t>平成28年度</t>
    <rPh sb="0" eb="2">
      <t>ヘイセイ</t>
    </rPh>
    <rPh sb="4" eb="5">
      <t>ネン</t>
    </rPh>
    <rPh sb="5" eb="6">
      <t>ド</t>
    </rPh>
    <phoneticPr fontId="12"/>
  </si>
  <si>
    <t>平成29年度</t>
    <rPh sb="0" eb="2">
      <t>ヘイセイ</t>
    </rPh>
    <rPh sb="4" eb="6">
      <t>ネンド</t>
    </rPh>
    <phoneticPr fontId="7"/>
  </si>
  <si>
    <t>平成30年度</t>
    <rPh sb="0" eb="2">
      <t>ヘイセイ</t>
    </rPh>
    <rPh sb="4" eb="6">
      <t>ネンド</t>
    </rPh>
    <phoneticPr fontId="7"/>
  </si>
  <si>
    <t>畜産農業</t>
    <rPh sb="0" eb="1">
      <t>チク</t>
    </rPh>
    <rPh sb="1" eb="2">
      <t>サン</t>
    </rPh>
    <rPh sb="2" eb="3">
      <t>ノウ</t>
    </rPh>
    <rPh sb="3" eb="4">
      <t>ギョウ</t>
    </rPh>
    <phoneticPr fontId="12"/>
  </si>
  <si>
    <t>水産食料品製造業</t>
    <rPh sb="0" eb="2">
      <t>スイサン</t>
    </rPh>
    <rPh sb="2" eb="4">
      <t>ショクリョウ</t>
    </rPh>
    <rPh sb="4" eb="5">
      <t>ヒン</t>
    </rPh>
    <rPh sb="5" eb="7">
      <t>セイゾウ</t>
    </rPh>
    <rPh sb="7" eb="8">
      <t>ギョウ</t>
    </rPh>
    <phoneticPr fontId="12"/>
  </si>
  <si>
    <t>みそ・しょうゆ等の製造業</t>
    <rPh sb="7" eb="8">
      <t>トウ</t>
    </rPh>
    <rPh sb="9" eb="11">
      <t>セイゾウ</t>
    </rPh>
    <rPh sb="11" eb="12">
      <t>ギョウ</t>
    </rPh>
    <phoneticPr fontId="12"/>
  </si>
  <si>
    <t>パン・菓子製造業</t>
    <rPh sb="3" eb="5">
      <t>カシ</t>
    </rPh>
    <rPh sb="5" eb="8">
      <t>セイゾウギョウ</t>
    </rPh>
    <phoneticPr fontId="12"/>
  </si>
  <si>
    <t>飲料製造業</t>
    <rPh sb="0" eb="1">
      <t>イン</t>
    </rPh>
    <rPh sb="1" eb="2">
      <t>リョウ</t>
    </rPh>
    <rPh sb="2" eb="3">
      <t>セイ</t>
    </rPh>
    <rPh sb="3" eb="4">
      <t>ヅクリ</t>
    </rPh>
    <rPh sb="4" eb="5">
      <t>ギョウ</t>
    </rPh>
    <phoneticPr fontId="12"/>
  </si>
  <si>
    <t>めん類製造業</t>
    <rPh sb="2" eb="3">
      <t>ルイ</t>
    </rPh>
    <rPh sb="3" eb="5">
      <t>セイゾウ</t>
    </rPh>
    <rPh sb="5" eb="6">
      <t>ギョウ</t>
    </rPh>
    <phoneticPr fontId="12"/>
  </si>
  <si>
    <t>豆腐製造業</t>
    <rPh sb="0" eb="1">
      <t>マメ</t>
    </rPh>
    <rPh sb="1" eb="2">
      <t>グサレル</t>
    </rPh>
    <rPh sb="2" eb="3">
      <t>セイ</t>
    </rPh>
    <rPh sb="3" eb="4">
      <t>ヅクリ</t>
    </rPh>
    <rPh sb="4" eb="5">
      <t>ギョウ</t>
    </rPh>
    <phoneticPr fontId="12"/>
  </si>
  <si>
    <t>新聞業・出版業・印刷業</t>
    <rPh sb="0" eb="2">
      <t>シンブン</t>
    </rPh>
    <rPh sb="2" eb="3">
      <t>ギョウ</t>
    </rPh>
    <rPh sb="4" eb="6">
      <t>シュッパン</t>
    </rPh>
    <rPh sb="6" eb="7">
      <t>ギョウ</t>
    </rPh>
    <rPh sb="8" eb="10">
      <t>インサツ</t>
    </rPh>
    <rPh sb="10" eb="11">
      <t>ギョウ</t>
    </rPh>
    <phoneticPr fontId="12"/>
  </si>
  <si>
    <t>医薬品製造業</t>
    <rPh sb="0" eb="1">
      <t>イ</t>
    </rPh>
    <rPh sb="1" eb="2">
      <t>クスリ</t>
    </rPh>
    <rPh sb="2" eb="3">
      <t>ヒン</t>
    </rPh>
    <rPh sb="3" eb="6">
      <t>セイゾウギョウ</t>
    </rPh>
    <phoneticPr fontId="12"/>
  </si>
  <si>
    <t>生コンクリート製造業</t>
    <rPh sb="0" eb="1">
      <t>ナマ</t>
    </rPh>
    <rPh sb="7" eb="9">
      <t>セイゾウ</t>
    </rPh>
    <rPh sb="9" eb="10">
      <t>ギョウ</t>
    </rPh>
    <phoneticPr fontId="12"/>
  </si>
  <si>
    <t>砕石業</t>
    <rPh sb="0" eb="1">
      <t>クダ</t>
    </rPh>
    <rPh sb="1" eb="2">
      <t>イシ</t>
    </rPh>
    <rPh sb="2" eb="3">
      <t>ギョウ</t>
    </rPh>
    <phoneticPr fontId="12"/>
  </si>
  <si>
    <t>砂利採取業</t>
    <rPh sb="0" eb="1">
      <t>スナ</t>
    </rPh>
    <rPh sb="1" eb="2">
      <t>リ</t>
    </rPh>
    <rPh sb="2" eb="3">
      <t>サイ</t>
    </rPh>
    <rPh sb="3" eb="4">
      <t>トリ</t>
    </rPh>
    <rPh sb="4" eb="5">
      <t>ギョウ</t>
    </rPh>
    <phoneticPr fontId="12"/>
  </si>
  <si>
    <t>酸またはアルカリによる表面処理施設</t>
    <rPh sb="0" eb="1">
      <t>サン</t>
    </rPh>
    <rPh sb="11" eb="13">
      <t>ヒョウメン</t>
    </rPh>
    <rPh sb="13" eb="15">
      <t>ショリ</t>
    </rPh>
    <rPh sb="15" eb="17">
      <t>シセツ</t>
    </rPh>
    <phoneticPr fontId="12"/>
  </si>
  <si>
    <t>電気メッキ施設</t>
    <rPh sb="0" eb="1">
      <t>デン</t>
    </rPh>
    <rPh sb="1" eb="2">
      <t>キ</t>
    </rPh>
    <rPh sb="5" eb="7">
      <t>シセツ</t>
    </rPh>
    <phoneticPr fontId="12"/>
  </si>
  <si>
    <t>旅館業</t>
    <rPh sb="0" eb="1">
      <t>タビ</t>
    </rPh>
    <rPh sb="1" eb="2">
      <t>カン</t>
    </rPh>
    <rPh sb="2" eb="3">
      <t>ギョウ</t>
    </rPh>
    <phoneticPr fontId="12"/>
  </si>
  <si>
    <t>洗たく業</t>
    <rPh sb="0" eb="1">
      <t>アラ</t>
    </rPh>
    <rPh sb="3" eb="4">
      <t>ギョウ</t>
    </rPh>
    <phoneticPr fontId="12"/>
  </si>
  <si>
    <t>写真現像業・自動式フィルム現像洗浄施設</t>
    <rPh sb="0" eb="2">
      <t>シャシン</t>
    </rPh>
    <rPh sb="2" eb="4">
      <t>ゲンゾウ</t>
    </rPh>
    <rPh sb="4" eb="5">
      <t>ギョウ</t>
    </rPh>
    <rPh sb="6" eb="8">
      <t>ジドウ</t>
    </rPh>
    <rPh sb="8" eb="9">
      <t>シキ</t>
    </rPh>
    <rPh sb="13" eb="15">
      <t>ゲンゾウ</t>
    </rPh>
    <rPh sb="15" eb="17">
      <t>センジョウ</t>
    </rPh>
    <rPh sb="17" eb="19">
      <t>シセツ</t>
    </rPh>
    <phoneticPr fontId="12"/>
  </si>
  <si>
    <t>病院で病棟数が300以上であるものに設置される施設</t>
    <rPh sb="0" eb="2">
      <t>ビョウイン</t>
    </rPh>
    <rPh sb="3" eb="5">
      <t>ビョウトウ</t>
    </rPh>
    <rPh sb="5" eb="6">
      <t>スウ</t>
    </rPh>
    <rPh sb="10" eb="12">
      <t>イジョウ</t>
    </rPh>
    <rPh sb="18" eb="20">
      <t>セッチ</t>
    </rPh>
    <rPh sb="23" eb="25">
      <t>シセツ</t>
    </rPh>
    <phoneticPr fontId="12"/>
  </si>
  <si>
    <t>自動式車両洗浄施設</t>
    <rPh sb="0" eb="2">
      <t>ジドウ</t>
    </rPh>
    <rPh sb="2" eb="3">
      <t>シキ</t>
    </rPh>
    <rPh sb="3" eb="5">
      <t>シャリョウ</t>
    </rPh>
    <rPh sb="5" eb="7">
      <t>センジョウ</t>
    </rPh>
    <rPh sb="7" eb="9">
      <t>シセツ</t>
    </rPh>
    <phoneticPr fontId="12"/>
  </si>
  <si>
    <t>科学技術に関する施設</t>
    <rPh sb="0" eb="2">
      <t>カガク</t>
    </rPh>
    <rPh sb="2" eb="4">
      <t>ギジュツ</t>
    </rPh>
    <rPh sb="5" eb="6">
      <t>カン</t>
    </rPh>
    <rPh sb="8" eb="10">
      <t>シセツ</t>
    </rPh>
    <phoneticPr fontId="12"/>
  </si>
  <si>
    <t>一般廃棄物処理施設である焼却施設</t>
    <rPh sb="0" eb="2">
      <t>イッパン</t>
    </rPh>
    <rPh sb="2" eb="5">
      <t>ハイキブツ</t>
    </rPh>
    <rPh sb="5" eb="7">
      <t>ショリ</t>
    </rPh>
    <rPh sb="7" eb="9">
      <t>シセツ</t>
    </rPh>
    <rPh sb="12" eb="14">
      <t>ショウキャク</t>
    </rPh>
    <rPh sb="14" eb="16">
      <t>シセツ</t>
    </rPh>
    <phoneticPr fontId="12"/>
  </si>
  <si>
    <t>し尿処理施設</t>
    <rPh sb="1" eb="2">
      <t>ニョウ</t>
    </rPh>
    <rPh sb="2" eb="4">
      <t>ショリ</t>
    </rPh>
    <rPh sb="4" eb="6">
      <t>シセツ</t>
    </rPh>
    <phoneticPr fontId="12"/>
  </si>
  <si>
    <t>下水道終末処理施設</t>
    <rPh sb="0" eb="2">
      <t>ゲスイ</t>
    </rPh>
    <rPh sb="2" eb="3">
      <t>ドウ</t>
    </rPh>
    <rPh sb="3" eb="5">
      <t>シュウマツ</t>
    </rPh>
    <rPh sb="5" eb="7">
      <t>ショリ</t>
    </rPh>
    <rPh sb="7" eb="9">
      <t>シセツ</t>
    </rPh>
    <phoneticPr fontId="12"/>
  </si>
  <si>
    <t>共同汚水処理施設</t>
    <rPh sb="0" eb="2">
      <t>キョウドウ</t>
    </rPh>
    <rPh sb="2" eb="4">
      <t>オスイ</t>
    </rPh>
    <rPh sb="4" eb="6">
      <t>ショリ</t>
    </rPh>
    <rPh sb="6" eb="8">
      <t>シセツ</t>
    </rPh>
    <phoneticPr fontId="12"/>
  </si>
  <si>
    <t>資料：福井県環境政策課　環境白書</t>
    <rPh sb="0" eb="2">
      <t>シリョウ</t>
    </rPh>
    <rPh sb="3" eb="6">
      <t>フクイケン</t>
    </rPh>
    <rPh sb="6" eb="8">
      <t>カンキョウ</t>
    </rPh>
    <rPh sb="8" eb="10">
      <t>セイサク</t>
    </rPh>
    <rPh sb="10" eb="11">
      <t>カ</t>
    </rPh>
    <rPh sb="12" eb="14">
      <t>カンキョウ</t>
    </rPh>
    <rPh sb="14" eb="16">
      <t>ハクショ</t>
    </rPh>
    <phoneticPr fontId="12"/>
  </si>
  <si>
    <t>14　保健衛生・環境</t>
    <rPh sb="3" eb="5">
      <t>ホケン</t>
    </rPh>
    <rPh sb="5" eb="7">
      <t>エイセイ</t>
    </rPh>
    <rPh sb="8" eb="10">
      <t>カンキョウ</t>
    </rPh>
    <phoneticPr fontId="12"/>
  </si>
  <si>
    <t>14-1　国民健康保険事業（給付）</t>
    <phoneticPr fontId="12"/>
  </si>
  <si>
    <t>被保険者</t>
  </si>
  <si>
    <t>保険税</t>
    <phoneticPr fontId="18"/>
  </si>
  <si>
    <t>（一般・退職）</t>
    <phoneticPr fontId="12"/>
  </si>
  <si>
    <t>(現年度分調定額)</t>
  </si>
  <si>
    <t>世帯数</t>
  </si>
  <si>
    <t>人数</t>
  </si>
  <si>
    <t>1世帯あたり</t>
    <phoneticPr fontId="12"/>
  </si>
  <si>
    <t>1人あたり</t>
    <phoneticPr fontId="12"/>
  </si>
  <si>
    <t>世帯</t>
  </si>
  <si>
    <t>円</t>
  </si>
  <si>
    <t>平成22年度</t>
    <rPh sb="0" eb="2">
      <t>ヘイセイ</t>
    </rPh>
    <rPh sb="4" eb="5">
      <t>ネン</t>
    </rPh>
    <rPh sb="5" eb="6">
      <t>ド</t>
    </rPh>
    <phoneticPr fontId="7"/>
  </si>
  <si>
    <t>療養の給付等</t>
  </si>
  <si>
    <t>任意給付</t>
  </si>
  <si>
    <t>一般被保険者分</t>
  </si>
  <si>
    <t>退職者分</t>
  </si>
  <si>
    <t>出産育児
一時金</t>
    <rPh sb="0" eb="2">
      <t>シュッサン</t>
    </rPh>
    <rPh sb="2" eb="4">
      <t>イクジ</t>
    </rPh>
    <rPh sb="5" eb="8">
      <t>イチジキン</t>
    </rPh>
    <phoneticPr fontId="12"/>
  </si>
  <si>
    <t>葬祭費</t>
    <phoneticPr fontId="12"/>
  </si>
  <si>
    <t>一人あたり</t>
  </si>
  <si>
    <t>費用額</t>
    <phoneticPr fontId="12"/>
  </si>
  <si>
    <t>保険者負担額</t>
    <phoneticPr fontId="12"/>
  </si>
  <si>
    <t>保険者負担額</t>
    <phoneticPr fontId="12"/>
  </si>
  <si>
    <t>平成22年度</t>
    <rPh sb="0" eb="2">
      <t>ヘイセイ</t>
    </rPh>
    <rPh sb="4" eb="6">
      <t>ネンド</t>
    </rPh>
    <phoneticPr fontId="7"/>
  </si>
  <si>
    <t>390,000
(420,000)</t>
  </si>
  <si>
    <t>404,000
(420,000)</t>
  </si>
  <si>
    <t>資料：小浜市市民福祉課</t>
    <rPh sb="3" eb="6">
      <t>オバマシ</t>
    </rPh>
    <rPh sb="6" eb="8">
      <t>シミン</t>
    </rPh>
    <rPh sb="8" eb="11">
      <t>フクシカ</t>
    </rPh>
    <phoneticPr fontId="12"/>
  </si>
  <si>
    <t>※　保険税（現年度分調定額）は、医療給付費と後期高齢者支援金を合計した額</t>
    <phoneticPr fontId="12"/>
  </si>
  <si>
    <t>※　出産育児一時金の（　）内は、産科医療補償制度に加入する分娩機関で分娩した場合の金額</t>
    <rPh sb="2" eb="4">
      <t>シュッサン</t>
    </rPh>
    <rPh sb="4" eb="6">
      <t>イクジ</t>
    </rPh>
    <rPh sb="6" eb="9">
      <t>イチジキン</t>
    </rPh>
    <rPh sb="13" eb="14">
      <t>ナイ</t>
    </rPh>
    <rPh sb="16" eb="18">
      <t>サンカ</t>
    </rPh>
    <rPh sb="18" eb="20">
      <t>イリョウ</t>
    </rPh>
    <rPh sb="20" eb="22">
      <t>ホショウ</t>
    </rPh>
    <rPh sb="22" eb="24">
      <t>セイド</t>
    </rPh>
    <rPh sb="25" eb="27">
      <t>カニュウ</t>
    </rPh>
    <rPh sb="29" eb="31">
      <t>ブンベン</t>
    </rPh>
    <rPh sb="31" eb="33">
      <t>キカン</t>
    </rPh>
    <rPh sb="34" eb="36">
      <t>ブンベン</t>
    </rPh>
    <rPh sb="38" eb="40">
      <t>バアイ</t>
    </rPh>
    <rPh sb="41" eb="43">
      <t>キンガク</t>
    </rPh>
    <phoneticPr fontId="12"/>
  </si>
  <si>
    <t>14-2　母の年齢別、出生数</t>
    <phoneticPr fontId="12"/>
  </si>
  <si>
    <t>総数</t>
    <phoneticPr fontId="12"/>
  </si>
  <si>
    <t>～14歳</t>
  </si>
  <si>
    <t>15～19歳</t>
  </si>
  <si>
    <t>20～24歳</t>
  </si>
  <si>
    <t>25～29歳</t>
  </si>
  <si>
    <t>30～34歳</t>
  </si>
  <si>
    <t>35～39歳</t>
    <phoneticPr fontId="12"/>
  </si>
  <si>
    <t>40～44歳</t>
    <phoneticPr fontId="12"/>
  </si>
  <si>
    <t>-</t>
    <phoneticPr fontId="18"/>
  </si>
  <si>
    <t>資料：福井県地域福祉課 衛生統計年報人口動態統計</t>
    <rPh sb="0" eb="2">
      <t>シリョウ</t>
    </rPh>
    <rPh sb="3" eb="6">
      <t>フクイケン</t>
    </rPh>
    <rPh sb="6" eb="8">
      <t>チイキ</t>
    </rPh>
    <rPh sb="8" eb="10">
      <t>フクシ</t>
    </rPh>
    <rPh sb="10" eb="11">
      <t>カ</t>
    </rPh>
    <rPh sb="12" eb="14">
      <t>エイセイ</t>
    </rPh>
    <rPh sb="14" eb="16">
      <t>トウケイ</t>
    </rPh>
    <rPh sb="16" eb="18">
      <t>ネンポウ</t>
    </rPh>
    <rPh sb="18" eb="20">
      <t>ジンコウ</t>
    </rPh>
    <rPh sb="20" eb="22">
      <t>ドウタイ</t>
    </rPh>
    <rPh sb="22" eb="24">
      <t>トウケイ</t>
    </rPh>
    <phoneticPr fontId="12"/>
  </si>
  <si>
    <t>総数</t>
    <rPh sb="0" eb="1">
      <t>フサ</t>
    </rPh>
    <rPh sb="1" eb="2">
      <t>カズ</t>
    </rPh>
    <phoneticPr fontId="12"/>
  </si>
  <si>
    <t>1Kg未満</t>
    <rPh sb="3" eb="5">
      <t>ミマン</t>
    </rPh>
    <phoneticPr fontId="12"/>
  </si>
  <si>
    <t>1.0～1.4Kg</t>
    <phoneticPr fontId="12"/>
  </si>
  <si>
    <t>-</t>
    <phoneticPr fontId="18"/>
  </si>
  <si>
    <t>-</t>
    <phoneticPr fontId="18"/>
  </si>
  <si>
    <t>1.5～1.9Kg</t>
    <phoneticPr fontId="12"/>
  </si>
  <si>
    <t>2.0～2.5Kg</t>
    <phoneticPr fontId="12"/>
  </si>
  <si>
    <t>2.5Kg（丁度）</t>
    <rPh sb="6" eb="8">
      <t>チョウド</t>
    </rPh>
    <phoneticPr fontId="12"/>
  </si>
  <si>
    <t>2.501Kg以上</t>
    <rPh sb="7" eb="9">
      <t>イジョウ</t>
    </rPh>
    <phoneticPr fontId="12"/>
  </si>
  <si>
    <t>資料：福井県地域福祉課 衛生統計年報人口動態統計</t>
    <rPh sb="0" eb="2">
      <t>シリョウ</t>
    </rPh>
    <rPh sb="12" eb="14">
      <t>エイセイ</t>
    </rPh>
    <rPh sb="14" eb="16">
      <t>トウケイ</t>
    </rPh>
    <rPh sb="16" eb="18">
      <t>ネンポウ</t>
    </rPh>
    <rPh sb="18" eb="20">
      <t>ジンコウ</t>
    </rPh>
    <rPh sb="20" eb="22">
      <t>ドウタイ</t>
    </rPh>
    <rPh sb="22" eb="24">
      <t>トウケイ</t>
    </rPh>
    <phoneticPr fontId="12"/>
  </si>
  <si>
    <t>0～4歳</t>
  </si>
  <si>
    <t>5～9歳</t>
  </si>
  <si>
    <t>10～14歳</t>
    <phoneticPr fontId="12"/>
  </si>
  <si>
    <t>15～19歳</t>
    <phoneticPr fontId="12"/>
  </si>
  <si>
    <t>20～24歳</t>
    <phoneticPr fontId="12"/>
  </si>
  <si>
    <t>25～29歳</t>
    <phoneticPr fontId="12"/>
  </si>
  <si>
    <t>30～34歳</t>
    <phoneticPr fontId="12"/>
  </si>
  <si>
    <t>35～39歳</t>
    <phoneticPr fontId="12"/>
  </si>
  <si>
    <t>40～44歳</t>
    <phoneticPr fontId="12"/>
  </si>
  <si>
    <t>45～49歳</t>
    <phoneticPr fontId="12"/>
  </si>
  <si>
    <t>50～54歳</t>
    <phoneticPr fontId="12"/>
  </si>
  <si>
    <t>55～59歳</t>
    <phoneticPr fontId="12"/>
  </si>
  <si>
    <t>60～64歳</t>
    <phoneticPr fontId="12"/>
  </si>
  <si>
    <t>65～69歳</t>
    <phoneticPr fontId="12"/>
  </si>
  <si>
    <t>70～74歳</t>
    <phoneticPr fontId="12"/>
  </si>
  <si>
    <t>75～79歳</t>
    <phoneticPr fontId="12"/>
  </si>
  <si>
    <t>80～84歳</t>
    <phoneticPr fontId="12"/>
  </si>
  <si>
    <t>85～89歳</t>
    <phoneticPr fontId="12"/>
  </si>
  <si>
    <t>90～94歳</t>
    <phoneticPr fontId="12"/>
  </si>
  <si>
    <t>95～99歳</t>
    <phoneticPr fontId="12"/>
  </si>
  <si>
    <t>100歳以上</t>
  </si>
  <si>
    <t>14-5  医療従事者数</t>
    <rPh sb="6" eb="8">
      <t>イリョウ</t>
    </rPh>
    <rPh sb="8" eb="11">
      <t>ジュウジシャ</t>
    </rPh>
    <rPh sb="11" eb="12">
      <t>スウ</t>
    </rPh>
    <phoneticPr fontId="12"/>
  </si>
  <si>
    <t>各年12月31日現在　</t>
    <phoneticPr fontId="12"/>
  </si>
  <si>
    <t>医師</t>
    <phoneticPr fontId="12"/>
  </si>
  <si>
    <t>歯科医師</t>
    <phoneticPr fontId="12"/>
  </si>
  <si>
    <t>薬剤師</t>
    <phoneticPr fontId="12"/>
  </si>
  <si>
    <t>保健師</t>
    <rPh sb="2" eb="3">
      <t>シ</t>
    </rPh>
    <phoneticPr fontId="12"/>
  </si>
  <si>
    <t>助産師</t>
    <rPh sb="2" eb="3">
      <t>シ</t>
    </rPh>
    <phoneticPr fontId="12"/>
  </si>
  <si>
    <t>平成14年　</t>
    <rPh sb="0" eb="2">
      <t>ヘイセイ</t>
    </rPh>
    <rPh sb="4" eb="5">
      <t>ネン</t>
    </rPh>
    <phoneticPr fontId="12"/>
  </si>
  <si>
    <t>資料：福井県政策統計・情報課　福井県統計年鑑</t>
    <rPh sb="3" eb="6">
      <t>フクイケン</t>
    </rPh>
    <rPh sb="6" eb="8">
      <t>セイサク</t>
    </rPh>
    <rPh sb="8" eb="10">
      <t>トウケイ</t>
    </rPh>
    <rPh sb="11" eb="13">
      <t>ジョウホウ</t>
    </rPh>
    <rPh sb="13" eb="14">
      <t>カ</t>
    </rPh>
    <rPh sb="15" eb="18">
      <t>フクイケン</t>
    </rPh>
    <rPh sb="18" eb="20">
      <t>トウケイ</t>
    </rPh>
    <rPh sb="20" eb="22">
      <t>ネンカン</t>
    </rPh>
    <phoneticPr fontId="12"/>
  </si>
  <si>
    <t>14-6  婚姻件数（その年に結婚生活に入った者）</t>
    <rPh sb="6" eb="8">
      <t>コンイン</t>
    </rPh>
    <rPh sb="8" eb="10">
      <t>ケンスウ</t>
    </rPh>
    <rPh sb="13" eb="14">
      <t>トシ</t>
    </rPh>
    <rPh sb="15" eb="17">
      <t>ケッコン</t>
    </rPh>
    <rPh sb="17" eb="19">
      <t>セイカツ</t>
    </rPh>
    <rPh sb="20" eb="21">
      <t>ハイ</t>
    </rPh>
    <rPh sb="23" eb="24">
      <t>モノ</t>
    </rPh>
    <phoneticPr fontId="12"/>
  </si>
  <si>
    <t>婚姻件数</t>
    <rPh sb="0" eb="1">
      <t>コン</t>
    </rPh>
    <rPh sb="1" eb="2">
      <t>トツ</t>
    </rPh>
    <rPh sb="2" eb="3">
      <t>ケン</t>
    </rPh>
    <rPh sb="3" eb="4">
      <t>カズ</t>
    </rPh>
    <phoneticPr fontId="12"/>
  </si>
  <si>
    <t>平均婚姻年齢</t>
    <rPh sb="0" eb="2">
      <t>ヘイキン</t>
    </rPh>
    <rPh sb="2" eb="4">
      <t>コンイン</t>
    </rPh>
    <rPh sb="4" eb="6">
      <t>ネンレイ</t>
    </rPh>
    <phoneticPr fontId="12"/>
  </si>
  <si>
    <t>初婚</t>
    <rPh sb="0" eb="1">
      <t>ショ</t>
    </rPh>
    <rPh sb="1" eb="2">
      <t>コン</t>
    </rPh>
    <phoneticPr fontId="12"/>
  </si>
  <si>
    <t>再婚</t>
    <rPh sb="0" eb="1">
      <t>サイ</t>
    </rPh>
    <rPh sb="1" eb="2">
      <t>コン</t>
    </rPh>
    <phoneticPr fontId="12"/>
  </si>
  <si>
    <t>歳</t>
    <rPh sb="0" eb="1">
      <t>サイ</t>
    </rPh>
    <phoneticPr fontId="12"/>
  </si>
  <si>
    <t>資料：福井県地域福祉課 衛生統計年報人口動態統計</t>
    <rPh sb="12" eb="14">
      <t>エイセイ</t>
    </rPh>
    <rPh sb="18" eb="20">
      <t>ジンコウ</t>
    </rPh>
    <rPh sb="20" eb="22">
      <t>ドウタイ</t>
    </rPh>
    <rPh sb="22" eb="24">
      <t>トウケイ</t>
    </rPh>
    <phoneticPr fontId="12"/>
  </si>
  <si>
    <t>14-7　ごみ処理の状況</t>
    <rPh sb="7" eb="9">
      <t>ショリ</t>
    </rPh>
    <rPh sb="10" eb="12">
      <t>ジョウキョウ</t>
    </rPh>
    <phoneticPr fontId="12"/>
  </si>
  <si>
    <t>令和元年度</t>
    <rPh sb="0" eb="2">
      <t>レイワ</t>
    </rPh>
    <rPh sb="2" eb="4">
      <t>ガンネン</t>
    </rPh>
    <rPh sb="4" eb="5">
      <t>ド</t>
    </rPh>
    <phoneticPr fontId="7"/>
  </si>
  <si>
    <t>燃やすごみ</t>
    <rPh sb="0" eb="1">
      <t>モ</t>
    </rPh>
    <phoneticPr fontId="12"/>
  </si>
  <si>
    <t>収集</t>
    <rPh sb="0" eb="1">
      <t>オサム</t>
    </rPh>
    <rPh sb="1" eb="2">
      <t>シュウ</t>
    </rPh>
    <phoneticPr fontId="12"/>
  </si>
  <si>
    <t>ｔ</t>
  </si>
  <si>
    <t>t</t>
    <phoneticPr fontId="7"/>
  </si>
  <si>
    <t>収　集</t>
    <rPh sb="0" eb="1">
      <t>オサム</t>
    </rPh>
    <rPh sb="2" eb="3">
      <t>シュウ</t>
    </rPh>
    <phoneticPr fontId="12"/>
  </si>
  <si>
    <t>持　込</t>
    <rPh sb="0" eb="1">
      <t>ジ</t>
    </rPh>
    <rPh sb="2" eb="3">
      <t>コミ</t>
    </rPh>
    <phoneticPr fontId="12"/>
  </si>
  <si>
    <t>家庭系・事業系</t>
    <rPh sb="0" eb="2">
      <t>カテイ</t>
    </rPh>
    <rPh sb="2" eb="3">
      <t>ケイ</t>
    </rPh>
    <rPh sb="4" eb="6">
      <t>ジギョウ</t>
    </rPh>
    <rPh sb="6" eb="7">
      <t>ケイ</t>
    </rPh>
    <phoneticPr fontId="12"/>
  </si>
  <si>
    <t>家庭系</t>
    <rPh sb="0" eb="2">
      <t>カテイ</t>
    </rPh>
    <rPh sb="2" eb="3">
      <t>ケイ</t>
    </rPh>
    <phoneticPr fontId="12"/>
  </si>
  <si>
    <t>事業系</t>
    <rPh sb="0" eb="2">
      <t>ジギョウ</t>
    </rPh>
    <rPh sb="2" eb="3">
      <t>ケイ</t>
    </rPh>
    <phoneticPr fontId="12"/>
  </si>
  <si>
    <t>許　可</t>
    <rPh sb="0" eb="1">
      <t>モト</t>
    </rPh>
    <rPh sb="2" eb="3">
      <t>カ</t>
    </rPh>
    <phoneticPr fontId="12"/>
  </si>
  <si>
    <t>小計</t>
    <rPh sb="0" eb="2">
      <t>ショウケイ</t>
    </rPh>
    <phoneticPr fontId="12"/>
  </si>
  <si>
    <t>不燃ごみ</t>
    <rPh sb="0" eb="2">
      <t>フネン</t>
    </rPh>
    <phoneticPr fontId="12"/>
  </si>
  <si>
    <t>収集</t>
    <rPh sb="0" eb="2">
      <t>シュウシュウ</t>
    </rPh>
    <phoneticPr fontId="12"/>
  </si>
  <si>
    <t>埋立て</t>
    <rPh sb="0" eb="2">
      <t>ウメタ</t>
    </rPh>
    <phoneticPr fontId="12"/>
  </si>
  <si>
    <t>持込</t>
    <rPh sb="0" eb="1">
      <t>モ</t>
    </rPh>
    <rPh sb="1" eb="2">
      <t>コ</t>
    </rPh>
    <phoneticPr fontId="12"/>
  </si>
  <si>
    <t>汚　泥</t>
    <rPh sb="0" eb="1">
      <t>キタナ</t>
    </rPh>
    <rPh sb="2" eb="3">
      <t>ドロ</t>
    </rPh>
    <phoneticPr fontId="12"/>
  </si>
  <si>
    <t>公　用</t>
    <rPh sb="0" eb="1">
      <t>コウ</t>
    </rPh>
    <rPh sb="2" eb="3">
      <t>ヨウ</t>
    </rPh>
    <phoneticPr fontId="12"/>
  </si>
  <si>
    <t>焼却灰</t>
    <rPh sb="0" eb="2">
      <t>ショウキャク</t>
    </rPh>
    <rPh sb="2" eb="3">
      <t>ハイ</t>
    </rPh>
    <phoneticPr fontId="12"/>
  </si>
  <si>
    <t>(835)</t>
  </si>
  <si>
    <t>(858)</t>
  </si>
  <si>
    <t>(928)</t>
  </si>
  <si>
    <t>(917)</t>
  </si>
  <si>
    <t>(925)</t>
  </si>
  <si>
    <t>(985)</t>
  </si>
  <si>
    <t>資源ごみ</t>
    <rPh sb="0" eb="2">
      <t>シゲン</t>
    </rPh>
    <phoneticPr fontId="12"/>
  </si>
  <si>
    <t>金物・空缶・有害</t>
    <rPh sb="0" eb="2">
      <t>カナモノ</t>
    </rPh>
    <rPh sb="3" eb="5">
      <t>アキカン</t>
    </rPh>
    <rPh sb="6" eb="8">
      <t>ユウガイ</t>
    </rPh>
    <phoneticPr fontId="12"/>
  </si>
  <si>
    <t>ペットボトル</t>
    <phoneticPr fontId="12"/>
  </si>
  <si>
    <t>ビン類</t>
    <rPh sb="2" eb="3">
      <t>ルイ</t>
    </rPh>
    <phoneticPr fontId="12"/>
  </si>
  <si>
    <t>その他プラ</t>
    <rPh sb="2" eb="3">
      <t>タ</t>
    </rPh>
    <phoneticPr fontId="12"/>
  </si>
  <si>
    <t>その他紙</t>
    <rPh sb="2" eb="3">
      <t>タ</t>
    </rPh>
    <rPh sb="3" eb="4">
      <t>カミ</t>
    </rPh>
    <phoneticPr fontId="12"/>
  </si>
  <si>
    <t>新聞・雑誌・段ボール</t>
    <rPh sb="0" eb="2">
      <t>シンブン</t>
    </rPh>
    <rPh sb="3" eb="5">
      <t>ザッシ</t>
    </rPh>
    <rPh sb="6" eb="7">
      <t>ダン</t>
    </rPh>
    <phoneticPr fontId="12"/>
  </si>
  <si>
    <t>持込</t>
    <rPh sb="0" eb="2">
      <t>モチコミ</t>
    </rPh>
    <phoneticPr fontId="12"/>
  </si>
  <si>
    <t>古着拠点回収、機密文書処分等</t>
    <rPh sb="0" eb="2">
      <t>フルギ</t>
    </rPh>
    <rPh sb="2" eb="4">
      <t>キョテン</t>
    </rPh>
    <rPh sb="4" eb="6">
      <t>カイシュウ</t>
    </rPh>
    <rPh sb="7" eb="9">
      <t>キミツ</t>
    </rPh>
    <rPh sb="9" eb="11">
      <t>ブンショ</t>
    </rPh>
    <rPh sb="11" eb="13">
      <t>ショブン</t>
    </rPh>
    <rPh sb="13" eb="14">
      <t>ナド</t>
    </rPh>
    <phoneticPr fontId="12"/>
  </si>
  <si>
    <t>集団回収(古紙・古繊維)</t>
    <rPh sb="0" eb="2">
      <t>シュウダン</t>
    </rPh>
    <rPh sb="2" eb="4">
      <t>カイシュウ</t>
    </rPh>
    <rPh sb="5" eb="7">
      <t>コシ</t>
    </rPh>
    <rPh sb="8" eb="9">
      <t>フル</t>
    </rPh>
    <rPh sb="9" eb="11">
      <t>センイ</t>
    </rPh>
    <phoneticPr fontId="12"/>
  </si>
  <si>
    <t>合計(ごみ量総計)</t>
    <rPh sb="0" eb="2">
      <t>ゴウケイ</t>
    </rPh>
    <rPh sb="5" eb="6">
      <t>リョウ</t>
    </rPh>
    <rPh sb="6" eb="8">
      <t>ソウケイ</t>
    </rPh>
    <phoneticPr fontId="12"/>
  </si>
  <si>
    <t>資源化量</t>
    <rPh sb="0" eb="3">
      <t>シゲンカ</t>
    </rPh>
    <rPh sb="3" eb="4">
      <t>リョウ</t>
    </rPh>
    <phoneticPr fontId="12"/>
  </si>
  <si>
    <t>金属類</t>
    <rPh sb="0" eb="3">
      <t>キンゾクルイ</t>
    </rPh>
    <phoneticPr fontId="12"/>
  </si>
  <si>
    <t>ペットボトル</t>
    <phoneticPr fontId="12"/>
  </si>
  <si>
    <t>新聞・雑誌・段ボール他</t>
    <rPh sb="0" eb="2">
      <t>シンブン</t>
    </rPh>
    <rPh sb="3" eb="5">
      <t>ザッシ</t>
    </rPh>
    <rPh sb="6" eb="7">
      <t>ダン</t>
    </rPh>
    <rPh sb="10" eb="11">
      <t>ホカ</t>
    </rPh>
    <phoneticPr fontId="12"/>
  </si>
  <si>
    <t>発砲スチロール類</t>
    <rPh sb="0" eb="2">
      <t>ハッポウ</t>
    </rPh>
    <rPh sb="7" eb="8">
      <t>ルイ</t>
    </rPh>
    <phoneticPr fontId="12"/>
  </si>
  <si>
    <t>プラ類</t>
    <rPh sb="2" eb="3">
      <t>ルイ</t>
    </rPh>
    <phoneticPr fontId="12"/>
  </si>
  <si>
    <t>有害ごみ</t>
    <rPh sb="0" eb="2">
      <t>ユウガイ</t>
    </rPh>
    <phoneticPr fontId="12"/>
  </si>
  <si>
    <t>合計(資源化量総計)</t>
    <rPh sb="0" eb="2">
      <t>ゴウケイ</t>
    </rPh>
    <rPh sb="3" eb="6">
      <t>シゲンカ</t>
    </rPh>
    <rPh sb="6" eb="7">
      <t>リョウ</t>
    </rPh>
    <rPh sb="7" eb="9">
      <t>ソウケイ</t>
    </rPh>
    <phoneticPr fontId="12"/>
  </si>
  <si>
    <t>資料：小浜市環境衛生課</t>
    <rPh sb="0" eb="2">
      <t>シリョウ</t>
    </rPh>
    <rPh sb="3" eb="6">
      <t>オバマシ</t>
    </rPh>
    <rPh sb="6" eb="8">
      <t>カンキョウ</t>
    </rPh>
    <rPh sb="8" eb="11">
      <t>エイセイカ</t>
    </rPh>
    <phoneticPr fontId="12"/>
  </si>
  <si>
    <t>※　平成24年度発行統計書から分類区分を変更</t>
    <rPh sb="2" eb="4">
      <t>ヘイセイ</t>
    </rPh>
    <rPh sb="6" eb="8">
      <t>ネンド</t>
    </rPh>
    <rPh sb="8" eb="10">
      <t>ハッコウ</t>
    </rPh>
    <rPh sb="10" eb="12">
      <t>トウケイ</t>
    </rPh>
    <rPh sb="12" eb="13">
      <t>ショ</t>
    </rPh>
    <rPh sb="15" eb="17">
      <t>ブンルイ</t>
    </rPh>
    <rPh sb="17" eb="19">
      <t>クブン</t>
    </rPh>
    <rPh sb="20" eb="22">
      <t>ヘンコウ</t>
    </rPh>
    <phoneticPr fontId="12"/>
  </si>
  <si>
    <t>※　平成22年度以降は、不燃ごみ持込計および小計から焼却灰を除く</t>
    <rPh sb="2" eb="4">
      <t>ヘイセイ</t>
    </rPh>
    <rPh sb="6" eb="8">
      <t>ネンド</t>
    </rPh>
    <rPh sb="8" eb="10">
      <t>イコウ</t>
    </rPh>
    <rPh sb="12" eb="14">
      <t>フネン</t>
    </rPh>
    <rPh sb="16" eb="18">
      <t>モチコミ</t>
    </rPh>
    <rPh sb="18" eb="19">
      <t>ケイ</t>
    </rPh>
    <rPh sb="22" eb="24">
      <t>ショウケイ</t>
    </rPh>
    <rPh sb="26" eb="28">
      <t>ショウキャク</t>
    </rPh>
    <rPh sb="28" eb="29">
      <t>ハイ</t>
    </rPh>
    <rPh sb="30" eb="31">
      <t>ノゾ</t>
    </rPh>
    <phoneticPr fontId="12"/>
  </si>
  <si>
    <t>大気汚染</t>
    <rPh sb="0" eb="2">
      <t>タイキ</t>
    </rPh>
    <rPh sb="2" eb="4">
      <t>オセン</t>
    </rPh>
    <phoneticPr fontId="12"/>
  </si>
  <si>
    <t>水質汚濁</t>
    <rPh sb="0" eb="2">
      <t>スイシツ</t>
    </rPh>
    <rPh sb="2" eb="4">
      <t>オダク</t>
    </rPh>
    <phoneticPr fontId="12"/>
  </si>
  <si>
    <t>土壌汚染</t>
    <rPh sb="0" eb="2">
      <t>ドジョウ</t>
    </rPh>
    <rPh sb="2" eb="4">
      <t>オセン</t>
    </rPh>
    <phoneticPr fontId="12"/>
  </si>
  <si>
    <t>騒音</t>
    <rPh sb="0" eb="2">
      <t>ソウオン</t>
    </rPh>
    <phoneticPr fontId="12"/>
  </si>
  <si>
    <t>振動</t>
    <rPh sb="0" eb="2">
      <t>シンドウ</t>
    </rPh>
    <phoneticPr fontId="12"/>
  </si>
  <si>
    <t>地盤沈下</t>
    <rPh sb="0" eb="2">
      <t>ジバン</t>
    </rPh>
    <rPh sb="2" eb="4">
      <t>チンカ</t>
    </rPh>
    <phoneticPr fontId="12"/>
  </si>
  <si>
    <t>悪臭</t>
    <rPh sb="0" eb="2">
      <t>アクシュウ</t>
    </rPh>
    <phoneticPr fontId="12"/>
  </si>
  <si>
    <t>資料：小浜市環境衛生課　環境保全対策の概要</t>
    <rPh sb="0" eb="2">
      <t>シリョウ</t>
    </rPh>
    <rPh sb="3" eb="6">
      <t>オバマシ</t>
    </rPh>
    <rPh sb="6" eb="8">
      <t>カンキョウ</t>
    </rPh>
    <rPh sb="8" eb="10">
      <t>エイセイ</t>
    </rPh>
    <rPh sb="10" eb="11">
      <t>カ</t>
    </rPh>
    <rPh sb="12" eb="14">
      <t>カンキョウ</t>
    </rPh>
    <rPh sb="14" eb="16">
      <t>ホゼン</t>
    </rPh>
    <rPh sb="16" eb="18">
      <t>タイサク</t>
    </rPh>
    <rPh sb="19" eb="21">
      <t>ガイヨウ</t>
    </rPh>
    <phoneticPr fontId="12"/>
  </si>
  <si>
    <t>14-9　ばい煙発生施設届出状況</t>
    <rPh sb="7" eb="8">
      <t>エン</t>
    </rPh>
    <rPh sb="8" eb="10">
      <t>ハッセイ</t>
    </rPh>
    <rPh sb="10" eb="12">
      <t>シセツ</t>
    </rPh>
    <rPh sb="12" eb="13">
      <t>トドケ</t>
    </rPh>
    <rPh sb="13" eb="14">
      <t>デ</t>
    </rPh>
    <rPh sb="14" eb="16">
      <t>ジョウキョウ</t>
    </rPh>
    <phoneticPr fontId="12"/>
  </si>
  <si>
    <t>各年3月31日現在　</t>
    <phoneticPr fontId="7"/>
  </si>
  <si>
    <t>施設の種類</t>
    <rPh sb="0" eb="2">
      <t>シセツ</t>
    </rPh>
    <rPh sb="3" eb="5">
      <t>シュルイ</t>
    </rPh>
    <phoneticPr fontId="12"/>
  </si>
  <si>
    <t>平成29年度</t>
    <rPh sb="0" eb="2">
      <t>ヘイセイ</t>
    </rPh>
    <rPh sb="4" eb="5">
      <t>ネン</t>
    </rPh>
    <rPh sb="5" eb="6">
      <t>ド</t>
    </rPh>
    <phoneticPr fontId="12"/>
  </si>
  <si>
    <t>平成30年度</t>
    <rPh sb="0" eb="2">
      <t>ヘイセイ</t>
    </rPh>
    <rPh sb="4" eb="5">
      <t>ネン</t>
    </rPh>
    <rPh sb="5" eb="6">
      <t>ド</t>
    </rPh>
    <phoneticPr fontId="12"/>
  </si>
  <si>
    <t>工場数</t>
    <rPh sb="0" eb="2">
      <t>コウジョウ</t>
    </rPh>
    <rPh sb="2" eb="3">
      <t>スウ</t>
    </rPh>
    <phoneticPr fontId="12"/>
  </si>
  <si>
    <t>ボイラー</t>
  </si>
  <si>
    <t>乾燥炉</t>
    <rPh sb="0" eb="2">
      <t>カンソウ</t>
    </rPh>
    <rPh sb="2" eb="3">
      <t>ロ</t>
    </rPh>
    <phoneticPr fontId="12"/>
  </si>
  <si>
    <t>焼却炉</t>
    <rPh sb="0" eb="3">
      <t>ショウキャクロ</t>
    </rPh>
    <phoneticPr fontId="12"/>
  </si>
  <si>
    <t>14-10　粉じん発生施設届出状況</t>
    <rPh sb="6" eb="7">
      <t>フン</t>
    </rPh>
    <rPh sb="9" eb="11">
      <t>ハッセイ</t>
    </rPh>
    <rPh sb="11" eb="13">
      <t>シセツ</t>
    </rPh>
    <rPh sb="13" eb="14">
      <t>トドケ</t>
    </rPh>
    <rPh sb="14" eb="15">
      <t>デ</t>
    </rPh>
    <rPh sb="15" eb="17">
      <t>ジョウキョウ</t>
    </rPh>
    <phoneticPr fontId="12"/>
  </si>
  <si>
    <t>各年3月31日現在　</t>
    <phoneticPr fontId="7"/>
  </si>
  <si>
    <t>ベルトコンベア</t>
  </si>
  <si>
    <t>破砕機</t>
    <rPh sb="0" eb="3">
      <t>ハサイキ</t>
    </rPh>
    <phoneticPr fontId="12"/>
  </si>
  <si>
    <t>ふるい</t>
  </si>
  <si>
    <t>土石の堆積場</t>
    <rPh sb="0" eb="1">
      <t>ツチ</t>
    </rPh>
    <rPh sb="1" eb="2">
      <t>イシ</t>
    </rPh>
    <rPh sb="3" eb="5">
      <t>タイセキ</t>
    </rPh>
    <rPh sb="5" eb="6">
      <t>バ</t>
    </rPh>
    <phoneticPr fontId="12"/>
  </si>
  <si>
    <t>１５　火災・事故</t>
    <rPh sb="3" eb="5">
      <t>カサイ</t>
    </rPh>
    <rPh sb="6" eb="8">
      <t>ジコ</t>
    </rPh>
    <phoneticPr fontId="12"/>
  </si>
  <si>
    <t>　　　</t>
  </si>
  <si>
    <t>火災種別</t>
    <rPh sb="2" eb="4">
      <t>シュベツ</t>
    </rPh>
    <phoneticPr fontId="18"/>
  </si>
  <si>
    <t>焼損面積および台数</t>
    <rPh sb="1" eb="2">
      <t>ソン</t>
    </rPh>
    <phoneticPr fontId="12"/>
  </si>
  <si>
    <t>損害額</t>
    <phoneticPr fontId="12"/>
  </si>
  <si>
    <t>建物</t>
    <phoneticPr fontId="12"/>
  </si>
  <si>
    <t>林野</t>
    <phoneticPr fontId="12"/>
  </si>
  <si>
    <t>船舶</t>
  </si>
  <si>
    <t>その他</t>
    <phoneticPr fontId="12"/>
  </si>
  <si>
    <t>建物
（床面積）</t>
    <rPh sb="4" eb="5">
      <t>ユカ</t>
    </rPh>
    <rPh sb="5" eb="7">
      <t>メンセキ</t>
    </rPh>
    <phoneticPr fontId="18"/>
  </si>
  <si>
    <t>件</t>
  </si>
  <si>
    <t>a</t>
    <phoneticPr fontId="12"/>
  </si>
  <si>
    <t>台</t>
  </si>
  <si>
    <t>隻</t>
  </si>
  <si>
    <t>千円</t>
    <phoneticPr fontId="12"/>
  </si>
  <si>
    <t>26(15)</t>
    <phoneticPr fontId="18"/>
  </si>
  <si>
    <t>10(7)</t>
    <phoneticPr fontId="18"/>
  </si>
  <si>
    <t>9(4)</t>
    <phoneticPr fontId="18"/>
  </si>
  <si>
    <t>7(4)</t>
    <phoneticPr fontId="18"/>
  </si>
  <si>
    <t>1,143(1,143)</t>
    <phoneticPr fontId="18"/>
  </si>
  <si>
    <t>12(6)</t>
    <phoneticPr fontId="18"/>
  </si>
  <si>
    <t>資料：若狭消防組合　消防年報</t>
    <rPh sb="0" eb="2">
      <t>シリョウ</t>
    </rPh>
    <rPh sb="3" eb="5">
      <t>ワカサ</t>
    </rPh>
    <rPh sb="5" eb="7">
      <t>ショウボウ</t>
    </rPh>
    <rPh sb="7" eb="9">
      <t>クミアイ</t>
    </rPh>
    <rPh sb="10" eb="12">
      <t>ショウボウ</t>
    </rPh>
    <rPh sb="12" eb="14">
      <t>ネンポウ</t>
    </rPh>
    <phoneticPr fontId="12"/>
  </si>
  <si>
    <t>平成26年</t>
    <rPh sb="0" eb="2">
      <t>ヘイセイ</t>
    </rPh>
    <rPh sb="4" eb="5">
      <t>ネン</t>
    </rPh>
    <phoneticPr fontId="18"/>
  </si>
  <si>
    <t>平成27年</t>
    <rPh sb="0" eb="2">
      <t>ヘイセイ</t>
    </rPh>
    <rPh sb="4" eb="5">
      <t>ネン</t>
    </rPh>
    <phoneticPr fontId="18"/>
  </si>
  <si>
    <t>平成28年</t>
    <rPh sb="0" eb="2">
      <t>ヘイセイ</t>
    </rPh>
    <rPh sb="4" eb="5">
      <t>ネン</t>
    </rPh>
    <phoneticPr fontId="18"/>
  </si>
  <si>
    <t>平成29年</t>
    <rPh sb="0" eb="2">
      <t>ヘイセイ</t>
    </rPh>
    <rPh sb="4" eb="5">
      <t>ネン</t>
    </rPh>
    <phoneticPr fontId="18"/>
  </si>
  <si>
    <t>令和元年</t>
    <rPh sb="0" eb="1">
      <t>レイ</t>
    </rPh>
    <rPh sb="1" eb="2">
      <t>カズ</t>
    </rPh>
    <rPh sb="2" eb="4">
      <t>ガンネン</t>
    </rPh>
    <phoneticPr fontId="18"/>
  </si>
  <si>
    <t>たばこ</t>
    <phoneticPr fontId="18"/>
  </si>
  <si>
    <t>コンロ</t>
    <phoneticPr fontId="18"/>
  </si>
  <si>
    <t>かまど</t>
    <phoneticPr fontId="18"/>
  </si>
  <si>
    <t>風呂かまど</t>
    <rPh sb="0" eb="2">
      <t>フロ</t>
    </rPh>
    <phoneticPr fontId="18"/>
  </si>
  <si>
    <t>炉</t>
    <rPh sb="0" eb="1">
      <t>ロ</t>
    </rPh>
    <phoneticPr fontId="18"/>
  </si>
  <si>
    <t>焼却炉</t>
    <rPh sb="0" eb="2">
      <t>ショウキャク</t>
    </rPh>
    <rPh sb="2" eb="3">
      <t>ロ</t>
    </rPh>
    <phoneticPr fontId="18"/>
  </si>
  <si>
    <t>ストーブ</t>
    <phoneticPr fontId="18"/>
  </si>
  <si>
    <t>こたつ</t>
    <phoneticPr fontId="18"/>
  </si>
  <si>
    <t>ボイラー</t>
    <phoneticPr fontId="18"/>
  </si>
  <si>
    <t>煙突・煙道</t>
    <rPh sb="0" eb="2">
      <t>エントツ</t>
    </rPh>
    <rPh sb="3" eb="5">
      <t>エンドウ</t>
    </rPh>
    <phoneticPr fontId="18"/>
  </si>
  <si>
    <t>排気管</t>
    <rPh sb="0" eb="3">
      <t>ハイキカン</t>
    </rPh>
    <phoneticPr fontId="18"/>
  </si>
  <si>
    <t>電気機器</t>
    <rPh sb="0" eb="2">
      <t>デンキ</t>
    </rPh>
    <rPh sb="2" eb="4">
      <t>キキ</t>
    </rPh>
    <phoneticPr fontId="18"/>
  </si>
  <si>
    <t>電気装置</t>
    <rPh sb="0" eb="2">
      <t>デンキ</t>
    </rPh>
    <rPh sb="2" eb="4">
      <t>ソウチ</t>
    </rPh>
    <phoneticPr fontId="18"/>
  </si>
  <si>
    <t>電灯・電話等の配線</t>
    <rPh sb="0" eb="2">
      <t>デントウ</t>
    </rPh>
    <rPh sb="3" eb="5">
      <t>デンワ</t>
    </rPh>
    <rPh sb="5" eb="6">
      <t>ナド</t>
    </rPh>
    <rPh sb="7" eb="9">
      <t>ハイセン</t>
    </rPh>
    <phoneticPr fontId="18"/>
  </si>
  <si>
    <t>内燃機関</t>
    <rPh sb="0" eb="2">
      <t>ナイネン</t>
    </rPh>
    <rPh sb="2" eb="4">
      <t>キカン</t>
    </rPh>
    <phoneticPr fontId="18"/>
  </si>
  <si>
    <t>配線器具</t>
    <rPh sb="0" eb="2">
      <t>ハイセン</t>
    </rPh>
    <rPh sb="2" eb="4">
      <t>キグ</t>
    </rPh>
    <phoneticPr fontId="18"/>
  </si>
  <si>
    <t>火遊び</t>
    <rPh sb="0" eb="2">
      <t>ヒアソ</t>
    </rPh>
    <phoneticPr fontId="18"/>
  </si>
  <si>
    <t>マッチ・ライター</t>
    <phoneticPr fontId="18"/>
  </si>
  <si>
    <t>たき火</t>
    <rPh sb="2" eb="3">
      <t>ヒ</t>
    </rPh>
    <phoneticPr fontId="18"/>
  </si>
  <si>
    <t>溶接機・溶断機</t>
    <rPh sb="0" eb="2">
      <t>ヨウセツ</t>
    </rPh>
    <rPh sb="2" eb="3">
      <t>キ</t>
    </rPh>
    <rPh sb="4" eb="5">
      <t>ヨウ</t>
    </rPh>
    <rPh sb="5" eb="7">
      <t>ダンキ</t>
    </rPh>
    <phoneticPr fontId="18"/>
  </si>
  <si>
    <t>灯火</t>
    <rPh sb="0" eb="1">
      <t>トモシビ</t>
    </rPh>
    <rPh sb="1" eb="2">
      <t>ヒ</t>
    </rPh>
    <phoneticPr fontId="18"/>
  </si>
  <si>
    <t>衝突の火花</t>
    <rPh sb="0" eb="2">
      <t>ショウトツ</t>
    </rPh>
    <rPh sb="3" eb="5">
      <t>ヒバナ</t>
    </rPh>
    <phoneticPr fontId="18"/>
  </si>
  <si>
    <t>取灰</t>
    <rPh sb="0" eb="1">
      <t>ト</t>
    </rPh>
    <rPh sb="1" eb="2">
      <t>ハイ</t>
    </rPh>
    <phoneticPr fontId="18"/>
  </si>
  <si>
    <t>火入れ</t>
    <rPh sb="0" eb="2">
      <t>ヒイ</t>
    </rPh>
    <phoneticPr fontId="18"/>
  </si>
  <si>
    <t>放火</t>
    <rPh sb="0" eb="2">
      <t>ホウカ</t>
    </rPh>
    <phoneticPr fontId="18"/>
  </si>
  <si>
    <t>放火（疑い）</t>
    <rPh sb="0" eb="2">
      <t>ホウカ</t>
    </rPh>
    <rPh sb="3" eb="4">
      <t>ウタガ</t>
    </rPh>
    <phoneticPr fontId="18"/>
  </si>
  <si>
    <t>不明、調査中</t>
    <rPh sb="0" eb="2">
      <t>フメイ</t>
    </rPh>
    <rPh sb="3" eb="6">
      <t>チョウサチュウ</t>
    </rPh>
    <phoneticPr fontId="18"/>
  </si>
  <si>
    <t>年 次</t>
    <rPh sb="0" eb="1">
      <t>ネン</t>
    </rPh>
    <rPh sb="2" eb="3">
      <t>ツギ</t>
    </rPh>
    <phoneticPr fontId="12"/>
  </si>
  <si>
    <t>人身事故</t>
    <rPh sb="0" eb="2">
      <t>ジンシン</t>
    </rPh>
    <rPh sb="2" eb="4">
      <t>ジコ</t>
    </rPh>
    <phoneticPr fontId="12"/>
  </si>
  <si>
    <t>物損事故</t>
    <rPh sb="0" eb="1">
      <t>ブツ</t>
    </rPh>
    <rPh sb="1" eb="2">
      <t>ソン</t>
    </rPh>
    <rPh sb="2" eb="4">
      <t>ジコ</t>
    </rPh>
    <phoneticPr fontId="12"/>
  </si>
  <si>
    <t>件数</t>
    <rPh sb="0" eb="2">
      <t>ケンスウ</t>
    </rPh>
    <phoneticPr fontId="12"/>
  </si>
  <si>
    <t>死者</t>
    <rPh sb="0" eb="2">
      <t>シシャ</t>
    </rPh>
    <phoneticPr fontId="12"/>
  </si>
  <si>
    <t>傷者</t>
    <rPh sb="0" eb="1">
      <t>キズ</t>
    </rPh>
    <rPh sb="1" eb="2">
      <t>モノ</t>
    </rPh>
    <phoneticPr fontId="12"/>
  </si>
  <si>
    <t>件</t>
    <rPh sb="0" eb="1">
      <t>ケン</t>
    </rPh>
    <phoneticPr fontId="12"/>
  </si>
  <si>
    <t>資料:小浜警察署　若狭の交通</t>
    <rPh sb="0" eb="2">
      <t>シリョウ</t>
    </rPh>
    <rPh sb="3" eb="5">
      <t>オバマ</t>
    </rPh>
    <rPh sb="5" eb="8">
      <t>ケイサツショ</t>
    </rPh>
    <rPh sb="9" eb="11">
      <t>ワカサ</t>
    </rPh>
    <rPh sb="12" eb="14">
      <t>コウツウ</t>
    </rPh>
    <phoneticPr fontId="12"/>
  </si>
  <si>
    <t>高齢者</t>
    <rPh sb="0" eb="3">
      <t>コウレイシャ</t>
    </rPh>
    <phoneticPr fontId="12"/>
  </si>
  <si>
    <t>こども</t>
    <phoneticPr fontId="12"/>
  </si>
  <si>
    <t>資料：小浜警察署　若狭の交通</t>
    <rPh sb="0" eb="2">
      <t>シリョウ</t>
    </rPh>
    <rPh sb="9" eb="11">
      <t>ワカサ</t>
    </rPh>
    <rPh sb="12" eb="14">
      <t>コウツウ</t>
    </rPh>
    <phoneticPr fontId="12"/>
  </si>
  <si>
    <t>死者数</t>
    <rPh sb="0" eb="2">
      <t>シシャ</t>
    </rPh>
    <rPh sb="2" eb="3">
      <t>スウ</t>
    </rPh>
    <phoneticPr fontId="12"/>
  </si>
  <si>
    <t>傷者数</t>
    <rPh sb="0" eb="1">
      <t>キズ</t>
    </rPh>
    <rPh sb="1" eb="2">
      <t>シャ</t>
    </rPh>
    <rPh sb="2" eb="3">
      <t>スウ</t>
    </rPh>
    <phoneticPr fontId="12"/>
  </si>
  <si>
    <t>総数</t>
    <rPh sb="0" eb="2">
      <t>ソウスウ</t>
    </rPh>
    <phoneticPr fontId="14"/>
  </si>
  <si>
    <t>福井市</t>
    <rPh sb="0" eb="3">
      <t>フクイシ</t>
    </rPh>
    <phoneticPr fontId="14"/>
  </si>
  <si>
    <t>敦賀市</t>
    <rPh sb="0" eb="3">
      <t>ツルガシ</t>
    </rPh>
    <phoneticPr fontId="14"/>
  </si>
  <si>
    <t>小浜市</t>
    <rPh sb="0" eb="3">
      <t>オバマシ</t>
    </rPh>
    <phoneticPr fontId="14"/>
  </si>
  <si>
    <t>大野市</t>
    <rPh sb="0" eb="3">
      <t>オオノシ</t>
    </rPh>
    <phoneticPr fontId="14"/>
  </si>
  <si>
    <t>勝山市</t>
    <rPh sb="0" eb="3">
      <t>カツヤマシ</t>
    </rPh>
    <phoneticPr fontId="14"/>
  </si>
  <si>
    <t>鯖江市</t>
    <rPh sb="1" eb="3">
      <t>コウイチ</t>
    </rPh>
    <phoneticPr fontId="14"/>
  </si>
  <si>
    <t>あわら市</t>
    <rPh sb="3" eb="4">
      <t>シ</t>
    </rPh>
    <phoneticPr fontId="14"/>
  </si>
  <si>
    <t>越前市</t>
    <rPh sb="0" eb="2">
      <t>エチゼン</t>
    </rPh>
    <rPh sb="2" eb="3">
      <t>シ</t>
    </rPh>
    <phoneticPr fontId="14"/>
  </si>
  <si>
    <t>坂井市</t>
    <rPh sb="0" eb="2">
      <t>サカイ</t>
    </rPh>
    <rPh sb="2" eb="3">
      <t>シ</t>
    </rPh>
    <phoneticPr fontId="14"/>
  </si>
  <si>
    <t>永平寺町</t>
    <rPh sb="0" eb="4">
      <t>エイヘイジチョウ</t>
    </rPh>
    <phoneticPr fontId="14"/>
  </si>
  <si>
    <t>池田町</t>
    <rPh sb="0" eb="3">
      <t>イケダチョウ</t>
    </rPh>
    <phoneticPr fontId="14"/>
  </si>
  <si>
    <t>南越前町</t>
    <rPh sb="0" eb="1">
      <t>ミナミ</t>
    </rPh>
    <rPh sb="1" eb="4">
      <t>エチゼンチョウ</t>
    </rPh>
    <phoneticPr fontId="14"/>
  </si>
  <si>
    <t>越前町</t>
    <rPh sb="0" eb="3">
      <t>エチゼンチョウ</t>
    </rPh>
    <phoneticPr fontId="14"/>
  </si>
  <si>
    <t>美浜町</t>
    <rPh sb="0" eb="3">
      <t>ミハマチョウ</t>
    </rPh>
    <phoneticPr fontId="14"/>
  </si>
  <si>
    <t>高浜町</t>
    <rPh sb="0" eb="3">
      <t>タカハマチョウ</t>
    </rPh>
    <phoneticPr fontId="14"/>
  </si>
  <si>
    <t>おおい町</t>
    <rPh sb="3" eb="4">
      <t>チョウ</t>
    </rPh>
    <phoneticPr fontId="14"/>
  </si>
  <si>
    <t>若狭町</t>
    <rPh sb="0" eb="2">
      <t>ワカサ</t>
    </rPh>
    <rPh sb="2" eb="3">
      <t>チョウ</t>
    </rPh>
    <phoneticPr fontId="14"/>
  </si>
  <si>
    <t>高速道路</t>
    <rPh sb="0" eb="2">
      <t>コウソク</t>
    </rPh>
    <rPh sb="2" eb="4">
      <t>ドウロ</t>
    </rPh>
    <phoneticPr fontId="12"/>
  </si>
  <si>
    <t>資料：福井県政策統計・情報課　福井県統計年鑑</t>
    <rPh sb="0" eb="2">
      <t>シリョウ</t>
    </rPh>
    <rPh sb="3" eb="6">
      <t>フクイケン</t>
    </rPh>
    <rPh sb="6" eb="8">
      <t>セイサク</t>
    </rPh>
    <rPh sb="8" eb="10">
      <t>トウケイ</t>
    </rPh>
    <rPh sb="11" eb="13">
      <t>ジョウホウ</t>
    </rPh>
    <rPh sb="13" eb="14">
      <t>カ</t>
    </rPh>
    <rPh sb="15" eb="18">
      <t>フクイケン</t>
    </rPh>
    <rPh sb="18" eb="20">
      <t>トウケイ</t>
    </rPh>
    <rPh sb="20" eb="22">
      <t>ネンカン</t>
    </rPh>
    <phoneticPr fontId="12"/>
  </si>
  <si>
    <t>各年5月1日現在　</t>
    <rPh sb="0" eb="2">
      <t>カクネン</t>
    </rPh>
    <rPh sb="3" eb="4">
      <t>ツキ</t>
    </rPh>
    <rPh sb="5" eb="6">
      <t>ヒ</t>
    </rPh>
    <rPh sb="6" eb="8">
      <t>ゲンザイ</t>
    </rPh>
    <phoneticPr fontId="12"/>
  </si>
  <si>
    <t>第1次産業</t>
    <rPh sb="0" eb="1">
      <t>ダイ</t>
    </rPh>
    <rPh sb="2" eb="3">
      <t>ジ</t>
    </rPh>
    <rPh sb="3" eb="5">
      <t>サンギョウ</t>
    </rPh>
    <phoneticPr fontId="12"/>
  </si>
  <si>
    <t>第2次産業</t>
    <rPh sb="0" eb="1">
      <t>ダイ</t>
    </rPh>
    <rPh sb="2" eb="3">
      <t>ジ</t>
    </rPh>
    <rPh sb="3" eb="5">
      <t>サンギョウ</t>
    </rPh>
    <phoneticPr fontId="12"/>
  </si>
  <si>
    <t>第3次産業</t>
    <rPh sb="0" eb="3">
      <t>ダイサンジ</t>
    </rPh>
    <rPh sb="3" eb="5">
      <t>サンギョウ</t>
    </rPh>
    <phoneticPr fontId="12"/>
  </si>
  <si>
    <t>県内</t>
    <rPh sb="0" eb="2">
      <t>ケンナイ</t>
    </rPh>
    <phoneticPr fontId="12"/>
  </si>
  <si>
    <t>県外</t>
    <rPh sb="0" eb="2">
      <t>ケンガイ</t>
    </rPh>
    <phoneticPr fontId="12"/>
  </si>
  <si>
    <t>-</t>
    <phoneticPr fontId="7"/>
  </si>
  <si>
    <t>資料：福井県政策統計・情報課　学校基本調査</t>
    <rPh sb="0" eb="2">
      <t>シリョウ</t>
    </rPh>
    <rPh sb="3" eb="6">
      <t>フクイケン</t>
    </rPh>
    <rPh sb="6" eb="8">
      <t>セイサク</t>
    </rPh>
    <rPh sb="8" eb="10">
      <t>トウケイ</t>
    </rPh>
    <rPh sb="11" eb="13">
      <t>ジョウホウ</t>
    </rPh>
    <rPh sb="13" eb="14">
      <t>カ</t>
    </rPh>
    <rPh sb="15" eb="17">
      <t>ガッコウ</t>
    </rPh>
    <rPh sb="17" eb="19">
      <t>キホン</t>
    </rPh>
    <rPh sb="19" eb="21">
      <t>チョウサ</t>
    </rPh>
    <phoneticPr fontId="12"/>
  </si>
  <si>
    <t>7人以下</t>
    <rPh sb="2" eb="4">
      <t>イカ</t>
    </rPh>
    <phoneticPr fontId="5"/>
  </si>
  <si>
    <t>41人以上</t>
    <rPh sb="2" eb="3">
      <t>ニン</t>
    </rPh>
    <rPh sb="3" eb="5">
      <t>イジョウ</t>
    </rPh>
    <phoneticPr fontId="13"/>
  </si>
  <si>
    <t>平成21年度</t>
    <rPh sb="0" eb="2">
      <t>ヘイセイ</t>
    </rPh>
    <rPh sb="4" eb="5">
      <t>ネン</t>
    </rPh>
    <rPh sb="5" eb="6">
      <t>ド</t>
    </rPh>
    <phoneticPr fontId="12"/>
  </si>
  <si>
    <t>令和元年度</t>
    <rPh sb="0" eb="2">
      <t>レイワ</t>
    </rPh>
    <rPh sb="2" eb="3">
      <t>ガン</t>
    </rPh>
    <rPh sb="3" eb="4">
      <t>ネン</t>
    </rPh>
    <rPh sb="4" eb="5">
      <t>ド</t>
    </rPh>
    <phoneticPr fontId="18"/>
  </si>
  <si>
    <t>※　令和2年度は速報値</t>
    <rPh sb="2" eb="4">
      <t>レイワ</t>
    </rPh>
    <rPh sb="5" eb="6">
      <t>ネン</t>
    </rPh>
    <rPh sb="6" eb="7">
      <t>ド</t>
    </rPh>
    <rPh sb="8" eb="11">
      <t>ソクホウチ</t>
    </rPh>
    <phoneticPr fontId="18"/>
  </si>
  <si>
    <t>各年5月1日現在　</t>
    <phoneticPr fontId="12"/>
  </si>
  <si>
    <t>学校数</t>
    <rPh sb="0" eb="2">
      <t>ガッコウ</t>
    </rPh>
    <rPh sb="2" eb="3">
      <t>スウ</t>
    </rPh>
    <phoneticPr fontId="12"/>
  </si>
  <si>
    <t>本科</t>
    <rPh sb="0" eb="1">
      <t>ホン</t>
    </rPh>
    <rPh sb="1" eb="2">
      <t>カ</t>
    </rPh>
    <phoneticPr fontId="12"/>
  </si>
  <si>
    <t>専攻科</t>
    <rPh sb="0" eb="2">
      <t>センコウ</t>
    </rPh>
    <rPh sb="2" eb="3">
      <t>カ</t>
    </rPh>
    <phoneticPr fontId="12"/>
  </si>
  <si>
    <t>全日制</t>
    <rPh sb="0" eb="3">
      <t>ゼンニチセイ</t>
    </rPh>
    <phoneticPr fontId="12"/>
  </si>
  <si>
    <t>定時制</t>
    <rPh sb="0" eb="3">
      <t>テイジセイ</t>
    </rPh>
    <phoneticPr fontId="12"/>
  </si>
  <si>
    <t>併置</t>
    <rPh sb="0" eb="2">
      <t>ヘイチ</t>
    </rPh>
    <phoneticPr fontId="12"/>
  </si>
  <si>
    <t>1学年</t>
    <rPh sb="1" eb="3">
      <t>ガクネン</t>
    </rPh>
    <phoneticPr fontId="12"/>
  </si>
  <si>
    <t>2学年</t>
    <rPh sb="1" eb="3">
      <t>ガクネン</t>
    </rPh>
    <phoneticPr fontId="12"/>
  </si>
  <si>
    <t>3学年</t>
    <rPh sb="1" eb="3">
      <t>ガクネン</t>
    </rPh>
    <phoneticPr fontId="12"/>
  </si>
  <si>
    <t>4学年</t>
    <rPh sb="1" eb="3">
      <t>ガクネン</t>
    </rPh>
    <phoneticPr fontId="12"/>
  </si>
  <si>
    <t>教員数</t>
    <rPh sb="0" eb="2">
      <t>キョウイン</t>
    </rPh>
    <rPh sb="2" eb="3">
      <t>スウ</t>
    </rPh>
    <phoneticPr fontId="12"/>
  </si>
  <si>
    <t>職員数</t>
    <rPh sb="0" eb="3">
      <t>ショクインスウ</t>
    </rPh>
    <phoneticPr fontId="12"/>
  </si>
  <si>
    <t>本務者</t>
    <rPh sb="0" eb="2">
      <t>ホンム</t>
    </rPh>
    <rPh sb="2" eb="3">
      <t>シャ</t>
    </rPh>
    <phoneticPr fontId="12"/>
  </si>
  <si>
    <t>生徒数</t>
    <rPh sb="0" eb="3">
      <t>セイトスウ</t>
    </rPh>
    <phoneticPr fontId="12"/>
  </si>
  <si>
    <t>教員数（本務者数）</t>
    <rPh sb="0" eb="2">
      <t>キョウイン</t>
    </rPh>
    <rPh sb="2" eb="3">
      <t>スウ</t>
    </rPh>
    <rPh sb="4" eb="6">
      <t>ホンム</t>
    </rPh>
    <rPh sb="6" eb="7">
      <t>シャ</t>
    </rPh>
    <rPh sb="7" eb="8">
      <t>スウ</t>
    </rPh>
    <phoneticPr fontId="12"/>
  </si>
  <si>
    <t>教員1人当り生徒数</t>
    <rPh sb="0" eb="2">
      <t>キョウイン</t>
    </rPh>
    <rPh sb="3" eb="5">
      <t>ヒトアタ</t>
    </rPh>
    <rPh sb="4" eb="5">
      <t>アタ</t>
    </rPh>
    <rPh sb="6" eb="8">
      <t>セイト</t>
    </rPh>
    <rPh sb="8" eb="9">
      <t>スウ</t>
    </rPh>
    <phoneticPr fontId="12"/>
  </si>
  <si>
    <t>大学等進学者</t>
    <rPh sb="0" eb="2">
      <t>ダイガク</t>
    </rPh>
    <rPh sb="2" eb="3">
      <t>トウ</t>
    </rPh>
    <rPh sb="3" eb="6">
      <t>シンガクシャ</t>
    </rPh>
    <phoneticPr fontId="12"/>
  </si>
  <si>
    <t xml:space="preserve">専修学校
（専門課程）
進学者 </t>
    <rPh sb="0" eb="2">
      <t>センシュウ</t>
    </rPh>
    <rPh sb="2" eb="4">
      <t>ガッコウ</t>
    </rPh>
    <rPh sb="6" eb="8">
      <t>センモン</t>
    </rPh>
    <rPh sb="8" eb="10">
      <t>カテイ</t>
    </rPh>
    <rPh sb="12" eb="15">
      <t>シンガクシャ</t>
    </rPh>
    <phoneticPr fontId="12"/>
  </si>
  <si>
    <t>専修学校
（一般課程）等
進学者</t>
    <rPh sb="0" eb="2">
      <t>センシュウ</t>
    </rPh>
    <rPh sb="2" eb="4">
      <t>ガッコウ</t>
    </rPh>
    <rPh sb="6" eb="8">
      <t>イッパン</t>
    </rPh>
    <rPh sb="8" eb="10">
      <t>カテイ</t>
    </rPh>
    <rPh sb="11" eb="12">
      <t>トウ</t>
    </rPh>
    <rPh sb="13" eb="14">
      <t>シン</t>
    </rPh>
    <rPh sb="14" eb="16">
      <t>ガクシャ</t>
    </rPh>
    <phoneticPr fontId="12"/>
  </si>
  <si>
    <t>公共職業能力開
発施設等入学者</t>
    <rPh sb="0" eb="2">
      <t>コウキョウ</t>
    </rPh>
    <rPh sb="2" eb="4">
      <t>ショクギョウ</t>
    </rPh>
    <rPh sb="4" eb="6">
      <t>ノウリョク</t>
    </rPh>
    <rPh sb="6" eb="7">
      <t>カイ</t>
    </rPh>
    <rPh sb="8" eb="9">
      <t>ハツ</t>
    </rPh>
    <rPh sb="9" eb="11">
      <t>シセツ</t>
    </rPh>
    <rPh sb="11" eb="12">
      <t>トウ</t>
    </rPh>
    <rPh sb="12" eb="15">
      <t>ニュウガクシャ</t>
    </rPh>
    <phoneticPr fontId="12"/>
  </si>
  <si>
    <t>ABCDの内
就職している者</t>
    <rPh sb="5" eb="6">
      <t>ウチ</t>
    </rPh>
    <rPh sb="7" eb="9">
      <t>シュウショク</t>
    </rPh>
    <rPh sb="13" eb="14">
      <t>モノ</t>
    </rPh>
    <phoneticPr fontId="12"/>
  </si>
  <si>
    <t>就職者</t>
    <rPh sb="0" eb="2">
      <t>シュウショク</t>
    </rPh>
    <rPh sb="2" eb="3">
      <t>シャ</t>
    </rPh>
    <phoneticPr fontId="12"/>
  </si>
  <si>
    <t>一時的な仕事
に就いた者</t>
    <rPh sb="0" eb="2">
      <t>イチジ</t>
    </rPh>
    <rPh sb="2" eb="3">
      <t>テキ</t>
    </rPh>
    <rPh sb="4" eb="6">
      <t>シゴト</t>
    </rPh>
    <rPh sb="8" eb="9">
      <t>ツ</t>
    </rPh>
    <rPh sb="11" eb="12">
      <t>モノ</t>
    </rPh>
    <phoneticPr fontId="12"/>
  </si>
  <si>
    <t>左記以外の者</t>
    <rPh sb="0" eb="2">
      <t>サキ</t>
    </rPh>
    <rPh sb="2" eb="4">
      <t>イガイ</t>
    </rPh>
    <rPh sb="5" eb="6">
      <t>モノ</t>
    </rPh>
    <phoneticPr fontId="12"/>
  </si>
  <si>
    <t>死亡・不詳</t>
    <rPh sb="0" eb="2">
      <t>シボウ</t>
    </rPh>
    <rPh sb="3" eb="5">
      <t>フショウ</t>
    </rPh>
    <phoneticPr fontId="12"/>
  </si>
  <si>
    <t>大学進学率</t>
    <rPh sb="0" eb="2">
      <t>ダイガク</t>
    </rPh>
    <rPh sb="2" eb="4">
      <t>シンガク</t>
    </rPh>
    <rPh sb="4" eb="5">
      <t>リツ</t>
    </rPh>
    <phoneticPr fontId="12"/>
  </si>
  <si>
    <t xml:space="preserve">就職率　　               </t>
    <rPh sb="0" eb="2">
      <t>シュウショク</t>
    </rPh>
    <rPh sb="2" eb="3">
      <t>リツ</t>
    </rPh>
    <phoneticPr fontId="12"/>
  </si>
  <si>
    <t>A</t>
    <phoneticPr fontId="12"/>
  </si>
  <si>
    <t>B</t>
    <phoneticPr fontId="12"/>
  </si>
  <si>
    <t>C</t>
    <phoneticPr fontId="12"/>
  </si>
  <si>
    <t>D</t>
    <phoneticPr fontId="12"/>
  </si>
  <si>
    <t>%</t>
    <phoneticPr fontId="12"/>
  </si>
  <si>
    <t>平成21年　</t>
    <rPh sb="0" eb="2">
      <t>ヘイセイ</t>
    </rPh>
    <rPh sb="4" eb="5">
      <t>ネン</t>
    </rPh>
    <phoneticPr fontId="12"/>
  </si>
  <si>
    <t xml:space="preserve">     -</t>
  </si>
  <si>
    <t>総数</t>
    <rPh sb="0" eb="2">
      <t>ソウスウ</t>
    </rPh>
    <phoneticPr fontId="7"/>
  </si>
  <si>
    <t>一般図書</t>
  </si>
  <si>
    <t>児童図書</t>
  </si>
  <si>
    <t>冊</t>
    <rPh sb="0" eb="1">
      <t>サツ</t>
    </rPh>
    <phoneticPr fontId="12"/>
  </si>
  <si>
    <t>令和元年度</t>
    <rPh sb="0" eb="2">
      <t>レイワ</t>
    </rPh>
    <rPh sb="2" eb="3">
      <t>ガン</t>
    </rPh>
    <rPh sb="3" eb="5">
      <t>ネンド</t>
    </rPh>
    <phoneticPr fontId="7"/>
  </si>
  <si>
    <t>資料：小浜市立図書館</t>
    <rPh sb="0" eb="2">
      <t>シリョウ</t>
    </rPh>
    <rPh sb="3" eb="5">
      <t>オバマ</t>
    </rPh>
    <rPh sb="5" eb="7">
      <t>シリツ</t>
    </rPh>
    <rPh sb="7" eb="10">
      <t>トショカン</t>
    </rPh>
    <phoneticPr fontId="12"/>
  </si>
  <si>
    <t>新規登録者数</t>
    <rPh sb="0" eb="2">
      <t>シンキ</t>
    </rPh>
    <rPh sb="2" eb="4">
      <t>トウロク</t>
    </rPh>
    <rPh sb="4" eb="5">
      <t>シャ</t>
    </rPh>
    <rPh sb="5" eb="6">
      <t>スウ</t>
    </rPh>
    <phoneticPr fontId="12"/>
  </si>
  <si>
    <t>各年3月31日現在　</t>
    <phoneticPr fontId="7"/>
  </si>
  <si>
    <t>児童図書貸出し数</t>
    <rPh sb="0" eb="2">
      <t>ジドウ</t>
    </rPh>
    <rPh sb="2" eb="4">
      <t>トショ</t>
    </rPh>
    <rPh sb="4" eb="6">
      <t>カシダ</t>
    </rPh>
    <rPh sb="7" eb="8">
      <t>スウ</t>
    </rPh>
    <phoneticPr fontId="12"/>
  </si>
  <si>
    <t>一般図書貸出し数</t>
    <rPh sb="0" eb="2">
      <t>イッパン</t>
    </rPh>
    <rPh sb="2" eb="4">
      <t>トショ</t>
    </rPh>
    <rPh sb="4" eb="6">
      <t>カシダ</t>
    </rPh>
    <rPh sb="7" eb="8">
      <t>スウ</t>
    </rPh>
    <phoneticPr fontId="12"/>
  </si>
  <si>
    <t>平成20年度</t>
    <rPh sb="0" eb="2">
      <t>ヘイセイ</t>
    </rPh>
    <rPh sb="4" eb="6">
      <t>ネンド</t>
    </rPh>
    <phoneticPr fontId="7"/>
  </si>
  <si>
    <t>利用者数</t>
    <rPh sb="0" eb="2">
      <t>リヨウ</t>
    </rPh>
    <rPh sb="2" eb="3">
      <t>シャ</t>
    </rPh>
    <rPh sb="3" eb="4">
      <t>スウ</t>
    </rPh>
    <phoneticPr fontId="12"/>
  </si>
  <si>
    <t>団体貸出冊数</t>
    <rPh sb="0" eb="2">
      <t>ダンタイ</t>
    </rPh>
    <rPh sb="2" eb="4">
      <t>カシダシ</t>
    </rPh>
    <rPh sb="4" eb="6">
      <t>サツスウ</t>
    </rPh>
    <phoneticPr fontId="12"/>
  </si>
  <si>
    <t>令和元</t>
    <rPh sb="0" eb="2">
      <t>レイワ</t>
    </rPh>
    <rPh sb="2" eb="3">
      <t>ガン</t>
    </rPh>
    <phoneticPr fontId="7"/>
  </si>
  <si>
    <t>資料:小浜市立図書館</t>
    <rPh sb="0" eb="2">
      <t>シリョウ</t>
    </rPh>
    <rPh sb="3" eb="5">
      <t>オバマ</t>
    </rPh>
    <rPh sb="5" eb="7">
      <t>シリツ</t>
    </rPh>
    <rPh sb="7" eb="10">
      <t>トショカン</t>
    </rPh>
    <phoneticPr fontId="12"/>
  </si>
  <si>
    <t>施設名</t>
    <rPh sb="0" eb="2">
      <t>シセツ</t>
    </rPh>
    <rPh sb="2" eb="3">
      <t>メイ</t>
    </rPh>
    <phoneticPr fontId="12"/>
  </si>
  <si>
    <t>平成29年度</t>
  </si>
  <si>
    <t>平成30年度</t>
    <phoneticPr fontId="7"/>
  </si>
  <si>
    <t>利用者数</t>
  </si>
  <si>
    <t>件</t>
    <phoneticPr fontId="12"/>
  </si>
  <si>
    <t>中央公民館</t>
  </si>
  <si>
    <t>小浜公民館</t>
  </si>
  <si>
    <t>雲浜公民館</t>
  </si>
  <si>
    <t>西津公民館</t>
  </si>
  <si>
    <t>内外海公民館</t>
  </si>
  <si>
    <t>国富公民館</t>
  </si>
  <si>
    <t>宮川公民館</t>
  </si>
  <si>
    <t>松永公民館</t>
  </si>
  <si>
    <t>遠敷公民館</t>
  </si>
  <si>
    <t>今富公民館</t>
  </si>
  <si>
    <t>口名田公民館</t>
  </si>
  <si>
    <t>中名田公民館</t>
  </si>
  <si>
    <t>加斗公民館</t>
  </si>
  <si>
    <t>資料：小浜市生涯学習スポーツ課</t>
    <rPh sb="3" eb="6">
      <t>オバマシ</t>
    </rPh>
    <rPh sb="6" eb="8">
      <t>ショウガイ</t>
    </rPh>
    <rPh sb="8" eb="10">
      <t>ガクシュウ</t>
    </rPh>
    <phoneticPr fontId="12"/>
  </si>
  <si>
    <t>令和元年度</t>
    <rPh sb="0" eb="2">
      <t>レイワ</t>
    </rPh>
    <rPh sb="2" eb="3">
      <t>ガン</t>
    </rPh>
    <rPh sb="3" eb="5">
      <t>ネンド</t>
    </rPh>
    <phoneticPr fontId="12"/>
  </si>
  <si>
    <t>文化会館</t>
    <rPh sb="0" eb="2">
      <t>ブンカ</t>
    </rPh>
    <rPh sb="2" eb="4">
      <t>カイカン</t>
    </rPh>
    <phoneticPr fontId="12"/>
  </si>
  <si>
    <t>中央グラウンド</t>
    <rPh sb="0" eb="2">
      <t>チュウオウ</t>
    </rPh>
    <phoneticPr fontId="12"/>
  </si>
  <si>
    <t>野代グラウンド</t>
    <rPh sb="0" eb="1">
      <t>ノ</t>
    </rPh>
    <rPh sb="1" eb="2">
      <t>シロ</t>
    </rPh>
    <phoneticPr fontId="12"/>
  </si>
  <si>
    <t>野球場</t>
    <rPh sb="0" eb="2">
      <t>ヤキュウ</t>
    </rPh>
    <rPh sb="2" eb="3">
      <t>バ</t>
    </rPh>
    <phoneticPr fontId="12"/>
  </si>
  <si>
    <t>弓道場</t>
    <rPh sb="0" eb="2">
      <t>キュウドウ</t>
    </rPh>
    <rPh sb="2" eb="3">
      <t>バ</t>
    </rPh>
    <phoneticPr fontId="12"/>
  </si>
  <si>
    <t>市民体育館</t>
    <rPh sb="0" eb="2">
      <t>シミン</t>
    </rPh>
    <rPh sb="2" eb="4">
      <t>タイイク</t>
    </rPh>
    <rPh sb="4" eb="5">
      <t>カン</t>
    </rPh>
    <phoneticPr fontId="12"/>
  </si>
  <si>
    <t>武道館</t>
    <rPh sb="0" eb="3">
      <t>ブドウカン</t>
    </rPh>
    <phoneticPr fontId="12"/>
  </si>
  <si>
    <t>陸上競技場</t>
    <rPh sb="0" eb="2">
      <t>リクジョウ</t>
    </rPh>
    <rPh sb="2" eb="4">
      <t>キョウギ</t>
    </rPh>
    <rPh sb="4" eb="5">
      <t>ジョウ</t>
    </rPh>
    <phoneticPr fontId="12"/>
  </si>
  <si>
    <t>多目的グラウンド</t>
    <rPh sb="0" eb="3">
      <t>タモクテキ</t>
    </rPh>
    <phoneticPr fontId="12"/>
  </si>
  <si>
    <t>テニスコート</t>
    <phoneticPr fontId="12"/>
  </si>
  <si>
    <t>ゲートボール場</t>
    <rPh sb="6" eb="7">
      <t>バ</t>
    </rPh>
    <phoneticPr fontId="12"/>
  </si>
  <si>
    <t>温水プール</t>
    <rPh sb="0" eb="2">
      <t>オンスイ</t>
    </rPh>
    <phoneticPr fontId="12"/>
  </si>
  <si>
    <t>パターマレットゴルフ場</t>
    <rPh sb="10" eb="11">
      <t>ジョウ</t>
    </rPh>
    <phoneticPr fontId="12"/>
  </si>
  <si>
    <t>屋内施設</t>
    <rPh sb="0" eb="2">
      <t>オクナイ</t>
    </rPh>
    <rPh sb="2" eb="4">
      <t>シセツ</t>
    </rPh>
    <phoneticPr fontId="12"/>
  </si>
  <si>
    <t>資料：小浜市文化課・生涯学習スポーツ課</t>
    <rPh sb="3" eb="6">
      <t>オバマシ</t>
    </rPh>
    <rPh sb="6" eb="8">
      <t>ブンカ</t>
    </rPh>
    <rPh sb="8" eb="9">
      <t>カ</t>
    </rPh>
    <rPh sb="10" eb="12">
      <t>ショウガイ</t>
    </rPh>
    <rPh sb="12" eb="14">
      <t>ガクシュウ</t>
    </rPh>
    <phoneticPr fontId="12"/>
  </si>
  <si>
    <t>16　教育</t>
    <rPh sb="3" eb="4">
      <t>キョウ</t>
    </rPh>
    <rPh sb="4" eb="5">
      <t>イク</t>
    </rPh>
    <phoneticPr fontId="12"/>
  </si>
  <si>
    <t>各年5月1日現在　</t>
    <phoneticPr fontId="7"/>
  </si>
  <si>
    <t>幼稚園数（公立･私立）</t>
    <rPh sb="0" eb="3">
      <t>ヨウチエン</t>
    </rPh>
    <rPh sb="3" eb="4">
      <t>スウ</t>
    </rPh>
    <rPh sb="5" eb="7">
      <t>コウリツ</t>
    </rPh>
    <rPh sb="8" eb="10">
      <t>シリツ</t>
    </rPh>
    <phoneticPr fontId="12"/>
  </si>
  <si>
    <t>学級数</t>
    <rPh sb="0" eb="2">
      <t>ガッキュウ</t>
    </rPh>
    <rPh sb="2" eb="3">
      <t>スウ</t>
    </rPh>
    <phoneticPr fontId="12"/>
  </si>
  <si>
    <t>園児数</t>
    <rPh sb="0" eb="2">
      <t>エンジ</t>
    </rPh>
    <rPh sb="2" eb="3">
      <t>スウ</t>
    </rPh>
    <phoneticPr fontId="12"/>
  </si>
  <si>
    <t>教員数（本務者）</t>
    <rPh sb="0" eb="2">
      <t>キョウイン</t>
    </rPh>
    <rPh sb="2" eb="3">
      <t>スウ</t>
    </rPh>
    <rPh sb="4" eb="6">
      <t>ホンム</t>
    </rPh>
    <rPh sb="6" eb="7">
      <t>シャ</t>
    </rPh>
    <phoneticPr fontId="12"/>
  </si>
  <si>
    <t>職員数（本務者）</t>
    <rPh sb="0" eb="2">
      <t>ショクイン</t>
    </rPh>
    <rPh sb="2" eb="3">
      <t>スウ</t>
    </rPh>
    <rPh sb="4" eb="6">
      <t>ホンム</t>
    </rPh>
    <rPh sb="6" eb="7">
      <t>シャ</t>
    </rPh>
    <phoneticPr fontId="12"/>
  </si>
  <si>
    <t>教員（本務者）1人当り園児数</t>
    <rPh sb="0" eb="2">
      <t>キョウイン</t>
    </rPh>
    <rPh sb="3" eb="5">
      <t>ホンム</t>
    </rPh>
    <rPh sb="5" eb="6">
      <t>シャ</t>
    </rPh>
    <rPh sb="7" eb="9">
      <t>ヒトリ</t>
    </rPh>
    <rPh sb="9" eb="10">
      <t>アタ</t>
    </rPh>
    <rPh sb="11" eb="13">
      <t>エンジ</t>
    </rPh>
    <rPh sb="13" eb="14">
      <t>スウ</t>
    </rPh>
    <phoneticPr fontId="12"/>
  </si>
  <si>
    <t>園</t>
    <rPh sb="0" eb="1">
      <t>エン</t>
    </rPh>
    <phoneticPr fontId="12"/>
  </si>
  <si>
    <t>学級</t>
    <rPh sb="0" eb="2">
      <t>ガッキュウ</t>
    </rPh>
    <phoneticPr fontId="12"/>
  </si>
  <si>
    <t>-</t>
    <phoneticPr fontId="12"/>
  </si>
  <si>
    <t>令和元年度</t>
    <rPh sb="0" eb="2">
      <t>レイワ</t>
    </rPh>
    <rPh sb="2" eb="4">
      <t>ガンネン</t>
    </rPh>
    <rPh sb="4" eb="5">
      <t>ド</t>
    </rPh>
    <phoneticPr fontId="18"/>
  </si>
  <si>
    <t>※ 令和2年度は速報値</t>
    <rPh sb="2" eb="4">
      <t>レイワ</t>
    </rPh>
    <rPh sb="5" eb="6">
      <t>ネン</t>
    </rPh>
    <rPh sb="6" eb="7">
      <t>ド</t>
    </rPh>
    <rPh sb="8" eb="11">
      <t>ソクホウチ</t>
    </rPh>
    <phoneticPr fontId="18"/>
  </si>
  <si>
    <t>各年5月1日現在　</t>
    <phoneticPr fontId="7"/>
  </si>
  <si>
    <t>年度</t>
    <rPh sb="0" eb="1">
      <t>ネン</t>
    </rPh>
    <rPh sb="1" eb="2">
      <t>ド</t>
    </rPh>
    <phoneticPr fontId="12"/>
  </si>
  <si>
    <t>こども園数（公立･私立）</t>
    <rPh sb="3" eb="4">
      <t>エン</t>
    </rPh>
    <rPh sb="4" eb="5">
      <t>スウ</t>
    </rPh>
    <rPh sb="6" eb="8">
      <t>コウリツ</t>
    </rPh>
    <rPh sb="9" eb="11">
      <t>シリツ</t>
    </rPh>
    <phoneticPr fontId="12"/>
  </si>
  <si>
    <t>教育・保育職員数（本務者）</t>
    <rPh sb="0" eb="2">
      <t>キョウイク</t>
    </rPh>
    <rPh sb="3" eb="5">
      <t>ホイク</t>
    </rPh>
    <rPh sb="5" eb="7">
      <t>ショクイン</t>
    </rPh>
    <rPh sb="7" eb="8">
      <t>スウ</t>
    </rPh>
    <rPh sb="9" eb="11">
      <t>ホンム</t>
    </rPh>
    <rPh sb="11" eb="12">
      <t>シャ</t>
    </rPh>
    <phoneticPr fontId="12"/>
  </si>
  <si>
    <t>その他の職員数（本務者）</t>
    <rPh sb="2" eb="3">
      <t>タ</t>
    </rPh>
    <rPh sb="4" eb="6">
      <t>ショクイン</t>
    </rPh>
    <rPh sb="6" eb="7">
      <t>スウ</t>
    </rPh>
    <rPh sb="8" eb="10">
      <t>ホンム</t>
    </rPh>
    <rPh sb="10" eb="11">
      <t>シャ</t>
    </rPh>
    <phoneticPr fontId="12"/>
  </si>
  <si>
    <t>3歳在園者</t>
    <rPh sb="1" eb="2">
      <t>サイ</t>
    </rPh>
    <rPh sb="2" eb="4">
      <t>ザイエン</t>
    </rPh>
    <rPh sb="4" eb="5">
      <t>シャ</t>
    </rPh>
    <phoneticPr fontId="12"/>
  </si>
  <si>
    <t>4歳在園者</t>
    <rPh sb="1" eb="2">
      <t>サイ</t>
    </rPh>
    <rPh sb="2" eb="4">
      <t>ザイエン</t>
    </rPh>
    <rPh sb="4" eb="5">
      <t>シャ</t>
    </rPh>
    <phoneticPr fontId="12"/>
  </si>
  <si>
    <t>5歳在園者</t>
    <rPh sb="1" eb="2">
      <t>サイ</t>
    </rPh>
    <rPh sb="2" eb="4">
      <t>ザイエン</t>
    </rPh>
    <rPh sb="4" eb="5">
      <t>シャ</t>
    </rPh>
    <phoneticPr fontId="12"/>
  </si>
  <si>
    <t>0歳在園者</t>
    <rPh sb="1" eb="2">
      <t>サイ</t>
    </rPh>
    <rPh sb="2" eb="4">
      <t>ザイエン</t>
    </rPh>
    <rPh sb="4" eb="5">
      <t>シャ</t>
    </rPh>
    <phoneticPr fontId="12"/>
  </si>
  <si>
    <t>満1歳在園者</t>
    <rPh sb="0" eb="1">
      <t>マン</t>
    </rPh>
    <rPh sb="2" eb="3">
      <t>サイ</t>
    </rPh>
    <rPh sb="3" eb="5">
      <t>ザイエン</t>
    </rPh>
    <rPh sb="5" eb="6">
      <t>シャ</t>
    </rPh>
    <phoneticPr fontId="12"/>
  </si>
  <si>
    <t>満2歳在園者</t>
    <rPh sb="0" eb="1">
      <t>マン</t>
    </rPh>
    <rPh sb="2" eb="3">
      <t>サイ</t>
    </rPh>
    <rPh sb="3" eb="5">
      <t>ザイエン</t>
    </rPh>
    <rPh sb="5" eb="6">
      <t>シャ</t>
    </rPh>
    <phoneticPr fontId="12"/>
  </si>
  <si>
    <t>5学年</t>
    <rPh sb="1" eb="3">
      <t>ガクネン</t>
    </rPh>
    <phoneticPr fontId="12"/>
  </si>
  <si>
    <t>6学年</t>
    <rPh sb="1" eb="3">
      <t>ガクネン</t>
    </rPh>
    <phoneticPr fontId="12"/>
  </si>
  <si>
    <t>単式学級</t>
    <rPh sb="0" eb="2">
      <t>タンシキ</t>
    </rPh>
    <rPh sb="2" eb="4">
      <t>ガッキュウ</t>
    </rPh>
    <phoneticPr fontId="12"/>
  </si>
  <si>
    <t>複式学級2個学年</t>
    <rPh sb="0" eb="2">
      <t>フクシキ</t>
    </rPh>
    <rPh sb="2" eb="4">
      <t>ガッキュウ</t>
    </rPh>
    <rPh sb="5" eb="6">
      <t>コ</t>
    </rPh>
    <rPh sb="6" eb="8">
      <t>ガクネン</t>
    </rPh>
    <phoneticPr fontId="12"/>
  </si>
  <si>
    <t>特別支援学級</t>
    <rPh sb="0" eb="2">
      <t>トクベツ</t>
    </rPh>
    <rPh sb="2" eb="4">
      <t>シエン</t>
    </rPh>
    <rPh sb="4" eb="6">
      <t>ガッキュウ</t>
    </rPh>
    <phoneticPr fontId="12"/>
  </si>
  <si>
    <t>知的障害</t>
    <rPh sb="0" eb="2">
      <t>チテキ</t>
    </rPh>
    <rPh sb="2" eb="4">
      <t>ショウガイ</t>
    </rPh>
    <phoneticPr fontId="12"/>
  </si>
  <si>
    <t>言語障害</t>
    <rPh sb="0" eb="2">
      <t>ゲンゴ</t>
    </rPh>
    <rPh sb="2" eb="4">
      <t>ショウガイ</t>
    </rPh>
    <phoneticPr fontId="12"/>
  </si>
  <si>
    <t>情緒障害</t>
    <rPh sb="0" eb="2">
      <t>ジョウチョ</t>
    </rPh>
    <rPh sb="2" eb="4">
      <t>ショウガイ</t>
    </rPh>
    <phoneticPr fontId="12"/>
  </si>
  <si>
    <t>年次</t>
    <rPh sb="0" eb="1">
      <t>ネン</t>
    </rPh>
    <rPh sb="1" eb="2">
      <t>ジ</t>
    </rPh>
    <phoneticPr fontId="12"/>
  </si>
  <si>
    <t>校長</t>
    <rPh sb="0" eb="2">
      <t>コウチョウ</t>
    </rPh>
    <phoneticPr fontId="12"/>
  </si>
  <si>
    <t>教頭</t>
    <rPh sb="0" eb="2">
      <t>キョウトウ</t>
    </rPh>
    <phoneticPr fontId="12"/>
  </si>
  <si>
    <t>教諭</t>
    <rPh sb="0" eb="2">
      <t>キョウユ</t>
    </rPh>
    <phoneticPr fontId="12"/>
  </si>
  <si>
    <t xml:space="preserve"> 助教諭 ・ 養護教諭・栄養教諭 ・ 養護助教諭・講師</t>
    <rPh sb="1" eb="2">
      <t>ジョ</t>
    </rPh>
    <rPh sb="2" eb="3">
      <t>キョウ</t>
    </rPh>
    <rPh sb="3" eb="4">
      <t>サトシ</t>
    </rPh>
    <rPh sb="7" eb="9">
      <t>ヨウゴ</t>
    </rPh>
    <rPh sb="9" eb="11">
      <t>キョウユ</t>
    </rPh>
    <rPh sb="12" eb="14">
      <t>エイヨウ</t>
    </rPh>
    <rPh sb="14" eb="16">
      <t>キョウユ</t>
    </rPh>
    <rPh sb="19" eb="21">
      <t>ヨウゴ</t>
    </rPh>
    <rPh sb="21" eb="22">
      <t>ジョ</t>
    </rPh>
    <rPh sb="22" eb="24">
      <t>キョウユ</t>
    </rPh>
    <rPh sb="25" eb="27">
      <t>コウシ</t>
    </rPh>
    <phoneticPr fontId="12"/>
  </si>
  <si>
    <t>言語障害</t>
    <rPh sb="0" eb="2">
      <t>ゲンゴ</t>
    </rPh>
    <rPh sb="2" eb="4">
      <t>ショウガイ</t>
    </rPh>
    <phoneticPr fontId="7"/>
  </si>
  <si>
    <t>人</t>
    <rPh sb="0" eb="1">
      <t>ヒト</t>
    </rPh>
    <phoneticPr fontId="7"/>
  </si>
  <si>
    <t>※　令和2年は速報値</t>
    <rPh sb="2" eb="4">
      <t>レイワ</t>
    </rPh>
    <rPh sb="5" eb="6">
      <t>ネン</t>
    </rPh>
    <rPh sb="7" eb="10">
      <t>ソクホウチ</t>
    </rPh>
    <phoneticPr fontId="7"/>
  </si>
  <si>
    <t>総数</t>
    <phoneticPr fontId="12"/>
  </si>
  <si>
    <t>助教諭・養護教諭
栄養教諭・養護助教諭・講師</t>
    <rPh sb="0" eb="1">
      <t>ジョ</t>
    </rPh>
    <rPh sb="1" eb="2">
      <t>キョウ</t>
    </rPh>
    <rPh sb="2" eb="3">
      <t>サトシ</t>
    </rPh>
    <rPh sb="4" eb="6">
      <t>ヨウゴ</t>
    </rPh>
    <rPh sb="6" eb="8">
      <t>キョウユ</t>
    </rPh>
    <rPh sb="9" eb="11">
      <t>エイヨウ</t>
    </rPh>
    <rPh sb="11" eb="13">
      <t>キョウユ</t>
    </rPh>
    <rPh sb="14" eb="16">
      <t>ヨウゴ</t>
    </rPh>
    <rPh sb="16" eb="17">
      <t>ジョ</t>
    </rPh>
    <rPh sb="17" eb="19">
      <t>キョウユ</t>
    </rPh>
    <rPh sb="20" eb="22">
      <t>コウシ</t>
    </rPh>
    <phoneticPr fontId="12"/>
  </si>
  <si>
    <t xml:space="preserve">      -</t>
    <phoneticPr fontId="7"/>
  </si>
  <si>
    <t xml:space="preserve">      -</t>
  </si>
  <si>
    <t>17　文化・観光</t>
    <rPh sb="3" eb="5">
      <t>ブンカ</t>
    </rPh>
    <rPh sb="6" eb="8">
      <t>カンコウ</t>
    </rPh>
    <phoneticPr fontId="12"/>
  </si>
  <si>
    <t>令和3年1月1日現在　</t>
    <rPh sb="0" eb="1">
      <t>レイ</t>
    </rPh>
    <rPh sb="1" eb="2">
      <t>カズ</t>
    </rPh>
    <rPh sb="3" eb="4">
      <t>ネン</t>
    </rPh>
    <rPh sb="5" eb="6">
      <t>ツキ</t>
    </rPh>
    <rPh sb="7" eb="8">
      <t>ヒ</t>
    </rPh>
    <rPh sb="8" eb="10">
      <t>ゲンザイ</t>
    </rPh>
    <phoneticPr fontId="12"/>
  </si>
  <si>
    <t xml:space="preserve">  種 別　</t>
  </si>
  <si>
    <t>　員数　</t>
  </si>
  <si>
    <t>　 管 理 者  　</t>
  </si>
  <si>
    <t>　 時  代 　</t>
  </si>
  <si>
    <t xml:space="preserve"> 指 定 日</t>
  </si>
  <si>
    <t>地 区</t>
  </si>
  <si>
    <t xml:space="preserve"> 建造物</t>
  </si>
  <si>
    <t xml:space="preserve"> １棟</t>
  </si>
  <si>
    <t>松永</t>
    <rPh sb="0" eb="2">
      <t>マツナガ</t>
    </rPh>
    <phoneticPr fontId="12"/>
  </si>
  <si>
    <t xml:space="preserve"> 建造物 </t>
  </si>
  <si>
    <t xml:space="preserve"> １基 </t>
    <rPh sb="2" eb="3">
      <t>キ</t>
    </rPh>
    <phoneticPr fontId="12"/>
  </si>
  <si>
    <t xml:space="preserve"> １棟 </t>
  </si>
  <si>
    <t xml:space="preserve">鎌倉後期 </t>
    <rPh sb="2" eb="3">
      <t>コウ</t>
    </rPh>
    <phoneticPr fontId="12"/>
  </si>
  <si>
    <t>遠敷</t>
    <rPh sb="0" eb="2">
      <t>オニュウ</t>
    </rPh>
    <phoneticPr fontId="12"/>
  </si>
  <si>
    <t>国富</t>
    <rPh sb="0" eb="2">
      <t>クニトミ</t>
    </rPh>
    <phoneticPr fontId="12"/>
  </si>
  <si>
    <t>加斗</t>
    <rPh sb="0" eb="2">
      <t>カト</t>
    </rPh>
    <phoneticPr fontId="12"/>
  </si>
  <si>
    <t xml:space="preserve"> 建造物</t>
    <rPh sb="1" eb="4">
      <t>ケンゾウブツ</t>
    </rPh>
    <phoneticPr fontId="12"/>
  </si>
  <si>
    <t>県</t>
    <rPh sb="0" eb="1">
      <t>ケン</t>
    </rPh>
    <phoneticPr fontId="12"/>
  </si>
  <si>
    <t>若狭彦神社（上社）本殿                                       ・神門・随神門</t>
    <rPh sb="9" eb="11">
      <t>ホンデン</t>
    </rPh>
    <rPh sb="51" eb="53">
      <t>ゴウド</t>
    </rPh>
    <rPh sb="54" eb="55">
      <t>ズイ</t>
    </rPh>
    <rPh sb="55" eb="56">
      <t>カミ</t>
    </rPh>
    <rPh sb="56" eb="57">
      <t>モン</t>
    </rPh>
    <phoneticPr fontId="12"/>
  </si>
  <si>
    <t xml:space="preserve"> 3棟</t>
    <rPh sb="2" eb="3">
      <t>ムネ</t>
    </rPh>
    <phoneticPr fontId="12"/>
  </si>
  <si>
    <t>若狭彦神社</t>
    <rPh sb="0" eb="2">
      <t>ワカサ</t>
    </rPh>
    <rPh sb="2" eb="3">
      <t>ビコ</t>
    </rPh>
    <rPh sb="3" eb="5">
      <t>ジンジャ</t>
    </rPh>
    <phoneticPr fontId="12"/>
  </si>
  <si>
    <t xml:space="preserve">江戸後期 </t>
    <rPh sb="0" eb="2">
      <t>エド</t>
    </rPh>
    <rPh sb="2" eb="4">
      <t>コウキ</t>
    </rPh>
    <phoneticPr fontId="12"/>
  </si>
  <si>
    <t>若狭彦神社（下社）本殿                                                  ・神門・随神門・社叢　　　　　</t>
    <rPh sb="9" eb="10">
      <t>ホン</t>
    </rPh>
    <rPh sb="10" eb="11">
      <t>トノ</t>
    </rPh>
    <rPh sb="62" eb="64">
      <t>ゴウド</t>
    </rPh>
    <rPh sb="65" eb="66">
      <t>ズイ</t>
    </rPh>
    <rPh sb="66" eb="67">
      <t>カミ</t>
    </rPh>
    <rPh sb="67" eb="68">
      <t>モン</t>
    </rPh>
    <rPh sb="69" eb="70">
      <t>シャ</t>
    </rPh>
    <rPh sb="70" eb="71">
      <t>ソウ</t>
    </rPh>
    <phoneticPr fontId="12"/>
  </si>
  <si>
    <t xml:space="preserve"> 3棟・社叢</t>
    <rPh sb="2" eb="3">
      <t>ムネ</t>
    </rPh>
    <rPh sb="4" eb="5">
      <t>シャ</t>
    </rPh>
    <rPh sb="5" eb="6">
      <t>ソウ</t>
    </rPh>
    <phoneticPr fontId="12"/>
  </si>
  <si>
    <t>旧古河屋別邸  附庭園(護松園)　   　　　　　</t>
    <rPh sb="8" eb="9">
      <t>フ</t>
    </rPh>
    <rPh sb="9" eb="11">
      <t>テイエン</t>
    </rPh>
    <rPh sb="12" eb="13">
      <t>ゴ</t>
    </rPh>
    <rPh sb="13" eb="14">
      <t>マツ</t>
    </rPh>
    <rPh sb="14" eb="15">
      <t>ソノ</t>
    </rPh>
    <phoneticPr fontId="12"/>
  </si>
  <si>
    <t>個人</t>
    <rPh sb="0" eb="2">
      <t>コジン</t>
    </rPh>
    <phoneticPr fontId="12"/>
  </si>
  <si>
    <t>小浜</t>
    <rPh sb="0" eb="2">
      <t>オバマ</t>
    </rPh>
    <phoneticPr fontId="12"/>
  </si>
  <si>
    <t xml:space="preserve"> １基 </t>
  </si>
  <si>
    <t>多田寺本堂　   　　　　　</t>
    <rPh sb="0" eb="2">
      <t>タダ</t>
    </rPh>
    <rPh sb="2" eb="3">
      <t>ジ</t>
    </rPh>
    <rPh sb="3" eb="5">
      <t>ホンドウ</t>
    </rPh>
    <phoneticPr fontId="12"/>
  </si>
  <si>
    <t xml:space="preserve">多田寺   </t>
    <rPh sb="0" eb="2">
      <t>タダ</t>
    </rPh>
    <rPh sb="2" eb="3">
      <t>ジ</t>
    </rPh>
    <phoneticPr fontId="12"/>
  </si>
  <si>
    <t>江戸(1806)</t>
  </si>
  <si>
    <t>長源寺山門　   　　　　　</t>
    <rPh sb="0" eb="3">
      <t>チョウゲンジ</t>
    </rPh>
    <rPh sb="3" eb="5">
      <t>サンモン</t>
    </rPh>
    <phoneticPr fontId="12"/>
  </si>
  <si>
    <t xml:space="preserve">長源寺   </t>
    <rPh sb="0" eb="3">
      <t>チョウゲンジ</t>
    </rPh>
    <phoneticPr fontId="12"/>
  </si>
  <si>
    <t>江戸(1687)伝</t>
    <rPh sb="8" eb="9">
      <t>デン</t>
    </rPh>
    <phoneticPr fontId="12"/>
  </si>
  <si>
    <t>建造物</t>
    <rPh sb="0" eb="3">
      <t>ケンゾウブツ</t>
    </rPh>
    <phoneticPr fontId="12"/>
  </si>
  <si>
    <t>市</t>
    <rPh sb="0" eb="1">
      <t>シ</t>
    </rPh>
    <phoneticPr fontId="12"/>
  </si>
  <si>
    <t>明通寺山門</t>
    <rPh sb="0" eb="1">
      <t>ミョウ</t>
    </rPh>
    <rPh sb="1" eb="2">
      <t>ツウ</t>
    </rPh>
    <rPh sb="2" eb="3">
      <t>テラ</t>
    </rPh>
    <rPh sb="3" eb="5">
      <t>サンモン</t>
    </rPh>
    <phoneticPr fontId="12"/>
  </si>
  <si>
    <t>１棟</t>
    <rPh sb="1" eb="2">
      <t>ムネ</t>
    </rPh>
    <phoneticPr fontId="12"/>
  </si>
  <si>
    <t>明通寺</t>
    <rPh sb="0" eb="1">
      <t>ミョウ</t>
    </rPh>
    <rPh sb="1" eb="2">
      <t>ツウ</t>
    </rPh>
    <rPh sb="2" eb="3">
      <t>テラ</t>
    </rPh>
    <phoneticPr fontId="12"/>
  </si>
  <si>
    <t>江戸後期推定</t>
    <rPh sb="0" eb="2">
      <t>エド</t>
    </rPh>
    <rPh sb="2" eb="4">
      <t>コウキ</t>
    </rPh>
    <rPh sb="4" eb="6">
      <t>スイテイ</t>
    </rPh>
    <phoneticPr fontId="12"/>
  </si>
  <si>
    <t>円照寺大日堂 附棟札一枚</t>
    <rPh sb="0" eb="1">
      <t>エン</t>
    </rPh>
    <rPh sb="1" eb="2">
      <t>テ</t>
    </rPh>
    <rPh sb="2" eb="3">
      <t>テラ</t>
    </rPh>
    <rPh sb="3" eb="5">
      <t>ダイニチ</t>
    </rPh>
    <rPh sb="5" eb="6">
      <t>ドウ</t>
    </rPh>
    <rPh sb="7" eb="8">
      <t>フ</t>
    </rPh>
    <rPh sb="8" eb="9">
      <t>ムネ</t>
    </rPh>
    <rPh sb="9" eb="10">
      <t>フダ</t>
    </rPh>
    <rPh sb="10" eb="11">
      <t>1</t>
    </rPh>
    <rPh sb="11" eb="12">
      <t>マイ</t>
    </rPh>
    <phoneticPr fontId="12"/>
  </si>
  <si>
    <t>円照寺</t>
    <rPh sb="0" eb="1">
      <t>エン</t>
    </rPh>
    <rPh sb="1" eb="2">
      <t>テ</t>
    </rPh>
    <rPh sb="2" eb="3">
      <t>テラ</t>
    </rPh>
    <phoneticPr fontId="12"/>
  </si>
  <si>
    <t>江戸（1795）</t>
    <rPh sb="0" eb="2">
      <t>エド</t>
    </rPh>
    <phoneticPr fontId="12"/>
  </si>
  <si>
    <t>旧旭座</t>
    <rPh sb="0" eb="1">
      <t>キュウ</t>
    </rPh>
    <rPh sb="1" eb="2">
      <t>アサヒ</t>
    </rPh>
    <rPh sb="2" eb="3">
      <t>ザ</t>
    </rPh>
    <phoneticPr fontId="12"/>
  </si>
  <si>
    <t>1棟</t>
    <rPh sb="1" eb="2">
      <t>ムネ</t>
    </rPh>
    <phoneticPr fontId="12"/>
  </si>
  <si>
    <t>伝   建</t>
    <rPh sb="0" eb="1">
      <t>デン</t>
    </rPh>
    <rPh sb="4" eb="5">
      <t>タツル</t>
    </rPh>
    <phoneticPr fontId="12"/>
  </si>
  <si>
    <t>国選定</t>
    <rPh sb="0" eb="1">
      <t>クニ</t>
    </rPh>
    <rPh sb="1" eb="3">
      <t>センテイ</t>
    </rPh>
    <phoneticPr fontId="12"/>
  </si>
  <si>
    <t>小浜市小浜西組
伝統的建造物群保存地区</t>
    <rPh sb="0" eb="3">
      <t>オバマシ</t>
    </rPh>
    <rPh sb="3" eb="5">
      <t>オバマ</t>
    </rPh>
    <rPh sb="5" eb="6">
      <t>ニシ</t>
    </rPh>
    <rPh sb="6" eb="7">
      <t>グミ</t>
    </rPh>
    <rPh sb="8" eb="11">
      <t>デントウテキ</t>
    </rPh>
    <rPh sb="11" eb="14">
      <t>ケンゾウブツ</t>
    </rPh>
    <rPh sb="14" eb="15">
      <t>グン</t>
    </rPh>
    <rPh sb="15" eb="17">
      <t>ホゾン</t>
    </rPh>
    <rPh sb="17" eb="19">
      <t>チク</t>
    </rPh>
    <phoneticPr fontId="12"/>
  </si>
  <si>
    <t>１地区</t>
    <rPh sb="1" eb="3">
      <t>チク</t>
    </rPh>
    <phoneticPr fontId="12"/>
  </si>
  <si>
    <t>国登録</t>
    <rPh sb="0" eb="1">
      <t>クニ</t>
    </rPh>
    <rPh sb="1" eb="3">
      <t>トウロク</t>
    </rPh>
    <phoneticPr fontId="12"/>
  </si>
  <si>
    <t>小浜聖ルカ教会</t>
    <rPh sb="0" eb="2">
      <t>オバマ</t>
    </rPh>
    <rPh sb="2" eb="3">
      <t>セイ</t>
    </rPh>
    <rPh sb="5" eb="7">
      <t>キョウカイ</t>
    </rPh>
    <phoneticPr fontId="12"/>
  </si>
  <si>
    <t>池袋福音              教師社団</t>
    <rPh sb="0" eb="2">
      <t>イケブクロ</t>
    </rPh>
    <rPh sb="2" eb="4">
      <t>フクイン</t>
    </rPh>
    <rPh sb="18" eb="20">
      <t>キョウシ</t>
    </rPh>
    <rPh sb="20" eb="22">
      <t>シャダン</t>
    </rPh>
    <phoneticPr fontId="12"/>
  </si>
  <si>
    <t>明治30年代</t>
    <rPh sb="0" eb="2">
      <t>メイジ</t>
    </rPh>
    <rPh sb="4" eb="6">
      <t>ネンダイ</t>
    </rPh>
    <phoneticPr fontId="12"/>
  </si>
  <si>
    <t>雲浜</t>
    <rPh sb="0" eb="1">
      <t>ウン</t>
    </rPh>
    <rPh sb="1" eb="2">
      <t>ハマ</t>
    </rPh>
    <phoneticPr fontId="12"/>
  </si>
  <si>
    <t>国登録</t>
    <rPh sb="0" eb="1">
      <t>クニ</t>
    </rPh>
    <phoneticPr fontId="12"/>
  </si>
  <si>
    <t>白鳥会館</t>
    <rPh sb="0" eb="2">
      <t>シラトリ</t>
    </rPh>
    <rPh sb="2" eb="4">
      <t>カイカン</t>
    </rPh>
    <phoneticPr fontId="12"/>
  </si>
  <si>
    <t>明治22年</t>
    <rPh sb="0" eb="5">
      <t>メイジ22ネン</t>
    </rPh>
    <phoneticPr fontId="12"/>
  </si>
  <si>
    <t>白鳥会館煉瓦塀</t>
    <rPh sb="0" eb="2">
      <t>シラトリ</t>
    </rPh>
    <rPh sb="2" eb="4">
      <t>カイカン</t>
    </rPh>
    <rPh sb="4" eb="6">
      <t>レンガ</t>
    </rPh>
    <rPh sb="6" eb="7">
      <t>ヘイ</t>
    </rPh>
    <phoneticPr fontId="12"/>
  </si>
  <si>
    <t xml:space="preserve"> １件</t>
    <rPh sb="2" eb="3">
      <t>ケン</t>
    </rPh>
    <phoneticPr fontId="12"/>
  </si>
  <si>
    <t>高鳥歯科医院診療所兼主屋</t>
    <rPh sb="0" eb="2">
      <t>タカトリ</t>
    </rPh>
    <rPh sb="2" eb="4">
      <t>シカ</t>
    </rPh>
    <rPh sb="4" eb="6">
      <t>イイン</t>
    </rPh>
    <rPh sb="6" eb="9">
      <t>シンリョウジョ</t>
    </rPh>
    <rPh sb="9" eb="10">
      <t>ケン</t>
    </rPh>
    <rPh sb="10" eb="11">
      <t>シュ</t>
    </rPh>
    <rPh sb="11" eb="12">
      <t>ヤ</t>
    </rPh>
    <phoneticPr fontId="12"/>
  </si>
  <si>
    <t>大正14</t>
    <rPh sb="0" eb="2">
      <t>タイショウ</t>
    </rPh>
    <phoneticPr fontId="12"/>
  </si>
  <si>
    <t>高鳥家住宅離れ</t>
    <rPh sb="0" eb="2">
      <t>タカトリ</t>
    </rPh>
    <rPh sb="2" eb="3">
      <t>イエ</t>
    </rPh>
    <rPh sb="3" eb="5">
      <t>ジュウタク</t>
    </rPh>
    <rPh sb="5" eb="6">
      <t>ハナ</t>
    </rPh>
    <phoneticPr fontId="12"/>
  </si>
  <si>
    <t>大正13頃</t>
    <rPh sb="0" eb="2">
      <t>タイショウ</t>
    </rPh>
    <rPh sb="4" eb="5">
      <t>コロ</t>
    </rPh>
    <phoneticPr fontId="12"/>
  </si>
  <si>
    <t>高鳥家住宅土蔵</t>
    <rPh sb="0" eb="2">
      <t>タカトリ</t>
    </rPh>
    <rPh sb="2" eb="3">
      <t>イエ</t>
    </rPh>
    <rPh sb="3" eb="5">
      <t>ジュウタク</t>
    </rPh>
    <rPh sb="5" eb="7">
      <t>ドゾウ</t>
    </rPh>
    <phoneticPr fontId="12"/>
  </si>
  <si>
    <t>明治初頭</t>
    <rPh sb="0" eb="2">
      <t>メイジ</t>
    </rPh>
    <rPh sb="2" eb="4">
      <t>ショトウ</t>
    </rPh>
    <phoneticPr fontId="12"/>
  </si>
  <si>
    <t>都菓子舗店舗兼主屋</t>
    <rPh sb="0" eb="1">
      <t>ミヤコ</t>
    </rPh>
    <rPh sb="1" eb="3">
      <t>カシ</t>
    </rPh>
    <rPh sb="3" eb="4">
      <t>ホ</t>
    </rPh>
    <rPh sb="4" eb="6">
      <t>テンポ</t>
    </rPh>
    <rPh sb="6" eb="7">
      <t>ケン</t>
    </rPh>
    <rPh sb="7" eb="8">
      <t>シュ</t>
    </rPh>
    <rPh sb="8" eb="9">
      <t>ヤ</t>
    </rPh>
    <phoneticPr fontId="12"/>
  </si>
  <si>
    <t>大正15？昭和1</t>
    <rPh sb="0" eb="2">
      <t>タイショウ</t>
    </rPh>
    <rPh sb="5" eb="7">
      <t>ショウワ</t>
    </rPh>
    <phoneticPr fontId="12"/>
  </si>
  <si>
    <t>都菓子舗作業所</t>
    <rPh sb="0" eb="1">
      <t>ミヤコ</t>
    </rPh>
    <rPh sb="1" eb="3">
      <t>カシ</t>
    </rPh>
    <rPh sb="3" eb="4">
      <t>ホ</t>
    </rPh>
    <rPh sb="4" eb="6">
      <t>サギョウ</t>
    </rPh>
    <rPh sb="6" eb="7">
      <t>ショ</t>
    </rPh>
    <phoneticPr fontId="12"/>
  </si>
  <si>
    <t>明治中頃</t>
    <rPh sb="0" eb="2">
      <t>メイジ</t>
    </rPh>
    <rPh sb="2" eb="3">
      <t>ナカ</t>
    </rPh>
    <rPh sb="3" eb="4">
      <t>コロ</t>
    </rPh>
    <phoneticPr fontId="12"/>
  </si>
  <si>
    <t>都菓子舗土蔵</t>
    <rPh sb="0" eb="1">
      <t>ミヤコ</t>
    </rPh>
    <rPh sb="1" eb="3">
      <t>カシ</t>
    </rPh>
    <rPh sb="3" eb="4">
      <t>ホ</t>
    </rPh>
    <rPh sb="4" eb="6">
      <t>ドゾウ</t>
    </rPh>
    <phoneticPr fontId="12"/>
  </si>
  <si>
    <t>森下家住宅主屋</t>
    <rPh sb="0" eb="2">
      <t>モリシタ</t>
    </rPh>
    <rPh sb="2" eb="3">
      <t>イエ</t>
    </rPh>
    <rPh sb="3" eb="5">
      <t>ジュウタク</t>
    </rPh>
    <rPh sb="5" eb="6">
      <t>シュ</t>
    </rPh>
    <rPh sb="6" eb="7">
      <t>オク</t>
    </rPh>
    <phoneticPr fontId="12"/>
  </si>
  <si>
    <t>明治</t>
    <rPh sb="0" eb="2">
      <t>メイジ</t>
    </rPh>
    <phoneticPr fontId="12"/>
  </si>
  <si>
    <t>明治43年頃</t>
    <rPh sb="0" eb="2">
      <t>メイジ</t>
    </rPh>
    <rPh sb="4" eb="5">
      <t>ネン</t>
    </rPh>
    <rPh sb="5" eb="6">
      <t>コロ</t>
    </rPh>
    <phoneticPr fontId="12"/>
  </si>
  <si>
    <t>小浜市立小浜中学校洗心館
（旧福井県立小浜尋常中学校図書館）</t>
    <rPh sb="0" eb="4">
      <t>オバマシリツ</t>
    </rPh>
    <rPh sb="4" eb="6">
      <t>オバマ</t>
    </rPh>
    <rPh sb="6" eb="9">
      <t>チュウガッコウ</t>
    </rPh>
    <rPh sb="9" eb="10">
      <t>アラ</t>
    </rPh>
    <rPh sb="10" eb="11">
      <t>ココロ</t>
    </rPh>
    <rPh sb="11" eb="12">
      <t>カン</t>
    </rPh>
    <rPh sb="14" eb="15">
      <t>キュウ</t>
    </rPh>
    <rPh sb="15" eb="19">
      <t>フクイケンリツ</t>
    </rPh>
    <rPh sb="19" eb="21">
      <t>オバマ</t>
    </rPh>
    <rPh sb="21" eb="23">
      <t>ジンジョウ</t>
    </rPh>
    <rPh sb="23" eb="26">
      <t>チュウガッコウ</t>
    </rPh>
    <rPh sb="26" eb="29">
      <t>トショカン</t>
    </rPh>
    <phoneticPr fontId="12"/>
  </si>
  <si>
    <t>昭和7年</t>
    <rPh sb="0" eb="2">
      <t>ショウワ</t>
    </rPh>
    <rPh sb="3" eb="4">
      <t>ネン</t>
    </rPh>
    <phoneticPr fontId="12"/>
  </si>
  <si>
    <t xml:space="preserve">  絵画  </t>
  </si>
  <si>
    <t xml:space="preserve"> １幅 </t>
  </si>
  <si>
    <t xml:space="preserve">鎌倉中期 </t>
    <rPh sb="0" eb="2">
      <t>カマクラ</t>
    </rPh>
    <phoneticPr fontId="12"/>
  </si>
  <si>
    <t xml:space="preserve">平安末期 </t>
    <rPh sb="0" eb="2">
      <t>ヘイアン</t>
    </rPh>
    <phoneticPr fontId="12"/>
  </si>
  <si>
    <t>絹本著色文殊曼荼羅図　　　　　</t>
    <rPh sb="9" eb="10">
      <t>ズ</t>
    </rPh>
    <phoneticPr fontId="12"/>
  </si>
  <si>
    <t>絹本著色十界勧請大曼荼羅図　</t>
    <rPh sb="9" eb="12">
      <t>マンダラ</t>
    </rPh>
    <phoneticPr fontId="12"/>
  </si>
  <si>
    <t>絹本墨画淡彩十六羅漢像　　　　　</t>
    <rPh sb="4" eb="6">
      <t>タンサイ</t>
    </rPh>
    <rPh sb="10" eb="11">
      <t>ゾウ</t>
    </rPh>
    <phoneticPr fontId="12"/>
  </si>
  <si>
    <t xml:space="preserve"> 16幅 </t>
  </si>
  <si>
    <t xml:space="preserve">中国元時代 </t>
    <rPh sb="0" eb="2">
      <t>チュウゴク</t>
    </rPh>
    <rPh sb="2" eb="3">
      <t>ゲン</t>
    </rPh>
    <rPh sb="3" eb="5">
      <t>ジダイ</t>
    </rPh>
    <phoneticPr fontId="12"/>
  </si>
  <si>
    <t>室町(1545)</t>
  </si>
  <si>
    <t xml:space="preserve"> ６巻 </t>
  </si>
  <si>
    <t xml:space="preserve">県  </t>
    <rPh sb="0" eb="1">
      <t>ケン</t>
    </rPh>
    <phoneticPr fontId="12"/>
  </si>
  <si>
    <t>絹本著色仏涅槃図　 　　　　　</t>
    <rPh sb="4" eb="5">
      <t>ブツ</t>
    </rPh>
    <phoneticPr fontId="12"/>
  </si>
  <si>
    <t>3曲屏風1隻     2曲屏風1双</t>
    <rPh sb="1" eb="2">
      <t>キョク</t>
    </rPh>
    <rPh sb="2" eb="4">
      <t>ビョウブ</t>
    </rPh>
    <rPh sb="5" eb="6">
      <t>セキ</t>
    </rPh>
    <rPh sb="12" eb="13">
      <t>キョク</t>
    </rPh>
    <rPh sb="13" eb="15">
      <t>ビョウブ</t>
    </rPh>
    <rPh sb="16" eb="17">
      <t>ソウ</t>
    </rPh>
    <phoneticPr fontId="12"/>
  </si>
  <si>
    <t xml:space="preserve">室町前期 </t>
    <rPh sb="2" eb="3">
      <t>ゼン</t>
    </rPh>
    <phoneticPr fontId="12"/>
  </si>
  <si>
    <t xml:space="preserve"> ２幅 </t>
  </si>
  <si>
    <t xml:space="preserve">室町後期 </t>
    <rPh sb="2" eb="3">
      <t>コウ</t>
    </rPh>
    <phoneticPr fontId="12"/>
  </si>
  <si>
    <t>絹本著色大功文政像　</t>
    <rPh sb="8" eb="9">
      <t>ゾウ</t>
    </rPh>
    <phoneticPr fontId="12"/>
  </si>
  <si>
    <t>宮川</t>
    <rPh sb="0" eb="2">
      <t>ミヤガワ</t>
    </rPh>
    <phoneticPr fontId="12"/>
  </si>
  <si>
    <t xml:space="preserve">室町末期 </t>
    <rPh sb="0" eb="2">
      <t>ムロマチ</t>
    </rPh>
    <phoneticPr fontId="12"/>
  </si>
  <si>
    <t>室町(1551)</t>
  </si>
  <si>
    <t>紙本著色武田元光像(犬追物検見之図)</t>
    <rPh sb="0" eb="1">
      <t>カミ</t>
    </rPh>
    <rPh sb="10" eb="13">
      <t>イヌオウモノ</t>
    </rPh>
    <rPh sb="13" eb="14">
      <t>ケン</t>
    </rPh>
    <rPh sb="14" eb="15">
      <t>ミ</t>
    </rPh>
    <rPh sb="15" eb="16">
      <t>コレ</t>
    </rPh>
    <rPh sb="16" eb="17">
      <t>ズ</t>
    </rPh>
    <phoneticPr fontId="12"/>
  </si>
  <si>
    <t>室町(1574)</t>
  </si>
  <si>
    <t>板地著色若衆歌舞伎図絵馬</t>
    <rPh sb="0" eb="1">
      <t>イタ</t>
    </rPh>
    <rPh sb="1" eb="2">
      <t>ジ</t>
    </rPh>
    <rPh sb="2" eb="3">
      <t>チョ</t>
    </rPh>
    <rPh sb="3" eb="4">
      <t>ショク</t>
    </rPh>
    <rPh sb="4" eb="6">
      <t>ワカシュ</t>
    </rPh>
    <rPh sb="6" eb="9">
      <t>カブキ</t>
    </rPh>
    <rPh sb="9" eb="10">
      <t>ズ</t>
    </rPh>
    <rPh sb="10" eb="12">
      <t>エマ</t>
    </rPh>
    <phoneticPr fontId="12"/>
  </si>
  <si>
    <t>1枚</t>
    <rPh sb="1" eb="2">
      <t>マイ</t>
    </rPh>
    <phoneticPr fontId="12"/>
  </si>
  <si>
    <t>江戸(1662)</t>
    <rPh sb="0" eb="2">
      <t>エド</t>
    </rPh>
    <phoneticPr fontId="12"/>
  </si>
  <si>
    <t>絹本著色地蔵十王図　</t>
    <rPh sb="0" eb="2">
      <t>ケンポン</t>
    </rPh>
    <rPh sb="2" eb="3">
      <t>チョ</t>
    </rPh>
    <rPh sb="3" eb="4">
      <t>イロ</t>
    </rPh>
    <rPh sb="4" eb="6">
      <t>ジゾウ</t>
    </rPh>
    <rPh sb="6" eb="8">
      <t>ジュウオウ</t>
    </rPh>
    <rPh sb="8" eb="9">
      <t>ズ</t>
    </rPh>
    <phoneticPr fontId="12"/>
  </si>
  <si>
    <t>愛宕神社</t>
    <rPh sb="0" eb="2">
      <t>アタゴ</t>
    </rPh>
    <rPh sb="2" eb="4">
      <t>ジンジャ</t>
    </rPh>
    <phoneticPr fontId="12"/>
  </si>
  <si>
    <t>南北朝</t>
    <rPh sb="0" eb="3">
      <t>ナンボクチョウ</t>
    </rPh>
    <phoneticPr fontId="12"/>
  </si>
  <si>
    <t>今富</t>
    <rPh sb="0" eb="2">
      <t>イマトミ</t>
    </rPh>
    <phoneticPr fontId="12"/>
  </si>
  <si>
    <t>紙本金地著色　城内御殿風俗図　六曲屏風</t>
    <rPh sb="0" eb="2">
      <t>シホン</t>
    </rPh>
    <rPh sb="2" eb="3">
      <t>キン</t>
    </rPh>
    <rPh sb="3" eb="4">
      <t>チ</t>
    </rPh>
    <rPh sb="4" eb="6">
      <t>チャクショク</t>
    </rPh>
    <rPh sb="7" eb="9">
      <t>ジョウナイ</t>
    </rPh>
    <rPh sb="9" eb="10">
      <t>ゴ</t>
    </rPh>
    <rPh sb="10" eb="11">
      <t>トノ</t>
    </rPh>
    <rPh sb="11" eb="13">
      <t>フウゾク</t>
    </rPh>
    <rPh sb="13" eb="14">
      <t>ズ</t>
    </rPh>
    <rPh sb="15" eb="17">
      <t>６キョク</t>
    </rPh>
    <rPh sb="17" eb="19">
      <t>ビョウブ</t>
    </rPh>
    <phoneticPr fontId="12"/>
  </si>
  <si>
    <t>江戸</t>
    <rPh sb="0" eb="2">
      <t>エド</t>
    </rPh>
    <phoneticPr fontId="12"/>
  </si>
  <si>
    <t>絵画</t>
    <rPh sb="0" eb="2">
      <t>カイガ</t>
    </rPh>
    <phoneticPr fontId="12"/>
  </si>
  <si>
    <t>紙本著色　小浜祇園祭礼図</t>
    <rPh sb="5" eb="7">
      <t>オバマ</t>
    </rPh>
    <rPh sb="7" eb="9">
      <t>ギオン</t>
    </rPh>
    <rPh sb="9" eb="11">
      <t>サイレイ</t>
    </rPh>
    <rPh sb="11" eb="12">
      <t>ズ</t>
    </rPh>
    <phoneticPr fontId="12"/>
  </si>
  <si>
    <t xml:space="preserve"> １巻 </t>
  </si>
  <si>
    <t xml:space="preserve"> ２面 </t>
  </si>
  <si>
    <t xml:space="preserve"> 10面 </t>
  </si>
  <si>
    <t xml:space="preserve"> １冊 </t>
  </si>
  <si>
    <t>絹本著色矜羯羅・制多迦童子画像　</t>
    <rPh sb="11" eb="13">
      <t>ドウジ</t>
    </rPh>
    <phoneticPr fontId="12"/>
  </si>
  <si>
    <t xml:space="preserve">室町前期  </t>
    <rPh sb="0" eb="2">
      <t>ムロマチ</t>
    </rPh>
    <rPh sb="2" eb="4">
      <t>ゼンキ</t>
    </rPh>
    <phoneticPr fontId="12"/>
  </si>
  <si>
    <t>　絵画</t>
    <rPh sb="1" eb="3">
      <t>カイガ</t>
    </rPh>
    <phoneticPr fontId="12"/>
  </si>
  <si>
    <t>絹本著色妙玄尼公肖像                                                附東条義門自筆妙玄尼公由緒言上書　　　　</t>
    <rPh sb="58" eb="59">
      <t>フ</t>
    </rPh>
    <rPh sb="59" eb="61">
      <t>トウジョウ</t>
    </rPh>
    <rPh sb="61" eb="62">
      <t>ギ</t>
    </rPh>
    <rPh sb="62" eb="63">
      <t>モン</t>
    </rPh>
    <rPh sb="63" eb="65">
      <t>ジヒツ</t>
    </rPh>
    <rPh sb="65" eb="66">
      <t>ミョウ</t>
    </rPh>
    <rPh sb="66" eb="67">
      <t>ゲン</t>
    </rPh>
    <rPh sb="67" eb="68">
      <t>ニ</t>
    </rPh>
    <rPh sb="68" eb="69">
      <t>コウ</t>
    </rPh>
    <rPh sb="69" eb="71">
      <t>ユイショ</t>
    </rPh>
    <rPh sb="71" eb="73">
      <t>ゴンジョウ</t>
    </rPh>
    <rPh sb="73" eb="74">
      <t>カ</t>
    </rPh>
    <phoneticPr fontId="12"/>
  </si>
  <si>
    <t xml:space="preserve"> １幅</t>
    <rPh sb="2" eb="3">
      <t>ハバ</t>
    </rPh>
    <phoneticPr fontId="12"/>
  </si>
  <si>
    <t>妙玄寺</t>
    <rPh sb="0" eb="1">
      <t>ミョウ</t>
    </rPh>
    <rPh sb="1" eb="2">
      <t>ゲン</t>
    </rPh>
    <rPh sb="2" eb="3">
      <t>テラ</t>
    </rPh>
    <phoneticPr fontId="12"/>
  </si>
  <si>
    <t>江戸初期</t>
    <rPh sb="0" eb="2">
      <t>エド</t>
    </rPh>
    <rPh sb="2" eb="4">
      <t>ショキ</t>
    </rPh>
    <phoneticPr fontId="12"/>
  </si>
  <si>
    <t xml:space="preserve"> １双 </t>
  </si>
  <si>
    <t>絹本著色両界曼荼羅図　</t>
    <rPh sb="0" eb="2">
      <t>ケンポン</t>
    </rPh>
    <rPh sb="2" eb="3">
      <t>チョ</t>
    </rPh>
    <rPh sb="3" eb="4">
      <t>イロ</t>
    </rPh>
    <rPh sb="4" eb="5">
      <t>リョウ</t>
    </rPh>
    <rPh sb="5" eb="6">
      <t>カイ</t>
    </rPh>
    <rPh sb="6" eb="9">
      <t>マンダラ</t>
    </rPh>
    <rPh sb="9" eb="10">
      <t>ズ</t>
    </rPh>
    <phoneticPr fontId="12"/>
  </si>
  <si>
    <t>２幅</t>
    <rPh sb="1" eb="2">
      <t>ハバ</t>
    </rPh>
    <phoneticPr fontId="12"/>
  </si>
  <si>
    <t>１幅</t>
    <rPh sb="1" eb="2">
      <t>ハバ</t>
    </rPh>
    <phoneticPr fontId="12"/>
  </si>
  <si>
    <t>極楽寺</t>
    <rPh sb="0" eb="2">
      <t>ゴクラク</t>
    </rPh>
    <rPh sb="2" eb="3">
      <t>ジ</t>
    </rPh>
    <phoneticPr fontId="12"/>
  </si>
  <si>
    <t>絹本著色愛染明王像</t>
    <rPh sb="0" eb="4">
      <t>ケンポンチャクショク</t>
    </rPh>
    <rPh sb="4" eb="6">
      <t>アイゼン</t>
    </rPh>
    <rPh sb="6" eb="8">
      <t>ミョウオウ</t>
    </rPh>
    <rPh sb="8" eb="9">
      <t>ゾウ</t>
    </rPh>
    <phoneticPr fontId="12"/>
  </si>
  <si>
    <t>室町後期</t>
    <rPh sb="0" eb="2">
      <t>ムロマチ</t>
    </rPh>
    <rPh sb="2" eb="4">
      <t>コウキ</t>
    </rPh>
    <phoneticPr fontId="12"/>
  </si>
  <si>
    <t>絹本著色阿弥陀三尊来迎図</t>
    <rPh sb="0" eb="4">
      <t>ケンポンチャクショク</t>
    </rPh>
    <rPh sb="4" eb="7">
      <t>アミダ</t>
    </rPh>
    <rPh sb="7" eb="9">
      <t>サンゾン</t>
    </rPh>
    <rPh sb="9" eb="11">
      <t>ライゴウ</t>
    </rPh>
    <rPh sb="11" eb="12">
      <t>ズ</t>
    </rPh>
    <phoneticPr fontId="12"/>
  </si>
  <si>
    <t>絹本著色天台大師像</t>
    <rPh sb="0" eb="2">
      <t>ケンポン</t>
    </rPh>
    <rPh sb="2" eb="3">
      <t>チョ</t>
    </rPh>
    <rPh sb="3" eb="4">
      <t>イロ</t>
    </rPh>
    <rPh sb="4" eb="6">
      <t>テンダイ</t>
    </rPh>
    <rPh sb="6" eb="7">
      <t>ダイ</t>
    </rPh>
    <rPh sb="7" eb="8">
      <t>シ</t>
    </rPh>
    <rPh sb="8" eb="9">
      <t>ゾウ</t>
    </rPh>
    <phoneticPr fontId="12"/>
  </si>
  <si>
    <t>1幅</t>
    <rPh sb="1" eb="2">
      <t>ハバ</t>
    </rPh>
    <phoneticPr fontId="12"/>
  </si>
  <si>
    <t>室町時代</t>
    <rPh sb="0" eb="2">
      <t>ムロマチ</t>
    </rPh>
    <rPh sb="2" eb="4">
      <t>ジダイ</t>
    </rPh>
    <phoneticPr fontId="12"/>
  </si>
  <si>
    <t xml:space="preserve"> １躯 </t>
  </si>
  <si>
    <t xml:space="preserve">平安後期 </t>
    <rPh sb="0" eb="2">
      <t>ヘイアン</t>
    </rPh>
    <rPh sb="2" eb="4">
      <t>コウキ</t>
    </rPh>
    <phoneticPr fontId="12"/>
  </si>
  <si>
    <t xml:space="preserve">平安前期 </t>
    <rPh sb="2" eb="3">
      <t>ゼン</t>
    </rPh>
    <phoneticPr fontId="12"/>
  </si>
  <si>
    <t xml:space="preserve"> ２躯 </t>
  </si>
  <si>
    <t>国</t>
    <rPh sb="0" eb="1">
      <t>クニ</t>
    </rPh>
    <phoneticPr fontId="12"/>
  </si>
  <si>
    <t>木造薬師如来立像                                                  附木造十一面観音立像・木造菩薩立像 　　　</t>
    <rPh sb="58" eb="59">
      <t>フ</t>
    </rPh>
    <rPh sb="59" eb="61">
      <t>モクゾウ</t>
    </rPh>
    <rPh sb="61" eb="66">
      <t>ジュウイチメンカンノン</t>
    </rPh>
    <rPh sb="66" eb="68">
      <t>リツゾウ</t>
    </rPh>
    <rPh sb="69" eb="71">
      <t>モクゾウ</t>
    </rPh>
    <rPh sb="71" eb="73">
      <t>ボサツ</t>
    </rPh>
    <rPh sb="73" eb="75">
      <t>リツゾウ</t>
    </rPh>
    <phoneticPr fontId="12"/>
  </si>
  <si>
    <t xml:space="preserve"> ３躯</t>
    <rPh sb="2" eb="3">
      <t>ムクロ</t>
    </rPh>
    <phoneticPr fontId="12"/>
  </si>
  <si>
    <t>多田寺</t>
    <rPh sb="0" eb="2">
      <t>タダ</t>
    </rPh>
    <rPh sb="2" eb="3">
      <t>テラ</t>
    </rPh>
    <phoneticPr fontId="12"/>
  </si>
  <si>
    <t xml:space="preserve">平安前期 </t>
    <rPh sb="0" eb="2">
      <t>ヘイアン</t>
    </rPh>
    <rPh sb="2" eb="4">
      <t>ゼンキ</t>
    </rPh>
    <phoneticPr fontId="12"/>
  </si>
  <si>
    <t>内外海</t>
    <rPh sb="0" eb="2">
      <t>ウチソト</t>
    </rPh>
    <rPh sb="2" eb="3">
      <t>ウミ</t>
    </rPh>
    <phoneticPr fontId="12"/>
  </si>
  <si>
    <t>木造千手観音立像                                               附木造毘沙門天立像・不動明王立像　　</t>
    <rPh sb="55" eb="56">
      <t>フ</t>
    </rPh>
    <rPh sb="56" eb="58">
      <t>モクゾウ</t>
    </rPh>
    <rPh sb="58" eb="62">
      <t>ビシャモンテン</t>
    </rPh>
    <rPh sb="62" eb="64">
      <t>リツゾウ</t>
    </rPh>
    <rPh sb="65" eb="69">
      <t>フドウミョウオウ</t>
    </rPh>
    <rPh sb="69" eb="70">
      <t>リツ</t>
    </rPh>
    <rPh sb="70" eb="71">
      <t>ゾウ</t>
    </rPh>
    <phoneticPr fontId="12"/>
  </si>
  <si>
    <t xml:space="preserve"> 3躯</t>
    <rPh sb="2" eb="3">
      <t>ムクロ</t>
    </rPh>
    <phoneticPr fontId="12"/>
  </si>
  <si>
    <t>谷田寺</t>
    <rPh sb="0" eb="1">
      <t>タニ</t>
    </rPh>
    <rPh sb="1" eb="2">
      <t>タ</t>
    </rPh>
    <rPh sb="2" eb="3">
      <t>テラ</t>
    </rPh>
    <phoneticPr fontId="12"/>
  </si>
  <si>
    <t>鎌倉初期</t>
    <rPh sb="0" eb="2">
      <t>カマクラ</t>
    </rPh>
    <rPh sb="2" eb="4">
      <t>ショキ</t>
    </rPh>
    <phoneticPr fontId="12"/>
  </si>
  <si>
    <t>木造聖観音菩薩立像　　　　　　</t>
    <rPh sb="2" eb="3">
      <t>セイ</t>
    </rPh>
    <phoneticPr fontId="12"/>
  </si>
  <si>
    <t xml:space="preserve">平安中期 </t>
    <rPh sb="2" eb="3">
      <t>チュウ</t>
    </rPh>
    <phoneticPr fontId="12"/>
  </si>
  <si>
    <t>木造地蔵菩薩坐像　　　　　　</t>
    <rPh sb="6" eb="8">
      <t>ザゾウ</t>
    </rPh>
    <phoneticPr fontId="12"/>
  </si>
  <si>
    <t>聖観音菩薩坐像　　　　　　</t>
    <rPh sb="0" eb="1">
      <t>セイ</t>
    </rPh>
    <phoneticPr fontId="12"/>
  </si>
  <si>
    <t>銅造如意輪観音半跏像　　　　</t>
    <rPh sb="7" eb="8">
      <t>ハン</t>
    </rPh>
    <rPh sb="8" eb="9">
      <t>ケ</t>
    </rPh>
    <phoneticPr fontId="12"/>
  </si>
  <si>
    <t xml:space="preserve">鎌倉後期 </t>
    <rPh sb="2" eb="4">
      <t>コウキ</t>
    </rPh>
    <phoneticPr fontId="12"/>
  </si>
  <si>
    <t xml:space="preserve"> ３躯 </t>
  </si>
  <si>
    <t>木造四天王立像　　　　　</t>
    <rPh sb="2" eb="5">
      <t>シテンノウ</t>
    </rPh>
    <rPh sb="5" eb="6">
      <t>タ</t>
    </rPh>
    <rPh sb="6" eb="7">
      <t>ゾウ</t>
    </rPh>
    <phoneticPr fontId="12"/>
  </si>
  <si>
    <t>木造聖観音立像　　　　　　　</t>
    <rPh sb="2" eb="3">
      <t>ヒジリ</t>
    </rPh>
    <rPh sb="3" eb="5">
      <t>カンノン</t>
    </rPh>
    <phoneticPr fontId="12"/>
  </si>
  <si>
    <t>誓願寺</t>
    <rPh sb="0" eb="2">
      <t>セイガン</t>
    </rPh>
    <rPh sb="2" eb="3">
      <t>デラ</t>
    </rPh>
    <phoneticPr fontId="12"/>
  </si>
  <si>
    <t>平安後期</t>
    <rPh sb="0" eb="2">
      <t>ヘイアン</t>
    </rPh>
    <rPh sb="2" eb="4">
      <t>コウキ</t>
    </rPh>
    <phoneticPr fontId="12"/>
  </si>
  <si>
    <t>飯盛黒駒区</t>
    <rPh sb="2" eb="3">
      <t>クロ</t>
    </rPh>
    <rPh sb="3" eb="4">
      <t>コマ</t>
    </rPh>
    <rPh sb="4" eb="5">
      <t>ク</t>
    </rPh>
    <phoneticPr fontId="12"/>
  </si>
  <si>
    <t>平安</t>
    <rPh sb="0" eb="2">
      <t>ヘイアン</t>
    </rPh>
    <phoneticPr fontId="12"/>
  </si>
  <si>
    <t>江戸前期</t>
    <rPh sb="0" eb="2">
      <t>エド</t>
    </rPh>
    <rPh sb="2" eb="4">
      <t>ゼンキ</t>
    </rPh>
    <phoneticPr fontId="12"/>
  </si>
  <si>
    <t>鎌倉(江戸)</t>
  </si>
  <si>
    <t xml:space="preserve">平安後期 </t>
    <rPh sb="0" eb="2">
      <t>ヘイアン</t>
    </rPh>
    <phoneticPr fontId="12"/>
  </si>
  <si>
    <t xml:space="preserve"> １対 </t>
  </si>
  <si>
    <t xml:space="preserve">鎌倉後期 </t>
    <rPh sb="0" eb="2">
      <t>カマクラ</t>
    </rPh>
    <phoneticPr fontId="12"/>
  </si>
  <si>
    <t xml:space="preserve">仏谷区    </t>
    <rPh sb="0" eb="2">
      <t>ホトケダニ</t>
    </rPh>
    <rPh sb="2" eb="3">
      <t>ク</t>
    </rPh>
    <phoneticPr fontId="12"/>
  </si>
  <si>
    <t xml:space="preserve">平安中期 </t>
    <rPh sb="0" eb="2">
      <t>ヘイアン</t>
    </rPh>
    <rPh sb="2" eb="4">
      <t>チュウキ</t>
    </rPh>
    <phoneticPr fontId="12"/>
  </si>
  <si>
    <t>木造兜跋毘沙門天立像</t>
    <rPh sb="2" eb="8">
      <t>トバツビシャモンテン</t>
    </rPh>
    <rPh sb="8" eb="9">
      <t>リツ</t>
    </rPh>
    <phoneticPr fontId="12"/>
  </si>
  <si>
    <t>加尾区</t>
    <rPh sb="0" eb="3">
      <t>カオク</t>
    </rPh>
    <phoneticPr fontId="12"/>
  </si>
  <si>
    <t>木造金剛力士立像</t>
    <rPh sb="0" eb="2">
      <t>モクゾウ</t>
    </rPh>
    <rPh sb="2" eb="4">
      <t>コンゴウ</t>
    </rPh>
    <rPh sb="4" eb="6">
      <t>リキシ</t>
    </rPh>
    <rPh sb="6" eb="7">
      <t>タ</t>
    </rPh>
    <rPh sb="7" eb="8">
      <t>ゾウ</t>
    </rPh>
    <phoneticPr fontId="12"/>
  </si>
  <si>
    <t>鎌倉時代</t>
    <rPh sb="0" eb="2">
      <t>カマクラ</t>
    </rPh>
    <rPh sb="2" eb="4">
      <t>ジダイ</t>
    </rPh>
    <phoneticPr fontId="12"/>
  </si>
  <si>
    <t>南北朝時代</t>
    <rPh sb="0" eb="2">
      <t>ナンボク</t>
    </rPh>
    <rPh sb="2" eb="3">
      <t>アサ</t>
    </rPh>
    <rPh sb="3" eb="5">
      <t>ジダイ</t>
    </rPh>
    <phoneticPr fontId="12"/>
  </si>
  <si>
    <t>2躯</t>
    <rPh sb="1" eb="2">
      <t>ク</t>
    </rPh>
    <phoneticPr fontId="12"/>
  </si>
  <si>
    <t>木造薬師如来坐像　　附像内納入品　　　　</t>
    <rPh sb="10" eb="11">
      <t>フ</t>
    </rPh>
    <rPh sb="11" eb="12">
      <t>ゾウ</t>
    </rPh>
    <rPh sb="12" eb="13">
      <t>ナイ</t>
    </rPh>
    <rPh sb="13" eb="15">
      <t>ノウニュウ</t>
    </rPh>
    <rPh sb="15" eb="16">
      <t>ヒン</t>
    </rPh>
    <phoneticPr fontId="12"/>
  </si>
  <si>
    <t>1躯</t>
    <rPh sb="1" eb="2">
      <t>ク</t>
    </rPh>
    <phoneticPr fontId="12"/>
  </si>
  <si>
    <t>木造役行者像</t>
    <rPh sb="0" eb="2">
      <t>モクゾウ</t>
    </rPh>
    <rPh sb="2" eb="3">
      <t>ヤク</t>
    </rPh>
    <rPh sb="3" eb="5">
      <t>ギョウジャ</t>
    </rPh>
    <rPh sb="5" eb="6">
      <t>ゾウ</t>
    </rPh>
    <phoneticPr fontId="12"/>
  </si>
  <si>
    <t>木造地蔵菩薩半跏像</t>
    <rPh sb="0" eb="2">
      <t>モクゾウ</t>
    </rPh>
    <rPh sb="2" eb="4">
      <t>ジゾウ</t>
    </rPh>
    <rPh sb="4" eb="6">
      <t>ボサツ</t>
    </rPh>
    <rPh sb="6" eb="8">
      <t>ハンカ</t>
    </rPh>
    <rPh sb="8" eb="9">
      <t>ゾウ</t>
    </rPh>
    <phoneticPr fontId="12"/>
  </si>
  <si>
    <t>木造聖観音菩薩立像</t>
    <rPh sb="0" eb="2">
      <t>モクゾウ</t>
    </rPh>
    <rPh sb="2" eb="3">
      <t>セイ</t>
    </rPh>
    <rPh sb="3" eb="5">
      <t>カンノン</t>
    </rPh>
    <rPh sb="5" eb="7">
      <t>ボサツ</t>
    </rPh>
    <rPh sb="7" eb="8">
      <t>タ</t>
    </rPh>
    <rPh sb="8" eb="9">
      <t>ゾウ</t>
    </rPh>
    <phoneticPr fontId="12"/>
  </si>
  <si>
    <t>永源寺</t>
    <rPh sb="0" eb="3">
      <t>エイゲンジ</t>
    </rPh>
    <phoneticPr fontId="12"/>
  </si>
  <si>
    <t>平安時代</t>
    <rPh sb="0" eb="2">
      <t>ヘイアン</t>
    </rPh>
    <rPh sb="2" eb="4">
      <t>ジダイ</t>
    </rPh>
    <phoneticPr fontId="12"/>
  </si>
  <si>
    <t>内外海</t>
    <rPh sb="0" eb="1">
      <t>ウチ</t>
    </rPh>
    <rPh sb="1" eb="2">
      <t>ソト</t>
    </rPh>
    <rPh sb="2" eb="3">
      <t>ウミ</t>
    </rPh>
    <phoneticPr fontId="12"/>
  </si>
  <si>
    <t xml:space="preserve"> 工芸品 </t>
  </si>
  <si>
    <t xml:space="preserve"> １口 </t>
  </si>
  <si>
    <t xml:space="preserve"> ５点 </t>
  </si>
  <si>
    <t>和楽器(鉦鼓　応仁元年銘1口　附　金鼓台1基、鞨鼓1張　附　鞨鼓台1基、太鼓　桴付1張　附　太鼓台1基)</t>
    <rPh sb="0" eb="3">
      <t>ワガッキ</t>
    </rPh>
    <rPh sb="4" eb="5">
      <t>カネ</t>
    </rPh>
    <rPh sb="5" eb="6">
      <t>ツヅミ</t>
    </rPh>
    <rPh sb="7" eb="9">
      <t>オウニン</t>
    </rPh>
    <rPh sb="9" eb="11">
      <t>ガンネン</t>
    </rPh>
    <rPh sb="11" eb="12">
      <t>メイ</t>
    </rPh>
    <rPh sb="13" eb="14">
      <t>クチ</t>
    </rPh>
    <rPh sb="15" eb="16">
      <t>フ</t>
    </rPh>
    <rPh sb="17" eb="18">
      <t>カネ</t>
    </rPh>
    <rPh sb="18" eb="19">
      <t>ツヅミ</t>
    </rPh>
    <rPh sb="19" eb="20">
      <t>ダイ</t>
    </rPh>
    <rPh sb="21" eb="22">
      <t>キ</t>
    </rPh>
    <rPh sb="23" eb="24">
      <t>カッ</t>
    </rPh>
    <rPh sb="24" eb="25">
      <t>ツヅミ</t>
    </rPh>
    <rPh sb="26" eb="27">
      <t>ハ</t>
    </rPh>
    <rPh sb="28" eb="29">
      <t>フ</t>
    </rPh>
    <rPh sb="32" eb="33">
      <t>ダイ</t>
    </rPh>
    <rPh sb="34" eb="35">
      <t>キ</t>
    </rPh>
    <rPh sb="36" eb="38">
      <t>タイコ</t>
    </rPh>
    <rPh sb="39" eb="40">
      <t>イカダ</t>
    </rPh>
    <rPh sb="40" eb="41">
      <t>ツキ</t>
    </rPh>
    <rPh sb="42" eb="43">
      <t>ハリ</t>
    </rPh>
    <rPh sb="44" eb="45">
      <t>フ</t>
    </rPh>
    <rPh sb="46" eb="48">
      <t>タイコ</t>
    </rPh>
    <rPh sb="48" eb="49">
      <t>ダイ</t>
    </rPh>
    <rPh sb="50" eb="51">
      <t>キ</t>
    </rPh>
    <phoneticPr fontId="12"/>
  </si>
  <si>
    <t>１式</t>
    <rPh sb="1" eb="2">
      <t>シキ</t>
    </rPh>
    <phoneticPr fontId="12"/>
  </si>
  <si>
    <t>銅鰐口　　　　　　　　　　</t>
    <rPh sb="0" eb="1">
      <t>ドウ</t>
    </rPh>
    <phoneticPr fontId="12"/>
  </si>
  <si>
    <t>太    刀　銘近江守久道　　　　　　　　</t>
    <rPh sb="7" eb="8">
      <t>メイ</t>
    </rPh>
    <rPh sb="8" eb="10">
      <t>オウミ</t>
    </rPh>
    <rPh sb="10" eb="11">
      <t>マモ</t>
    </rPh>
    <rPh sb="11" eb="13">
      <t>ヒサミチ</t>
    </rPh>
    <phoneticPr fontId="12"/>
  </si>
  <si>
    <t>太    刀　銘吉入道宗長　　　　　　　　　</t>
    <rPh sb="7" eb="8">
      <t>メイ</t>
    </rPh>
    <rPh sb="8" eb="9">
      <t>キチ</t>
    </rPh>
    <rPh sb="9" eb="11">
      <t>ニュウドウ</t>
    </rPh>
    <rPh sb="11" eb="13">
      <t>ソウチョウ</t>
    </rPh>
    <phoneticPr fontId="12"/>
  </si>
  <si>
    <t xml:space="preserve"> １面 </t>
  </si>
  <si>
    <t>室町(1398)</t>
  </si>
  <si>
    <t>江戸(1612)</t>
  </si>
  <si>
    <t xml:space="preserve"> ３面 </t>
  </si>
  <si>
    <t xml:space="preserve">南北朝・室町 </t>
    <rPh sb="4" eb="6">
      <t>ムロマチ</t>
    </rPh>
    <phoneticPr fontId="12"/>
  </si>
  <si>
    <t xml:space="preserve"> １式 </t>
  </si>
  <si>
    <t xml:space="preserve"> １合 </t>
  </si>
  <si>
    <t xml:space="preserve"> １領 </t>
  </si>
  <si>
    <t>書跡</t>
    <rPh sb="0" eb="1">
      <t>ショ</t>
    </rPh>
    <rPh sb="1" eb="2">
      <t>アト</t>
    </rPh>
    <phoneticPr fontId="12"/>
  </si>
  <si>
    <t>紙本墨書印可状　                                                                   附紙本墨書履践集、                                                紙本墨書大高重成書状、                                                    絹本著色大年和尚頂相図　　　　　　　</t>
    <rPh sb="75" eb="76">
      <t>フ</t>
    </rPh>
    <phoneticPr fontId="12"/>
  </si>
  <si>
    <t xml:space="preserve"> ２点 </t>
  </si>
  <si>
    <t xml:space="preserve"> ５幅 </t>
  </si>
  <si>
    <t>紙本墨書真盛上人六字名号</t>
    <rPh sb="0" eb="1">
      <t>カミ</t>
    </rPh>
    <rPh sb="1" eb="2">
      <t>ホン</t>
    </rPh>
    <rPh sb="2" eb="3">
      <t>スミ</t>
    </rPh>
    <rPh sb="3" eb="4">
      <t>カ</t>
    </rPh>
    <rPh sb="4" eb="5">
      <t>シン</t>
    </rPh>
    <rPh sb="5" eb="6">
      <t>サカ</t>
    </rPh>
    <rPh sb="6" eb="7">
      <t>ウエ</t>
    </rPh>
    <rPh sb="7" eb="8">
      <t>ヒト</t>
    </rPh>
    <rPh sb="8" eb="10">
      <t>ロクジ</t>
    </rPh>
    <rPh sb="10" eb="12">
      <t>ミョウゴウ</t>
    </rPh>
    <phoneticPr fontId="12"/>
  </si>
  <si>
    <t xml:space="preserve">600巻 </t>
  </si>
  <si>
    <t xml:space="preserve">室町後期 </t>
    <rPh sb="2" eb="4">
      <t>コウキ</t>
    </rPh>
    <phoneticPr fontId="12"/>
  </si>
  <si>
    <t xml:space="preserve"> ７巻 </t>
  </si>
  <si>
    <t xml:space="preserve">高麗(鎌倉) </t>
    <rPh sb="0" eb="2">
      <t>コウライ</t>
    </rPh>
    <rPh sb="3" eb="5">
      <t>カマクラ</t>
    </rPh>
    <phoneticPr fontId="12"/>
  </si>
  <si>
    <t>紙本墨書中阿鋡梵志品婆羅婆堂経　　　　</t>
    <rPh sb="6" eb="7">
      <t>カン</t>
    </rPh>
    <rPh sb="10" eb="11">
      <t>ババ</t>
    </rPh>
    <rPh sb="11" eb="12">
      <t>ラ</t>
    </rPh>
    <rPh sb="12" eb="13">
      <t>ババ</t>
    </rPh>
    <rPh sb="13" eb="14">
      <t>ドウ</t>
    </rPh>
    <rPh sb="14" eb="15">
      <t>キョウ</t>
    </rPh>
    <phoneticPr fontId="12"/>
  </si>
  <si>
    <t xml:space="preserve"> １巻</t>
    <rPh sb="2" eb="3">
      <t>マ</t>
    </rPh>
    <phoneticPr fontId="12"/>
  </si>
  <si>
    <t>萬徳寺</t>
    <rPh sb="0" eb="1">
      <t>マン</t>
    </rPh>
    <rPh sb="1" eb="2">
      <t>トク</t>
    </rPh>
    <rPh sb="2" eb="3">
      <t>テラ</t>
    </rPh>
    <phoneticPr fontId="12"/>
  </si>
  <si>
    <t>奈良中期</t>
    <rPh sb="0" eb="2">
      <t>ナラ</t>
    </rPh>
    <rPh sb="2" eb="4">
      <t>チュウキ</t>
    </rPh>
    <phoneticPr fontId="12"/>
  </si>
  <si>
    <t xml:space="preserve">鎌倉～室町  </t>
    <rPh sb="3" eb="5">
      <t>ムロマチ</t>
    </rPh>
    <phoneticPr fontId="12"/>
  </si>
  <si>
    <t>瑞方面山述賛永平正法眼蔵                                          附拾遺永平正法眼蔵</t>
    <rPh sb="54" eb="55">
      <t>フ</t>
    </rPh>
    <rPh sb="55" eb="57">
      <t>シュウイ</t>
    </rPh>
    <rPh sb="57" eb="58">
      <t>ナガ</t>
    </rPh>
    <rPh sb="58" eb="59">
      <t>ヒラ</t>
    </rPh>
    <rPh sb="59" eb="63">
      <t>ショウボウゲンゾウ</t>
    </rPh>
    <phoneticPr fontId="12"/>
  </si>
  <si>
    <t>　10冊</t>
    <rPh sb="3" eb="4">
      <t>サツ</t>
    </rPh>
    <phoneticPr fontId="12"/>
  </si>
  <si>
    <t>永福庵</t>
    <rPh sb="0" eb="2">
      <t>エイフク</t>
    </rPh>
    <rPh sb="2" eb="3">
      <t>イオリ</t>
    </rPh>
    <phoneticPr fontId="12"/>
  </si>
  <si>
    <t>江戸中期</t>
    <rPh sb="0" eb="2">
      <t>エド</t>
    </rPh>
    <rPh sb="2" eb="4">
      <t>チュウキ</t>
    </rPh>
    <phoneticPr fontId="12"/>
  </si>
  <si>
    <t>古文書</t>
    <rPh sb="0" eb="3">
      <t>コモンジョ</t>
    </rPh>
    <phoneticPr fontId="12"/>
  </si>
  <si>
    <t>如法経料足寄進札　　　　　　　　　　　　</t>
    <rPh sb="0" eb="1">
      <t>ニョ</t>
    </rPh>
    <rPh sb="1" eb="2">
      <t>ホウ</t>
    </rPh>
    <rPh sb="2" eb="3">
      <t>キョウ</t>
    </rPh>
    <rPh sb="3" eb="4">
      <t>リョウ</t>
    </rPh>
    <rPh sb="4" eb="5">
      <t>アシ</t>
    </rPh>
    <rPh sb="5" eb="7">
      <t>キシン</t>
    </rPh>
    <rPh sb="7" eb="8">
      <t>フダ</t>
    </rPh>
    <phoneticPr fontId="12"/>
  </si>
  <si>
    <t>396枚</t>
    <rPh sb="3" eb="4">
      <t>マイ</t>
    </rPh>
    <phoneticPr fontId="12"/>
  </si>
  <si>
    <t xml:space="preserve"> 古文書 </t>
  </si>
  <si>
    <t xml:space="preserve"> 66点 </t>
  </si>
  <si>
    <t xml:space="preserve">鎌倉～明治 </t>
    <rPh sb="3" eb="5">
      <t>メイジ</t>
    </rPh>
    <phoneticPr fontId="12"/>
  </si>
  <si>
    <t xml:space="preserve">202点 </t>
  </si>
  <si>
    <t xml:space="preserve">桃山～江戸 </t>
    <rPh sb="3" eb="5">
      <t>エド</t>
    </rPh>
    <phoneticPr fontId="12"/>
  </si>
  <si>
    <t>歴史資料</t>
  </si>
  <si>
    <t xml:space="preserve">国  </t>
    <rPh sb="0" eb="1">
      <t>クニ</t>
    </rPh>
    <phoneticPr fontId="12"/>
  </si>
  <si>
    <t>世界及日本図　 八曲屏風　　　　　　　</t>
    <rPh sb="0" eb="2">
      <t>セカイ</t>
    </rPh>
    <rPh sb="2" eb="3">
      <t>オヨ</t>
    </rPh>
    <rPh sb="3" eb="5">
      <t>ニホン</t>
    </rPh>
    <rPh sb="5" eb="6">
      <t>ズ</t>
    </rPh>
    <rPh sb="8" eb="10">
      <t>ハチキョク</t>
    </rPh>
    <rPh sb="10" eb="12">
      <t>ビョウブ</t>
    </rPh>
    <phoneticPr fontId="12"/>
  </si>
  <si>
    <t>福井県</t>
    <rPh sb="0" eb="3">
      <t>フクイケン</t>
    </rPh>
    <phoneticPr fontId="12"/>
  </si>
  <si>
    <t>安土桃山</t>
    <rPh sb="0" eb="2">
      <t>アヅチ</t>
    </rPh>
    <rPh sb="2" eb="4">
      <t>モモヤマ</t>
    </rPh>
    <phoneticPr fontId="12"/>
  </si>
  <si>
    <t>歴史資料</t>
    <rPh sb="0" eb="2">
      <t>レキシ</t>
    </rPh>
    <phoneticPr fontId="12"/>
  </si>
  <si>
    <t>紙本著色　小浜城下蘇洞門景観図巻</t>
    <rPh sb="0" eb="1">
      <t>カミ</t>
    </rPh>
    <rPh sb="1" eb="2">
      <t>ホン</t>
    </rPh>
    <rPh sb="2" eb="3">
      <t>チョ</t>
    </rPh>
    <rPh sb="3" eb="4">
      <t>ショク</t>
    </rPh>
    <rPh sb="5" eb="7">
      <t>オバマ</t>
    </rPh>
    <rPh sb="7" eb="9">
      <t>ジョウカ</t>
    </rPh>
    <rPh sb="9" eb="10">
      <t>ソ</t>
    </rPh>
    <rPh sb="10" eb="11">
      <t>ドウ</t>
    </rPh>
    <rPh sb="11" eb="12">
      <t>モン</t>
    </rPh>
    <rPh sb="12" eb="14">
      <t>ケイカン</t>
    </rPh>
    <rPh sb="14" eb="15">
      <t>ズ</t>
    </rPh>
    <rPh sb="15" eb="16">
      <t>マキ</t>
    </rPh>
    <phoneticPr fontId="12"/>
  </si>
  <si>
    <t>１巻</t>
    <rPh sb="1" eb="2">
      <t>カン</t>
    </rPh>
    <phoneticPr fontId="12"/>
  </si>
  <si>
    <t>江戸中期～後期</t>
    <rPh sb="5" eb="7">
      <t>コウキ</t>
    </rPh>
    <phoneticPr fontId="12"/>
  </si>
  <si>
    <t>安倍愛季像・秋田実季像　　</t>
    <rPh sb="4" eb="5">
      <t>ゾウ</t>
    </rPh>
    <phoneticPr fontId="12"/>
  </si>
  <si>
    <t xml:space="preserve"> 歴史資料 </t>
    <rPh sb="1" eb="3">
      <t>レキシ</t>
    </rPh>
    <rPh sb="3" eb="5">
      <t>シリョウ</t>
    </rPh>
    <phoneticPr fontId="12"/>
  </si>
  <si>
    <t xml:space="preserve"> １軸 </t>
  </si>
  <si>
    <t xml:space="preserve">福井県立              若狭高等学校   </t>
    <rPh sb="0" eb="2">
      <t>フクイ</t>
    </rPh>
    <phoneticPr fontId="12"/>
  </si>
  <si>
    <t>熊野那智神社の神仏習合遺産</t>
    <rPh sb="0" eb="2">
      <t>クマノ</t>
    </rPh>
    <rPh sb="2" eb="4">
      <t>ナチ</t>
    </rPh>
    <rPh sb="4" eb="6">
      <t>ジンジャ</t>
    </rPh>
    <rPh sb="7" eb="9">
      <t>シンブツ</t>
    </rPh>
    <rPh sb="9" eb="11">
      <t>シュウゴウ</t>
    </rPh>
    <rPh sb="11" eb="13">
      <t>イサン</t>
    </rPh>
    <phoneticPr fontId="12"/>
  </si>
  <si>
    <t>1件</t>
    <rPh sb="1" eb="2">
      <t>ケン</t>
    </rPh>
    <phoneticPr fontId="12"/>
  </si>
  <si>
    <t>熊野神社</t>
    <rPh sb="0" eb="2">
      <t>クマノ</t>
    </rPh>
    <rPh sb="2" eb="4">
      <t>ジンジャ</t>
    </rPh>
    <phoneticPr fontId="12"/>
  </si>
  <si>
    <t>平安時代～
江戸時代</t>
    <rPh sb="0" eb="2">
      <t>ヘイアン</t>
    </rPh>
    <rPh sb="2" eb="4">
      <t>ジダイ</t>
    </rPh>
    <rPh sb="6" eb="8">
      <t>エド</t>
    </rPh>
    <rPh sb="8" eb="10">
      <t>ジダイ</t>
    </rPh>
    <phoneticPr fontId="12"/>
  </si>
  <si>
    <t>酒井家文庫</t>
    <rPh sb="0" eb="3">
      <t>サカイケ</t>
    </rPh>
    <rPh sb="3" eb="5">
      <t>ブンコ</t>
    </rPh>
    <phoneticPr fontId="12"/>
  </si>
  <si>
    <t>1括</t>
    <rPh sb="1" eb="2">
      <t>カツ</t>
    </rPh>
    <phoneticPr fontId="12"/>
  </si>
  <si>
    <t>徳川三代将軍 家光所用乗物（若狭小浜藩主 酒井家初代酒井忠勝拝領）</t>
    <rPh sb="0" eb="2">
      <t>トクガワ</t>
    </rPh>
    <rPh sb="2" eb="4">
      <t>３ダイ</t>
    </rPh>
    <rPh sb="4" eb="6">
      <t>ショウグン</t>
    </rPh>
    <rPh sb="7" eb="9">
      <t>イエミツ</t>
    </rPh>
    <rPh sb="9" eb="11">
      <t>ショヨウ</t>
    </rPh>
    <rPh sb="11" eb="13">
      <t>ノリモノ</t>
    </rPh>
    <rPh sb="14" eb="16">
      <t>ワカサ</t>
    </rPh>
    <rPh sb="16" eb="18">
      <t>オバマ</t>
    </rPh>
    <rPh sb="18" eb="20">
      <t>ハンシュ</t>
    </rPh>
    <rPh sb="21" eb="24">
      <t>サカイケ</t>
    </rPh>
    <rPh sb="24" eb="26">
      <t>ショダイ</t>
    </rPh>
    <rPh sb="26" eb="28">
      <t>サカイ</t>
    </rPh>
    <rPh sb="28" eb="30">
      <t>タダカツ</t>
    </rPh>
    <rPh sb="30" eb="32">
      <t>ハイリョウ</t>
    </rPh>
    <phoneticPr fontId="12"/>
  </si>
  <si>
    <t>1挺</t>
    <rPh sb="1" eb="2">
      <t>テイ</t>
    </rPh>
    <phoneticPr fontId="12"/>
  </si>
  <si>
    <t>江戸初期</t>
    <rPh sb="2" eb="4">
      <t>ショキ</t>
    </rPh>
    <phoneticPr fontId="12"/>
  </si>
  <si>
    <t>市</t>
  </si>
  <si>
    <t>木造八百比丘尼坐像</t>
  </si>
  <si>
    <t>１躯</t>
  </si>
  <si>
    <t>神明神社</t>
  </si>
  <si>
    <t>室町後期</t>
  </si>
  <si>
    <t>R2.3.16</t>
  </si>
  <si>
    <t>八幡宮銅燈</t>
  </si>
  <si>
    <t>1対</t>
  </si>
  <si>
    <t>八幡神社</t>
  </si>
  <si>
    <t>江戸</t>
  </si>
  <si>
    <t>考古資料</t>
  </si>
  <si>
    <t>福井県鳥浜貝塚出土品</t>
    <rPh sb="0" eb="3">
      <t>フクイケン</t>
    </rPh>
    <rPh sb="3" eb="5">
      <t>トリハマ</t>
    </rPh>
    <rPh sb="5" eb="7">
      <t>カイヅカ</t>
    </rPh>
    <rPh sb="7" eb="9">
      <t>シュツド</t>
    </rPh>
    <rPh sb="9" eb="10">
      <t>ヒン</t>
    </rPh>
    <phoneticPr fontId="12"/>
  </si>
  <si>
    <t>1,376点</t>
    <rPh sb="5" eb="6">
      <t>テン</t>
    </rPh>
    <phoneticPr fontId="12"/>
  </si>
  <si>
    <t xml:space="preserve">福井県立若狭歴史民俗資料館  </t>
    <rPh sb="0" eb="2">
      <t>フクイ</t>
    </rPh>
    <rPh sb="6" eb="8">
      <t>レキシ</t>
    </rPh>
    <rPh sb="8" eb="10">
      <t>ミンゾク</t>
    </rPh>
    <rPh sb="10" eb="13">
      <t>シリョウカン</t>
    </rPh>
    <phoneticPr fontId="12"/>
  </si>
  <si>
    <t>縄文(草創期・早期・前期)</t>
    <rPh sb="0" eb="2">
      <t>ジョウモン</t>
    </rPh>
    <rPh sb="3" eb="6">
      <t>ソウソウキ</t>
    </rPh>
    <rPh sb="7" eb="9">
      <t>ソウキ</t>
    </rPh>
    <rPh sb="10" eb="12">
      <t>ゼンキ</t>
    </rPh>
    <phoneticPr fontId="12"/>
  </si>
  <si>
    <t>太興寺廃寺出土遺物</t>
    <rPh sb="0" eb="5">
      <t>タイコウジハイジ</t>
    </rPh>
    <rPh sb="5" eb="7">
      <t>シュツド</t>
    </rPh>
    <rPh sb="7" eb="9">
      <t>イブツ</t>
    </rPh>
    <phoneticPr fontId="12"/>
  </si>
  <si>
    <t xml:space="preserve"> 瓦類 8点                         土器類 2点 </t>
    <rPh sb="1" eb="2">
      <t>カワラ</t>
    </rPh>
    <rPh sb="2" eb="3">
      <t>ルイ</t>
    </rPh>
    <rPh sb="5" eb="6">
      <t>テン</t>
    </rPh>
    <rPh sb="31" eb="33">
      <t>ドキ</t>
    </rPh>
    <rPh sb="33" eb="34">
      <t>ルイ</t>
    </rPh>
    <rPh sb="36" eb="37">
      <t>テン</t>
    </rPh>
    <phoneticPr fontId="12"/>
  </si>
  <si>
    <t xml:space="preserve">7世紀末                     ～8世紀半ば </t>
    <rPh sb="1" eb="4">
      <t>セイキマツ</t>
    </rPh>
    <rPh sb="27" eb="29">
      <t>セイキ</t>
    </rPh>
    <rPh sb="29" eb="30">
      <t>ナカ</t>
    </rPh>
    <phoneticPr fontId="12"/>
  </si>
  <si>
    <t>無形文化財</t>
    <rPh sb="0" eb="2">
      <t>ムケイ</t>
    </rPh>
    <rPh sb="2" eb="5">
      <t>ブンカザイ</t>
    </rPh>
    <phoneticPr fontId="12"/>
  </si>
  <si>
    <t>へしこ・なれずしの製作技法</t>
    <rPh sb="9" eb="11">
      <t>セイサク</t>
    </rPh>
    <rPh sb="11" eb="13">
      <t>ギホウ</t>
    </rPh>
    <phoneticPr fontId="12"/>
  </si>
  <si>
    <t>1団体</t>
    <rPh sb="1" eb="3">
      <t>ダンタイ</t>
    </rPh>
    <phoneticPr fontId="12"/>
  </si>
  <si>
    <t>田烏さばへしこなれずしの会</t>
    <rPh sb="0" eb="1">
      <t>タ</t>
    </rPh>
    <rPh sb="1" eb="2">
      <t>カラス</t>
    </rPh>
    <rPh sb="12" eb="13">
      <t>カイ</t>
    </rPh>
    <phoneticPr fontId="12"/>
  </si>
  <si>
    <t xml:space="preserve">有形民俗文化財 </t>
  </si>
  <si>
    <t>若狭めのう玉磨用具</t>
    <rPh sb="0" eb="2">
      <t>ワカサ</t>
    </rPh>
    <rPh sb="5" eb="6">
      <t>タマ</t>
    </rPh>
    <rPh sb="6" eb="7">
      <t>ミガ</t>
    </rPh>
    <rPh sb="7" eb="9">
      <t>ヨウグ</t>
    </rPh>
    <phoneticPr fontId="12"/>
  </si>
  <si>
    <t>327点</t>
    <rPh sb="3" eb="4">
      <t>テン</t>
    </rPh>
    <phoneticPr fontId="12"/>
  </si>
  <si>
    <t>近代</t>
    <rPh sb="0" eb="2">
      <t>キンダイ</t>
    </rPh>
    <phoneticPr fontId="12"/>
  </si>
  <si>
    <t>　2枚</t>
    <rPh sb="2" eb="3">
      <t>マイ</t>
    </rPh>
    <phoneticPr fontId="12"/>
  </si>
  <si>
    <t>100枚</t>
    <rPh sb="3" eb="4">
      <t>マイ</t>
    </rPh>
    <phoneticPr fontId="12"/>
  </si>
  <si>
    <t>33枚</t>
    <rPh sb="2" eb="3">
      <t>マイ</t>
    </rPh>
    <phoneticPr fontId="12"/>
  </si>
  <si>
    <t>23枚</t>
    <rPh sb="2" eb="3">
      <t>マイ</t>
    </rPh>
    <phoneticPr fontId="12"/>
  </si>
  <si>
    <t>504点・32点</t>
    <rPh sb="7" eb="8">
      <t>テン</t>
    </rPh>
    <phoneticPr fontId="12"/>
  </si>
  <si>
    <t>1件・10箇所</t>
    <rPh sb="1" eb="2">
      <t>ケン</t>
    </rPh>
    <phoneticPr fontId="12"/>
  </si>
  <si>
    <t xml:space="preserve">          </t>
  </si>
  <si>
    <t>奉納船と神体船</t>
    <rPh sb="0" eb="2">
      <t>ホウノウ</t>
    </rPh>
    <rPh sb="2" eb="3">
      <t>フネ</t>
    </rPh>
    <rPh sb="4" eb="6">
      <t>シンタイ</t>
    </rPh>
    <rPh sb="6" eb="7">
      <t>フネ</t>
    </rPh>
    <phoneticPr fontId="12"/>
  </si>
  <si>
    <t>1件・6体</t>
    <rPh sb="1" eb="2">
      <t>ケン</t>
    </rPh>
    <rPh sb="4" eb="5">
      <t>タイ</t>
    </rPh>
    <phoneticPr fontId="12"/>
  </si>
  <si>
    <t>若狭彦神社他</t>
    <rPh sb="0" eb="2">
      <t>ワカサ</t>
    </rPh>
    <rPh sb="2" eb="3">
      <t>ビコ</t>
    </rPh>
    <rPh sb="3" eb="5">
      <t>ジンジャ</t>
    </rPh>
    <rPh sb="5" eb="6">
      <t>ホカ</t>
    </rPh>
    <phoneticPr fontId="12"/>
  </si>
  <si>
    <t>江戸後期 ～明治</t>
    <rPh sb="6" eb="8">
      <t>メイジ</t>
    </rPh>
    <phoneticPr fontId="12"/>
  </si>
  <si>
    <t xml:space="preserve">無形民俗文化財 </t>
  </si>
  <si>
    <t xml:space="preserve">国選  </t>
    <rPh sb="0" eb="1">
      <t>クニ</t>
    </rPh>
    <rPh sb="1" eb="2">
      <t>セン</t>
    </rPh>
    <phoneticPr fontId="12"/>
  </si>
  <si>
    <t xml:space="preserve">      </t>
  </si>
  <si>
    <t>和久里壬生狂言　　　　　　　</t>
    <rPh sb="3" eb="5">
      <t>ミブ</t>
    </rPh>
    <phoneticPr fontId="12"/>
  </si>
  <si>
    <t>加茂区</t>
    <rPh sb="0" eb="2">
      <t>カモ</t>
    </rPh>
    <rPh sb="2" eb="3">
      <t>ク</t>
    </rPh>
    <phoneticPr fontId="12"/>
  </si>
  <si>
    <t>加茂神社上宮の神事(加茂神社のオイケモノ)　　　　</t>
    <rPh sb="10" eb="12">
      <t>カモ</t>
    </rPh>
    <rPh sb="12" eb="14">
      <t>ジンジャ</t>
    </rPh>
    <phoneticPr fontId="12"/>
  </si>
  <si>
    <t xml:space="preserve">加茂区   </t>
    <rPh sb="2" eb="3">
      <t>ク</t>
    </rPh>
    <phoneticPr fontId="12"/>
  </si>
  <si>
    <t>福井の戸祝いとキツネガリ</t>
    <rPh sb="0" eb="2">
      <t>フクイ</t>
    </rPh>
    <rPh sb="3" eb="4">
      <t>ト</t>
    </rPh>
    <rPh sb="4" eb="5">
      <t>イワ</t>
    </rPh>
    <phoneticPr fontId="12"/>
  </si>
  <si>
    <t>阿納・犬熊・西小川・下田・下根来・新保・泊</t>
    <rPh sb="0" eb="2">
      <t>アノウ</t>
    </rPh>
    <rPh sb="3" eb="4">
      <t>イヌ</t>
    </rPh>
    <rPh sb="4" eb="5">
      <t>クマ</t>
    </rPh>
    <rPh sb="6" eb="7">
      <t>ニシ</t>
    </rPh>
    <rPh sb="7" eb="9">
      <t>オガワ</t>
    </rPh>
    <rPh sb="10" eb="12">
      <t>シモタ</t>
    </rPh>
    <rPh sb="13" eb="14">
      <t>シタ</t>
    </rPh>
    <rPh sb="14" eb="15">
      <t>ネ</t>
    </rPh>
    <rPh sb="15" eb="16">
      <t>コ</t>
    </rPh>
    <rPh sb="17" eb="19">
      <t>シンポ</t>
    </rPh>
    <rPh sb="20" eb="21">
      <t>トマリ</t>
    </rPh>
    <phoneticPr fontId="12"/>
  </si>
  <si>
    <t>市内</t>
    <rPh sb="0" eb="2">
      <t>シナイ</t>
    </rPh>
    <phoneticPr fontId="12"/>
  </si>
  <si>
    <t xml:space="preserve">奈胡区六斎念        仏保存会    </t>
    <rPh sb="0" eb="2">
      <t>ナゴ</t>
    </rPh>
    <rPh sb="2" eb="3">
      <t>ク</t>
    </rPh>
    <phoneticPr fontId="12"/>
  </si>
  <si>
    <t>小浜放生祭　　　　　　　</t>
    <rPh sb="0" eb="2">
      <t>オバマ</t>
    </rPh>
    <phoneticPr fontId="12"/>
  </si>
  <si>
    <t xml:space="preserve">小浜地区(2４区)   </t>
    <rPh sb="2" eb="3">
      <t>チ</t>
    </rPh>
    <rPh sb="7" eb="8">
      <t>ク</t>
    </rPh>
    <phoneticPr fontId="12"/>
  </si>
  <si>
    <t>椎村神社の祭り</t>
    <rPh sb="0" eb="1">
      <t>シイ</t>
    </rPh>
    <rPh sb="1" eb="2">
      <t>ムラ</t>
    </rPh>
    <rPh sb="2" eb="4">
      <t>ジンジャ</t>
    </rPh>
    <rPh sb="5" eb="6">
      <t>マツ</t>
    </rPh>
    <phoneticPr fontId="12"/>
  </si>
  <si>
    <t>若狭区</t>
    <rPh sb="0" eb="2">
      <t>ワカサ</t>
    </rPh>
    <rPh sb="2" eb="3">
      <t>ク</t>
    </rPh>
    <phoneticPr fontId="12"/>
  </si>
  <si>
    <t>奥窪谷の六斎念仏</t>
    <rPh sb="0" eb="1">
      <t>オク</t>
    </rPh>
    <rPh sb="1" eb="3">
      <t>クボタニ</t>
    </rPh>
    <rPh sb="4" eb="5">
      <t>ロク</t>
    </rPh>
    <rPh sb="5" eb="6">
      <t>ヒトシ</t>
    </rPh>
    <rPh sb="6" eb="8">
      <t>ネンブツ</t>
    </rPh>
    <phoneticPr fontId="12"/>
  </si>
  <si>
    <t>奥窪谷六斎          念仏保存会</t>
    <rPh sb="0" eb="1">
      <t>オク</t>
    </rPh>
    <rPh sb="1" eb="3">
      <t>クボタニ</t>
    </rPh>
    <rPh sb="3" eb="4">
      <t>ロク</t>
    </rPh>
    <rPh sb="4" eb="5">
      <t>ヒトシ</t>
    </rPh>
    <rPh sb="15" eb="17">
      <t>ネンブツ</t>
    </rPh>
    <rPh sb="17" eb="19">
      <t>ホゾン</t>
    </rPh>
    <rPh sb="19" eb="20">
      <t>カイ</t>
    </rPh>
    <phoneticPr fontId="12"/>
  </si>
  <si>
    <t>無形民俗文化財</t>
    <rPh sb="0" eb="2">
      <t>ムケイ</t>
    </rPh>
    <rPh sb="2" eb="3">
      <t>ミン</t>
    </rPh>
    <rPh sb="3" eb="4">
      <t>ゾク</t>
    </rPh>
    <rPh sb="4" eb="7">
      <t>ブンカザイ</t>
    </rPh>
    <phoneticPr fontId="12"/>
  </si>
  <si>
    <t>西津七年祭</t>
    <rPh sb="0" eb="2">
      <t>ニシヅ</t>
    </rPh>
    <rPh sb="2" eb="4">
      <t>シチネン</t>
    </rPh>
    <rPh sb="4" eb="5">
      <t>マツ</t>
    </rPh>
    <phoneticPr fontId="12"/>
  </si>
  <si>
    <t>保存会</t>
    <rPh sb="0" eb="2">
      <t>ホゾン</t>
    </rPh>
    <rPh sb="2" eb="3">
      <t>カイ</t>
    </rPh>
    <phoneticPr fontId="12"/>
  </si>
  <si>
    <t>虫送り</t>
    <rPh sb="0" eb="1">
      <t>ムシ</t>
    </rPh>
    <rPh sb="1" eb="2">
      <t>オク</t>
    </rPh>
    <phoneticPr fontId="12"/>
  </si>
  <si>
    <t>宮川地区              虫送り保存会</t>
    <rPh sb="0" eb="2">
      <t>ミヤガワ</t>
    </rPh>
    <rPh sb="2" eb="4">
      <t>チク</t>
    </rPh>
    <rPh sb="18" eb="19">
      <t>ムシ</t>
    </rPh>
    <rPh sb="19" eb="20">
      <t>オク</t>
    </rPh>
    <rPh sb="21" eb="23">
      <t>ホゾン</t>
    </rPh>
    <rPh sb="23" eb="24">
      <t>カイ</t>
    </rPh>
    <phoneticPr fontId="12"/>
  </si>
  <si>
    <t>松上げ</t>
    <rPh sb="0" eb="1">
      <t>マツ</t>
    </rPh>
    <rPh sb="1" eb="2">
      <t>ア</t>
    </rPh>
    <phoneticPr fontId="12"/>
  </si>
  <si>
    <t xml:space="preserve">口名田・中名田
地区        </t>
    <rPh sb="0" eb="1">
      <t>クチ</t>
    </rPh>
    <rPh sb="1" eb="2">
      <t>ナ</t>
    </rPh>
    <rPh sb="2" eb="3">
      <t>タ</t>
    </rPh>
    <rPh sb="4" eb="5">
      <t>ナカ</t>
    </rPh>
    <rPh sb="5" eb="6">
      <t>ナ</t>
    </rPh>
    <rPh sb="6" eb="7">
      <t>タ</t>
    </rPh>
    <rPh sb="8" eb="10">
      <t>チク</t>
    </rPh>
    <phoneticPr fontId="12"/>
  </si>
  <si>
    <t>口名田・中名田</t>
    <rPh sb="0" eb="1">
      <t>クチ</t>
    </rPh>
    <rPh sb="1" eb="2">
      <t>ナ</t>
    </rPh>
    <rPh sb="2" eb="3">
      <t>タ</t>
    </rPh>
    <rPh sb="4" eb="5">
      <t>ナカ</t>
    </rPh>
    <rPh sb="5" eb="6">
      <t>ナ</t>
    </rPh>
    <rPh sb="6" eb="7">
      <t>タ</t>
    </rPh>
    <phoneticPr fontId="12"/>
  </si>
  <si>
    <t>六日講・二十日講の勧請綱行事</t>
    <rPh sb="0" eb="2">
      <t>ムイカ</t>
    </rPh>
    <rPh sb="2" eb="3">
      <t>コウ</t>
    </rPh>
    <rPh sb="4" eb="7">
      <t>ハツカ</t>
    </rPh>
    <rPh sb="7" eb="8">
      <t>コウ</t>
    </rPh>
    <rPh sb="9" eb="11">
      <t>カンジョウ</t>
    </rPh>
    <rPh sb="11" eb="12">
      <t>ツナ</t>
    </rPh>
    <rPh sb="12" eb="14">
      <t>ギョウジ</t>
    </rPh>
    <phoneticPr fontId="12"/>
  </si>
  <si>
    <t>法海区・荒木区</t>
    <rPh sb="0" eb="1">
      <t>ホウ</t>
    </rPh>
    <rPh sb="1" eb="2">
      <t>ウミ</t>
    </rPh>
    <rPh sb="2" eb="3">
      <t>ク</t>
    </rPh>
    <rPh sb="4" eb="6">
      <t>アラキ</t>
    </rPh>
    <rPh sb="6" eb="7">
      <t>ク</t>
    </rPh>
    <phoneticPr fontId="12"/>
  </si>
  <si>
    <t>山八講行事</t>
    <rPh sb="0" eb="1">
      <t>ヤマ</t>
    </rPh>
    <rPh sb="1" eb="2">
      <t>ハチ</t>
    </rPh>
    <rPh sb="2" eb="3">
      <t>コウ</t>
    </rPh>
    <rPh sb="3" eb="5">
      <t>ギョウジ</t>
    </rPh>
    <phoneticPr fontId="12"/>
  </si>
  <si>
    <t>下根来区</t>
    <rPh sb="0" eb="1">
      <t>シタ</t>
    </rPh>
    <rPh sb="1" eb="2">
      <t>ネ</t>
    </rPh>
    <rPh sb="2" eb="3">
      <t>ク</t>
    </rPh>
    <rPh sb="3" eb="4">
      <t>ク</t>
    </rPh>
    <phoneticPr fontId="12"/>
  </si>
  <si>
    <t>お盆の精霊船送り</t>
    <rPh sb="1" eb="2">
      <t>ボン</t>
    </rPh>
    <rPh sb="3" eb="5">
      <t>セイレイ</t>
    </rPh>
    <rPh sb="5" eb="6">
      <t>フネ</t>
    </rPh>
    <rPh sb="6" eb="7">
      <t>オク</t>
    </rPh>
    <phoneticPr fontId="12"/>
  </si>
  <si>
    <t>甲ヶ崎・田烏・
西小川</t>
    <rPh sb="0" eb="1">
      <t>コウ</t>
    </rPh>
    <rPh sb="2" eb="3">
      <t>サキ</t>
    </rPh>
    <rPh sb="4" eb="5">
      <t>タ</t>
    </rPh>
    <rPh sb="5" eb="6">
      <t>カラス</t>
    </rPh>
    <rPh sb="8" eb="9">
      <t>ニシ</t>
    </rPh>
    <rPh sb="9" eb="11">
      <t>オガワ</t>
    </rPh>
    <phoneticPr fontId="12"/>
  </si>
  <si>
    <t>広嶺神社祇園祭</t>
    <rPh sb="0" eb="1">
      <t>ヒロ</t>
    </rPh>
    <rPh sb="1" eb="2">
      <t>ミネ</t>
    </rPh>
    <rPh sb="2" eb="4">
      <t>ジンジャ</t>
    </rPh>
    <rPh sb="4" eb="7">
      <t>ギオンマツリ</t>
    </rPh>
    <phoneticPr fontId="12"/>
  </si>
  <si>
    <t>和多田の六斎念仏</t>
    <rPh sb="0" eb="3">
      <t>ワタダ</t>
    </rPh>
    <rPh sb="4" eb="5">
      <t>ロク</t>
    </rPh>
    <rPh sb="5" eb="6">
      <t>サイ</t>
    </rPh>
    <rPh sb="6" eb="8">
      <t>ネンブツ</t>
    </rPh>
    <phoneticPr fontId="12"/>
  </si>
  <si>
    <t>和多田六斎念佛保存会</t>
    <rPh sb="0" eb="5">
      <t>ワタダロクサイ</t>
    </rPh>
    <rPh sb="5" eb="7">
      <t>ネンブツ</t>
    </rPh>
    <rPh sb="7" eb="9">
      <t>ホゾン</t>
    </rPh>
    <rPh sb="9" eb="10">
      <t>カイ</t>
    </rPh>
    <phoneticPr fontId="12"/>
  </si>
  <si>
    <t>中名田</t>
    <rPh sb="0" eb="1">
      <t>ナカ</t>
    </rPh>
    <rPh sb="1" eb="3">
      <t>ナタ</t>
    </rPh>
    <phoneticPr fontId="12"/>
  </si>
  <si>
    <t>１ヵ所</t>
  </si>
  <si>
    <t xml:space="preserve">国分寺他    </t>
    <rPh sb="3" eb="4">
      <t>ホカ</t>
    </rPh>
    <phoneticPr fontId="12"/>
  </si>
  <si>
    <t xml:space="preserve">室町・戦国 </t>
    <rPh sb="3" eb="5">
      <t>センゴク</t>
    </rPh>
    <phoneticPr fontId="12"/>
  </si>
  <si>
    <t>今富・    小浜</t>
    <rPh sb="0" eb="1">
      <t>イマ</t>
    </rPh>
    <rPh sb="1" eb="2">
      <t>トミ</t>
    </rPh>
    <rPh sb="7" eb="9">
      <t>オバマ</t>
    </rPh>
    <phoneticPr fontId="12"/>
  </si>
  <si>
    <t xml:space="preserve"> ２基 </t>
  </si>
  <si>
    <t xml:space="preserve">古墳時代末期  </t>
    <rPh sb="2" eb="4">
      <t>ジダイ</t>
    </rPh>
    <rPh sb="5" eb="6">
      <t>キ</t>
    </rPh>
    <phoneticPr fontId="12"/>
  </si>
  <si>
    <t>白鬚神社前方後円古墳　　　　　　　　</t>
    <rPh sb="1" eb="2">
      <t>ヒゲ</t>
    </rPh>
    <rPh sb="4" eb="6">
      <t>ゼンポウ</t>
    </rPh>
    <rPh sb="6" eb="7">
      <t>ゴ</t>
    </rPh>
    <rPh sb="7" eb="8">
      <t>エン</t>
    </rPh>
    <rPh sb="8" eb="10">
      <t>コフン</t>
    </rPh>
    <phoneticPr fontId="12"/>
  </si>
  <si>
    <t>古墳時代後期</t>
    <rPh sb="2" eb="4">
      <t>ジダイ</t>
    </rPh>
    <rPh sb="4" eb="6">
      <t>コウキ</t>
    </rPh>
    <phoneticPr fontId="12"/>
  </si>
  <si>
    <t>古墳時代後期</t>
    <rPh sb="0" eb="2">
      <t>コフン</t>
    </rPh>
    <rPh sb="2" eb="4">
      <t>ジダイ</t>
    </rPh>
    <rPh sb="4" eb="6">
      <t>コウキ</t>
    </rPh>
    <phoneticPr fontId="12"/>
  </si>
  <si>
    <t xml:space="preserve">江戸前期 </t>
    <rPh sb="2" eb="3">
      <t>ゼン</t>
    </rPh>
    <phoneticPr fontId="12"/>
  </si>
  <si>
    <t>龍泉寺庭園　本堂西庭・庫裏北庭</t>
    <rPh sb="0" eb="1">
      <t>リュウ</t>
    </rPh>
    <rPh sb="1" eb="2">
      <t>セン</t>
    </rPh>
    <rPh sb="2" eb="3">
      <t>ジ</t>
    </rPh>
    <rPh sb="3" eb="5">
      <t>テイエン</t>
    </rPh>
    <rPh sb="6" eb="8">
      <t>ホンドウ</t>
    </rPh>
    <rPh sb="8" eb="9">
      <t>ニシ</t>
    </rPh>
    <rPh sb="9" eb="10">
      <t>ニワ</t>
    </rPh>
    <rPh sb="11" eb="13">
      <t>クリ</t>
    </rPh>
    <rPh sb="13" eb="14">
      <t>キタ</t>
    </rPh>
    <rPh sb="14" eb="15">
      <t>ニワ</t>
    </rPh>
    <phoneticPr fontId="12"/>
  </si>
  <si>
    <t>１ヵ所</t>
    <rPh sb="2" eb="3">
      <t>ショ</t>
    </rPh>
    <phoneticPr fontId="12"/>
  </si>
  <si>
    <t xml:space="preserve">池河内区    </t>
    <rPh sb="0" eb="1">
      <t>イケ</t>
    </rPh>
    <rPh sb="1" eb="3">
      <t>コウチ</t>
    </rPh>
    <rPh sb="3" eb="4">
      <t>ク</t>
    </rPh>
    <phoneticPr fontId="12"/>
  </si>
  <si>
    <t xml:space="preserve"> １本 </t>
  </si>
  <si>
    <t xml:space="preserve"> 西 勢 区  </t>
    <rPh sb="5" eb="6">
      <t>ク</t>
    </rPh>
    <phoneticPr fontId="12"/>
  </si>
  <si>
    <t>天然
記念物</t>
    <rPh sb="0" eb="2">
      <t>テンネン</t>
    </rPh>
    <rPh sb="3" eb="6">
      <t>キネンブツ</t>
    </rPh>
    <phoneticPr fontId="12"/>
  </si>
  <si>
    <t>1本</t>
    <rPh sb="1" eb="2">
      <t>ホン</t>
    </rPh>
    <phoneticPr fontId="12"/>
  </si>
  <si>
    <t xml:space="preserve">東相生のカツラとイチョウ       </t>
    <rPh sb="0" eb="1">
      <t>ヒガシ</t>
    </rPh>
    <rPh sb="1" eb="3">
      <t>アイオイ</t>
    </rPh>
    <phoneticPr fontId="12"/>
  </si>
  <si>
    <t>東相生区</t>
    <rPh sb="0" eb="1">
      <t>ヒガシ</t>
    </rPh>
    <rPh sb="1" eb="3">
      <t>アイオイ</t>
    </rPh>
    <rPh sb="3" eb="4">
      <t>ク</t>
    </rPh>
    <phoneticPr fontId="12"/>
  </si>
  <si>
    <t>資料：小浜市文化課</t>
    <rPh sb="0" eb="2">
      <t>シリョウ</t>
    </rPh>
    <rPh sb="3" eb="6">
      <t>オバマシ</t>
    </rPh>
    <rPh sb="6" eb="8">
      <t>ブンカ</t>
    </rPh>
    <rPh sb="8" eb="9">
      <t>カ</t>
    </rPh>
    <phoneticPr fontId="18"/>
  </si>
  <si>
    <t>無形文化財</t>
    <rPh sb="0" eb="1">
      <t>ム</t>
    </rPh>
    <rPh sb="1" eb="2">
      <t>カタチ</t>
    </rPh>
    <rPh sb="2" eb="5">
      <t>ブンカザイ</t>
    </rPh>
    <phoneticPr fontId="12"/>
  </si>
  <si>
    <t>選定保存技術</t>
    <rPh sb="0" eb="2">
      <t>センテイ</t>
    </rPh>
    <rPh sb="2" eb="4">
      <t>ホゾン</t>
    </rPh>
    <rPh sb="4" eb="6">
      <t>ギジュツ</t>
    </rPh>
    <phoneticPr fontId="12"/>
  </si>
  <si>
    <t>重要伝統的建造物群</t>
    <rPh sb="0" eb="1">
      <t>ジュウ</t>
    </rPh>
    <rPh sb="1" eb="2">
      <t>ヨウ</t>
    </rPh>
    <rPh sb="2" eb="5">
      <t>デントウテキ</t>
    </rPh>
    <rPh sb="5" eb="8">
      <t>ケンゾウブツ</t>
    </rPh>
    <rPh sb="8" eb="9">
      <t>グン</t>
    </rPh>
    <phoneticPr fontId="12"/>
  </si>
  <si>
    <t>選択無形民俗文化財</t>
    <rPh sb="0" eb="1">
      <t>セン</t>
    </rPh>
    <rPh sb="1" eb="2">
      <t>エラ</t>
    </rPh>
    <rPh sb="2" eb="3">
      <t>ム</t>
    </rPh>
    <rPh sb="3" eb="4">
      <t>カタチ</t>
    </rPh>
    <rPh sb="4" eb="5">
      <t>タミ</t>
    </rPh>
    <rPh sb="5" eb="6">
      <t>ゾク</t>
    </rPh>
    <rPh sb="6" eb="9">
      <t>ブンカザイ</t>
    </rPh>
    <phoneticPr fontId="12"/>
  </si>
  <si>
    <t>登録有形文化財</t>
    <rPh sb="0" eb="1">
      <t>ノボル</t>
    </rPh>
    <rPh sb="1" eb="2">
      <t>リョク</t>
    </rPh>
    <rPh sb="2" eb="3">
      <t>ユウ</t>
    </rPh>
    <rPh sb="3" eb="4">
      <t>カタチ</t>
    </rPh>
    <rPh sb="4" eb="7">
      <t>ブンカザイ</t>
    </rPh>
    <phoneticPr fontId="12"/>
  </si>
  <si>
    <t>登録有形民俗文化財 名勝</t>
    <rPh sb="0" eb="1">
      <t>ノボル</t>
    </rPh>
    <rPh sb="1" eb="2">
      <t>リョク</t>
    </rPh>
    <rPh sb="2" eb="3">
      <t>ユウ</t>
    </rPh>
    <rPh sb="3" eb="4">
      <t>カタチ</t>
    </rPh>
    <rPh sb="4" eb="5">
      <t>ミン</t>
    </rPh>
    <rPh sb="5" eb="6">
      <t>ゾク</t>
    </rPh>
    <rPh sb="6" eb="9">
      <t>ブンカザイ</t>
    </rPh>
    <rPh sb="10" eb="12">
      <t>メイショウ</t>
    </rPh>
    <phoneticPr fontId="12"/>
  </si>
  <si>
    <t>建造物</t>
    <rPh sb="0" eb="1">
      <t>タ</t>
    </rPh>
    <rPh sb="1" eb="2">
      <t>ツク</t>
    </rPh>
    <rPh sb="2" eb="3">
      <t>モノ</t>
    </rPh>
    <phoneticPr fontId="12"/>
  </si>
  <si>
    <t>絵画</t>
    <rPh sb="0" eb="1">
      <t>エ</t>
    </rPh>
    <rPh sb="1" eb="2">
      <t>ガ</t>
    </rPh>
    <phoneticPr fontId="12"/>
  </si>
  <si>
    <t>彫刻</t>
    <rPh sb="0" eb="1">
      <t>ホリ</t>
    </rPh>
    <rPh sb="1" eb="2">
      <t>コク</t>
    </rPh>
    <phoneticPr fontId="12"/>
  </si>
  <si>
    <t>工芸品</t>
    <rPh sb="0" eb="3">
      <t>コウゲイヒン</t>
    </rPh>
    <phoneticPr fontId="12"/>
  </si>
  <si>
    <t>典籍</t>
    <rPh sb="0" eb="1">
      <t>テン</t>
    </rPh>
    <rPh sb="1" eb="2">
      <t>セキ</t>
    </rPh>
    <phoneticPr fontId="12"/>
  </si>
  <si>
    <t>考古資料</t>
    <rPh sb="0" eb="1">
      <t>コウ</t>
    </rPh>
    <rPh sb="1" eb="2">
      <t>イニシエ</t>
    </rPh>
    <rPh sb="2" eb="3">
      <t>シ</t>
    </rPh>
    <rPh sb="3" eb="4">
      <t>リョウ</t>
    </rPh>
    <phoneticPr fontId="12"/>
  </si>
  <si>
    <t>歴史資料</t>
    <rPh sb="0" eb="1">
      <t>レキ</t>
    </rPh>
    <rPh sb="1" eb="2">
      <t>シ</t>
    </rPh>
    <rPh sb="2" eb="3">
      <t>シ</t>
    </rPh>
    <rPh sb="3" eb="4">
      <t>リョウ</t>
    </rPh>
    <phoneticPr fontId="12"/>
  </si>
  <si>
    <t>有形</t>
    <rPh sb="0" eb="1">
      <t>ユウ</t>
    </rPh>
    <rPh sb="1" eb="2">
      <t>カタチ</t>
    </rPh>
    <phoneticPr fontId="12"/>
  </si>
  <si>
    <t>無形</t>
    <rPh sb="0" eb="1">
      <t>ム</t>
    </rPh>
    <rPh sb="1" eb="2">
      <t>カタチ</t>
    </rPh>
    <phoneticPr fontId="12"/>
  </si>
  <si>
    <t>史跡</t>
    <rPh sb="0" eb="1">
      <t>シ</t>
    </rPh>
    <rPh sb="1" eb="2">
      <t>アト</t>
    </rPh>
    <phoneticPr fontId="12"/>
  </si>
  <si>
    <t>名勝</t>
    <rPh sb="0" eb="1">
      <t>メイ</t>
    </rPh>
    <rPh sb="1" eb="2">
      <t>カチ</t>
    </rPh>
    <phoneticPr fontId="12"/>
  </si>
  <si>
    <t>天然記念物</t>
    <rPh sb="0" eb="1">
      <t>テン</t>
    </rPh>
    <rPh sb="1" eb="2">
      <t>ゼン</t>
    </rPh>
    <rPh sb="2" eb="5">
      <t>キネンブツ</t>
    </rPh>
    <phoneticPr fontId="12"/>
  </si>
  <si>
    <t>天然記念物 名勝</t>
    <rPh sb="0" eb="1">
      <t>テン</t>
    </rPh>
    <rPh sb="1" eb="2">
      <t>ゼン</t>
    </rPh>
    <rPh sb="2" eb="5">
      <t>キネンブツ</t>
    </rPh>
    <rPh sb="6" eb="7">
      <t>ナ</t>
    </rPh>
    <rPh sb="7" eb="8">
      <t>カチ</t>
    </rPh>
    <phoneticPr fontId="12"/>
  </si>
  <si>
    <t>国指定等</t>
    <rPh sb="0" eb="1">
      <t>クニ</t>
    </rPh>
    <rPh sb="1" eb="3">
      <t>シテイ</t>
    </rPh>
    <rPh sb="3" eb="4">
      <t>ナド</t>
    </rPh>
    <phoneticPr fontId="12"/>
  </si>
  <si>
    <t>県指定</t>
    <rPh sb="0" eb="1">
      <t>ケン</t>
    </rPh>
    <rPh sb="1" eb="3">
      <t>シテイ</t>
    </rPh>
    <phoneticPr fontId="12"/>
  </si>
  <si>
    <t>市指定</t>
    <rPh sb="0" eb="1">
      <t>シ</t>
    </rPh>
    <rPh sb="1" eb="3">
      <t>シテイ</t>
    </rPh>
    <phoneticPr fontId="12"/>
  </si>
  <si>
    <t>項目</t>
    <rPh sb="0" eb="2">
      <t>コウモク</t>
    </rPh>
    <phoneticPr fontId="12"/>
  </si>
  <si>
    <t>福井県(a)</t>
    <phoneticPr fontId="12"/>
  </si>
  <si>
    <t>小浜市(b)</t>
    <phoneticPr fontId="12"/>
  </si>
  <si>
    <t>占有率(b/a)</t>
    <phoneticPr fontId="12"/>
  </si>
  <si>
    <t>％</t>
    <phoneticPr fontId="12"/>
  </si>
  <si>
    <t>国指定</t>
    <rPh sb="0" eb="1">
      <t>クニ</t>
    </rPh>
    <rPh sb="1" eb="2">
      <t>ユビ</t>
    </rPh>
    <rPh sb="2" eb="3">
      <t>サダム</t>
    </rPh>
    <phoneticPr fontId="12"/>
  </si>
  <si>
    <t>県指定</t>
    <rPh sb="0" eb="1">
      <t>ケン</t>
    </rPh>
    <rPh sb="1" eb="2">
      <t>ユビ</t>
    </rPh>
    <rPh sb="2" eb="3">
      <t>サダム</t>
    </rPh>
    <phoneticPr fontId="12"/>
  </si>
  <si>
    <t>国登録有形文化財</t>
    <rPh sb="0" eb="1">
      <t>クニ</t>
    </rPh>
    <rPh sb="1" eb="3">
      <t>トウロク</t>
    </rPh>
    <rPh sb="3" eb="5">
      <t>ユウケイ</t>
    </rPh>
    <rPh sb="5" eb="8">
      <t>ブンカザイ</t>
    </rPh>
    <phoneticPr fontId="12"/>
  </si>
  <si>
    <t>保存技術（国選定）</t>
    <rPh sb="0" eb="2">
      <t>ホゾン</t>
    </rPh>
    <rPh sb="2" eb="4">
      <t>ギジュツ</t>
    </rPh>
    <rPh sb="5" eb="6">
      <t>クニ</t>
    </rPh>
    <rPh sb="6" eb="8">
      <t>センテイ</t>
    </rPh>
    <phoneticPr fontId="12"/>
  </si>
  <si>
    <t>国選択</t>
    <rPh sb="0" eb="1">
      <t>クニ</t>
    </rPh>
    <rPh sb="1" eb="2">
      <t>セン</t>
    </rPh>
    <rPh sb="2" eb="3">
      <t>エラ</t>
    </rPh>
    <phoneticPr fontId="12"/>
  </si>
  <si>
    <t>重伝建(国選定)</t>
    <rPh sb="0" eb="1">
      <t>オモ</t>
    </rPh>
    <rPh sb="1" eb="2">
      <t>デン</t>
    </rPh>
    <rPh sb="2" eb="3">
      <t>タツル</t>
    </rPh>
    <rPh sb="4" eb="5">
      <t>クニ</t>
    </rPh>
    <rPh sb="5" eb="7">
      <t>センテイ</t>
    </rPh>
    <phoneticPr fontId="12"/>
  </si>
  <si>
    <t>資料：小浜市文化課</t>
    <rPh sb="0" eb="2">
      <t>シリョウ</t>
    </rPh>
    <rPh sb="3" eb="6">
      <t>オバマシ</t>
    </rPh>
    <rPh sb="6" eb="8">
      <t>ブンカ</t>
    </rPh>
    <rPh sb="8" eb="9">
      <t>カ</t>
    </rPh>
    <phoneticPr fontId="12"/>
  </si>
  <si>
    <t>観光客数</t>
    <rPh sb="0" eb="1">
      <t>カン</t>
    </rPh>
    <rPh sb="1" eb="2">
      <t>ヒカリ</t>
    </rPh>
    <rPh sb="2" eb="3">
      <t>キャク</t>
    </rPh>
    <rPh sb="3" eb="4">
      <t>スウ</t>
    </rPh>
    <phoneticPr fontId="12"/>
  </si>
  <si>
    <t>うち宿泊</t>
    <rPh sb="2" eb="4">
      <t>シュクハク</t>
    </rPh>
    <phoneticPr fontId="12"/>
  </si>
  <si>
    <t>1月</t>
    <rPh sb="1" eb="2">
      <t>ガツ</t>
    </rPh>
    <phoneticPr fontId="12"/>
  </si>
  <si>
    <t>2月</t>
    <phoneticPr fontId="12"/>
  </si>
  <si>
    <t>3月</t>
    <phoneticPr fontId="12"/>
  </si>
  <si>
    <t>4月</t>
    <phoneticPr fontId="12"/>
  </si>
  <si>
    <t>5月</t>
    <phoneticPr fontId="12"/>
  </si>
  <si>
    <t>6月</t>
    <phoneticPr fontId="12"/>
  </si>
  <si>
    <t>観光消費額</t>
    <rPh sb="0" eb="2">
      <t>カンコウ</t>
    </rPh>
    <rPh sb="2" eb="4">
      <t>ショウヒ</t>
    </rPh>
    <rPh sb="4" eb="5">
      <t>ガク</t>
    </rPh>
    <phoneticPr fontId="12"/>
  </si>
  <si>
    <t>7月</t>
    <rPh sb="1" eb="2">
      <t>ガツ</t>
    </rPh>
    <phoneticPr fontId="12"/>
  </si>
  <si>
    <t>8月</t>
    <phoneticPr fontId="12"/>
  </si>
  <si>
    <t>9月</t>
    <phoneticPr fontId="12"/>
  </si>
  <si>
    <t>10月</t>
  </si>
  <si>
    <t>11月</t>
  </si>
  <si>
    <t>12月</t>
  </si>
  <si>
    <t>千円</t>
    <rPh sb="0" eb="2">
      <t>センエン</t>
    </rPh>
    <phoneticPr fontId="12"/>
  </si>
  <si>
    <t>資料：福井県政策統計・情報課　福井県統計年鑑、小浜市商工観光課</t>
    <rPh sb="0" eb="2">
      <t>シリョウ</t>
    </rPh>
    <rPh sb="3" eb="6">
      <t>フクイケン</t>
    </rPh>
    <rPh sb="6" eb="8">
      <t>セイサク</t>
    </rPh>
    <rPh sb="8" eb="10">
      <t>トウケイ</t>
    </rPh>
    <rPh sb="11" eb="13">
      <t>ジョウホウ</t>
    </rPh>
    <rPh sb="13" eb="14">
      <t>カ</t>
    </rPh>
    <rPh sb="15" eb="17">
      <t>フクイ</t>
    </rPh>
    <rPh sb="17" eb="18">
      <t>ケン</t>
    </rPh>
    <rPh sb="18" eb="20">
      <t>トウケイ</t>
    </rPh>
    <rPh sb="20" eb="22">
      <t>ネンカン</t>
    </rPh>
    <rPh sb="23" eb="26">
      <t>オバマシ</t>
    </rPh>
    <rPh sb="26" eb="28">
      <t>ショウコウ</t>
    </rPh>
    <rPh sb="28" eb="31">
      <t>カンコウカ</t>
    </rPh>
    <phoneticPr fontId="12"/>
  </si>
  <si>
    <t>※ 観光消費額については、福井県算出単価を用いる</t>
    <rPh sb="2" eb="4">
      <t>カンコウ</t>
    </rPh>
    <rPh sb="4" eb="7">
      <t>ショウヒガク</t>
    </rPh>
    <rPh sb="13" eb="16">
      <t>フクイケン</t>
    </rPh>
    <rPh sb="16" eb="18">
      <t>サンシュツ</t>
    </rPh>
    <rPh sb="18" eb="20">
      <t>タンカ</t>
    </rPh>
    <rPh sb="21" eb="22">
      <t>モチ</t>
    </rPh>
    <phoneticPr fontId="12"/>
  </si>
  <si>
    <t>各年1月～12月　</t>
    <phoneticPr fontId="7"/>
  </si>
  <si>
    <t>関西地方</t>
    <rPh sb="0" eb="2">
      <t>カンサイ</t>
    </rPh>
    <rPh sb="2" eb="4">
      <t>チホウ</t>
    </rPh>
    <phoneticPr fontId="12"/>
  </si>
  <si>
    <t>中京地方</t>
    <rPh sb="0" eb="2">
      <t>チュウキョウ</t>
    </rPh>
    <rPh sb="2" eb="4">
      <t>チホウ</t>
    </rPh>
    <phoneticPr fontId="12"/>
  </si>
  <si>
    <t>関東地方</t>
    <rPh sb="0" eb="2">
      <t>カントウ</t>
    </rPh>
    <rPh sb="2" eb="4">
      <t>チホウ</t>
    </rPh>
    <phoneticPr fontId="12"/>
  </si>
  <si>
    <t>北陸地方</t>
    <rPh sb="0" eb="2">
      <t>ホクリク</t>
    </rPh>
    <rPh sb="2" eb="4">
      <t>チホウ</t>
    </rPh>
    <phoneticPr fontId="12"/>
  </si>
  <si>
    <t>各観光地総数</t>
    <phoneticPr fontId="7"/>
  </si>
  <si>
    <t>平成27年</t>
    <rPh sb="0" eb="2">
      <t>ヘイセイ</t>
    </rPh>
    <rPh sb="4" eb="5">
      <t>ネン</t>
    </rPh>
    <phoneticPr fontId="7"/>
  </si>
  <si>
    <t>蘇洞門めぐり</t>
    <phoneticPr fontId="12"/>
  </si>
  <si>
    <t>※「蘇洞門めぐり」は若狭フィッシャーマンズワーフ利用客も含む</t>
    <phoneticPr fontId="12"/>
  </si>
  <si>
    <t>国宝めぐり</t>
    <phoneticPr fontId="12"/>
  </si>
  <si>
    <t>エンゼルライン</t>
    <phoneticPr fontId="12"/>
  </si>
  <si>
    <t>若狭の里</t>
    <phoneticPr fontId="12"/>
  </si>
  <si>
    <t>海水浴</t>
    <phoneticPr fontId="12"/>
  </si>
  <si>
    <t>釣り</t>
    <phoneticPr fontId="12"/>
  </si>
  <si>
    <t>若狭塗施設</t>
    <phoneticPr fontId="12"/>
  </si>
  <si>
    <t>鵜の瀬公園</t>
    <phoneticPr fontId="12"/>
  </si>
  <si>
    <t>食文化館</t>
    <phoneticPr fontId="12"/>
  </si>
  <si>
    <t>資料：小浜市商工観光課</t>
    <rPh sb="0" eb="2">
      <t>シリョウ</t>
    </rPh>
    <rPh sb="3" eb="6">
      <t>オバマシ</t>
    </rPh>
    <rPh sb="6" eb="8">
      <t>ショウコウ</t>
    </rPh>
    <rPh sb="8" eb="10">
      <t>カンコウ</t>
    </rPh>
    <rPh sb="10" eb="11">
      <t>カ</t>
    </rPh>
    <phoneticPr fontId="12"/>
  </si>
  <si>
    <t>18　行政・財政</t>
    <rPh sb="3" eb="5">
      <t>ギョウセイ</t>
    </rPh>
    <rPh sb="6" eb="8">
      <t>ザイセイ</t>
    </rPh>
    <phoneticPr fontId="12"/>
  </si>
  <si>
    <t>18-1　選挙人名簿登録者数（定時登録）</t>
    <rPh sb="5" eb="7">
      <t>センキョ</t>
    </rPh>
    <rPh sb="7" eb="8">
      <t>ニン</t>
    </rPh>
    <rPh sb="8" eb="10">
      <t>メイボ</t>
    </rPh>
    <rPh sb="10" eb="12">
      <t>トウロク</t>
    </rPh>
    <rPh sb="12" eb="13">
      <t>シャ</t>
    </rPh>
    <rPh sb="13" eb="14">
      <t>スウ</t>
    </rPh>
    <rPh sb="15" eb="17">
      <t>テイジ</t>
    </rPh>
    <rPh sb="17" eb="19">
      <t>トウロク</t>
    </rPh>
    <phoneticPr fontId="12"/>
  </si>
  <si>
    <t>月日</t>
    <rPh sb="0" eb="2">
      <t>ガッピ</t>
    </rPh>
    <phoneticPr fontId="12"/>
  </si>
  <si>
    <t>資料：小浜市選挙管理委員会</t>
    <rPh sb="0" eb="2">
      <t>シリョウ</t>
    </rPh>
    <rPh sb="3" eb="6">
      <t>オバマシ</t>
    </rPh>
    <rPh sb="6" eb="8">
      <t>センキョ</t>
    </rPh>
    <rPh sb="8" eb="10">
      <t>カンリ</t>
    </rPh>
    <rPh sb="10" eb="13">
      <t>イインカイ</t>
    </rPh>
    <phoneticPr fontId="12"/>
  </si>
  <si>
    <t>執行年月日</t>
    <rPh sb="0" eb="2">
      <t>シッコウ</t>
    </rPh>
    <rPh sb="2" eb="5">
      <t>ネンガッピ</t>
    </rPh>
    <phoneticPr fontId="12"/>
  </si>
  <si>
    <t>種類</t>
    <rPh sb="0" eb="2">
      <t>シュルイ</t>
    </rPh>
    <phoneticPr fontId="12"/>
  </si>
  <si>
    <t>当日有権者数</t>
    <rPh sb="0" eb="2">
      <t>トウジツ</t>
    </rPh>
    <rPh sb="2" eb="5">
      <t>ユウケンシャ</t>
    </rPh>
    <rPh sb="5" eb="6">
      <t>スウ</t>
    </rPh>
    <phoneticPr fontId="12"/>
  </si>
  <si>
    <t>投票者数</t>
    <rPh sb="0" eb="2">
      <t>トウヒョウ</t>
    </rPh>
    <rPh sb="2" eb="3">
      <t>シャ</t>
    </rPh>
    <rPh sb="3" eb="4">
      <t>スウ</t>
    </rPh>
    <phoneticPr fontId="12"/>
  </si>
  <si>
    <t>投票率</t>
    <rPh sb="0" eb="2">
      <t>トウヒョウ</t>
    </rPh>
    <rPh sb="2" eb="3">
      <t>リツ</t>
    </rPh>
    <phoneticPr fontId="12"/>
  </si>
  <si>
    <t>％</t>
    <phoneticPr fontId="12"/>
  </si>
  <si>
    <t>市長</t>
    <rPh sb="0" eb="1">
      <t>シ</t>
    </rPh>
    <rPh sb="1" eb="2">
      <t>チョウ</t>
    </rPh>
    <phoneticPr fontId="12"/>
  </si>
  <si>
    <t>無投票</t>
    <rPh sb="0" eb="3">
      <t>ムトウヒョウ</t>
    </rPh>
    <phoneticPr fontId="12"/>
  </si>
  <si>
    <t>H16. 7.25</t>
    <phoneticPr fontId="12"/>
  </si>
  <si>
    <t>H20. 7.20</t>
    <phoneticPr fontId="12"/>
  </si>
  <si>
    <t>H24. 7.22</t>
    <phoneticPr fontId="12"/>
  </si>
  <si>
    <t>H28. 7.24</t>
    <phoneticPr fontId="12"/>
  </si>
  <si>
    <t>R 2. 7.19</t>
    <phoneticPr fontId="12"/>
  </si>
  <si>
    <t>市議会議員</t>
    <rPh sb="0" eb="1">
      <t>シ</t>
    </rPh>
    <rPh sb="1" eb="3">
      <t>ギカイ</t>
    </rPh>
    <rPh sb="3" eb="5">
      <t>ギイン</t>
    </rPh>
    <phoneticPr fontId="12"/>
  </si>
  <si>
    <t>H16. 7.25</t>
    <phoneticPr fontId="12"/>
  </si>
  <si>
    <t>市議会議員(補欠)</t>
    <rPh sb="0" eb="1">
      <t>シ</t>
    </rPh>
    <rPh sb="1" eb="3">
      <t>ギカイ</t>
    </rPh>
    <rPh sb="3" eb="5">
      <t>ギイン</t>
    </rPh>
    <rPh sb="6" eb="8">
      <t>ホケツ</t>
    </rPh>
    <phoneticPr fontId="12"/>
  </si>
  <si>
    <t>H19. 4.22</t>
    <phoneticPr fontId="12"/>
  </si>
  <si>
    <t>H23. 4.24</t>
    <phoneticPr fontId="12"/>
  </si>
  <si>
    <t>H27. 4.26</t>
    <phoneticPr fontId="12"/>
  </si>
  <si>
    <t>H31. 4.21</t>
    <phoneticPr fontId="12"/>
  </si>
  <si>
    <t>知事</t>
    <rPh sb="0" eb="1">
      <t>チ</t>
    </rPh>
    <rPh sb="1" eb="2">
      <t>コト</t>
    </rPh>
    <phoneticPr fontId="12"/>
  </si>
  <si>
    <t>H15. 4.13</t>
    <phoneticPr fontId="12"/>
  </si>
  <si>
    <t>H19. 4. 8</t>
    <phoneticPr fontId="12"/>
  </si>
  <si>
    <t>H23. 4.10</t>
    <phoneticPr fontId="12"/>
  </si>
  <si>
    <t>H27. 4.12</t>
    <phoneticPr fontId="12"/>
  </si>
  <si>
    <t>H31. 4. 7</t>
    <phoneticPr fontId="12"/>
  </si>
  <si>
    <t>県議会議員</t>
    <rPh sb="0" eb="3">
      <t>ケンギカイ</t>
    </rPh>
    <rPh sb="3" eb="5">
      <t>ギイン</t>
    </rPh>
    <phoneticPr fontId="12"/>
  </si>
  <si>
    <t>H15. 4.13</t>
    <phoneticPr fontId="12"/>
  </si>
  <si>
    <t>H19. 4. 8</t>
    <phoneticPr fontId="12"/>
  </si>
  <si>
    <t>H27. 4.12</t>
    <phoneticPr fontId="12"/>
  </si>
  <si>
    <t>H31. 4. 7</t>
    <phoneticPr fontId="12"/>
  </si>
  <si>
    <t>衆議院議員</t>
    <rPh sb="0" eb="3">
      <t>シュウギイン</t>
    </rPh>
    <rPh sb="3" eb="5">
      <t>ギイン</t>
    </rPh>
    <phoneticPr fontId="12"/>
  </si>
  <si>
    <t>H17. 9.11</t>
    <phoneticPr fontId="12"/>
  </si>
  <si>
    <t>H21. 8.30</t>
    <phoneticPr fontId="12"/>
  </si>
  <si>
    <t>H24.12.16</t>
  </si>
  <si>
    <t>H26.12.14</t>
    <phoneticPr fontId="12"/>
  </si>
  <si>
    <t>参議院議員</t>
    <rPh sb="0" eb="2">
      <t>サンギ</t>
    </rPh>
    <rPh sb="2" eb="3">
      <t>イン</t>
    </rPh>
    <rPh sb="3" eb="5">
      <t>ギイン</t>
    </rPh>
    <phoneticPr fontId="12"/>
  </si>
  <si>
    <t>H19. 7.29</t>
    <phoneticPr fontId="12"/>
  </si>
  <si>
    <t>H22. 7.11</t>
    <phoneticPr fontId="12"/>
  </si>
  <si>
    <t>H25. 7.21</t>
    <phoneticPr fontId="12"/>
  </si>
  <si>
    <t>H28. 7.10</t>
    <phoneticPr fontId="12"/>
  </si>
  <si>
    <t>R 1. 7.21</t>
    <phoneticPr fontId="12"/>
  </si>
  <si>
    <t>資料:小浜市選挙管理委員会</t>
    <rPh sb="0" eb="2">
      <t>シリョウ</t>
    </rPh>
    <rPh sb="3" eb="6">
      <t>オバマシ</t>
    </rPh>
    <rPh sb="6" eb="8">
      <t>センキョ</t>
    </rPh>
    <rPh sb="8" eb="10">
      <t>カンリ</t>
    </rPh>
    <rPh sb="10" eb="13">
      <t>イインカイ</t>
    </rPh>
    <phoneticPr fontId="12"/>
  </si>
  <si>
    <t>18-3　歴代市長</t>
    <rPh sb="5" eb="7">
      <t>レキダイ</t>
    </rPh>
    <rPh sb="7" eb="9">
      <t>シチョウ</t>
    </rPh>
    <phoneticPr fontId="12"/>
  </si>
  <si>
    <t>令和3年1月1日現在　</t>
    <rPh sb="0" eb="1">
      <t>レイ</t>
    </rPh>
    <rPh sb="1" eb="2">
      <t>カズ</t>
    </rPh>
    <rPh sb="3" eb="4">
      <t>ネン</t>
    </rPh>
    <rPh sb="5" eb="6">
      <t>ガツ</t>
    </rPh>
    <rPh sb="6" eb="8">
      <t>ツイタチ</t>
    </rPh>
    <rPh sb="8" eb="10">
      <t>ゲンザイ</t>
    </rPh>
    <phoneticPr fontId="12"/>
  </si>
  <si>
    <t>代</t>
    <rPh sb="0" eb="1">
      <t>ダイ</t>
    </rPh>
    <phoneticPr fontId="12"/>
  </si>
  <si>
    <t>氏名</t>
    <rPh sb="0" eb="1">
      <t>シ</t>
    </rPh>
    <rPh sb="1" eb="2">
      <t>メイ</t>
    </rPh>
    <phoneticPr fontId="12"/>
  </si>
  <si>
    <t>就任～退任</t>
    <rPh sb="0" eb="2">
      <t>シュウニン</t>
    </rPh>
    <rPh sb="3" eb="5">
      <t>タイニン</t>
    </rPh>
    <phoneticPr fontId="12"/>
  </si>
  <si>
    <t>初</t>
    <rPh sb="0" eb="1">
      <t>ショ</t>
    </rPh>
    <phoneticPr fontId="12"/>
  </si>
  <si>
    <t>田中　信蔵</t>
    <rPh sb="0" eb="2">
      <t>タナカ</t>
    </rPh>
    <rPh sb="3" eb="4">
      <t>ノブ</t>
    </rPh>
    <rPh sb="4" eb="5">
      <t>クラ</t>
    </rPh>
    <phoneticPr fontId="12"/>
  </si>
  <si>
    <t>昭和26. 3.30～28. 3.16</t>
    <rPh sb="0" eb="2">
      <t>ショウワ</t>
    </rPh>
    <phoneticPr fontId="12"/>
  </si>
  <si>
    <t>中崎源冶郎</t>
    <rPh sb="0" eb="2">
      <t>ナカサキ</t>
    </rPh>
    <rPh sb="2" eb="3">
      <t>ミナモト</t>
    </rPh>
    <rPh sb="3" eb="4">
      <t>ヤ</t>
    </rPh>
    <rPh sb="4" eb="5">
      <t>ロウ</t>
    </rPh>
    <phoneticPr fontId="12"/>
  </si>
  <si>
    <t xml:space="preserve">    28. 4.22～28.10.11</t>
    <phoneticPr fontId="12"/>
  </si>
  <si>
    <t>今島　寿吉</t>
    <rPh sb="0" eb="1">
      <t>イマ</t>
    </rPh>
    <rPh sb="1" eb="2">
      <t>シマ</t>
    </rPh>
    <rPh sb="3" eb="4">
      <t>ジュ</t>
    </rPh>
    <rPh sb="4" eb="5">
      <t>キチ</t>
    </rPh>
    <phoneticPr fontId="12"/>
  </si>
  <si>
    <t xml:space="preserve">    28.11.20～40.11.19</t>
    <phoneticPr fontId="12"/>
  </si>
  <si>
    <t>鳥居　史郎</t>
    <rPh sb="0" eb="2">
      <t>トリイ</t>
    </rPh>
    <rPh sb="3" eb="5">
      <t>シロウ</t>
    </rPh>
    <phoneticPr fontId="12"/>
  </si>
  <si>
    <t xml:space="preserve">    40.11.20～48.11.19</t>
    <phoneticPr fontId="12"/>
  </si>
  <si>
    <t>浦谷音次郎</t>
    <rPh sb="0" eb="2">
      <t>ウラタニ</t>
    </rPh>
    <rPh sb="2" eb="3">
      <t>オト</t>
    </rPh>
    <rPh sb="3" eb="5">
      <t>ジロウ</t>
    </rPh>
    <phoneticPr fontId="12"/>
  </si>
  <si>
    <t xml:space="preserve">    48.11.20～59. 6.15</t>
    <phoneticPr fontId="12"/>
  </si>
  <si>
    <t>吹田安兵衛</t>
    <rPh sb="0" eb="2">
      <t>スイタ</t>
    </rPh>
    <rPh sb="2" eb="3">
      <t>アン</t>
    </rPh>
    <rPh sb="3" eb="4">
      <t>ヘイ</t>
    </rPh>
    <rPh sb="4" eb="5">
      <t>エ</t>
    </rPh>
    <phoneticPr fontId="12"/>
  </si>
  <si>
    <t xml:space="preserve">    59. 8. 5～63. 8. 4</t>
    <phoneticPr fontId="12"/>
  </si>
  <si>
    <t>辻　与太夫</t>
    <rPh sb="0" eb="1">
      <t>ツジ</t>
    </rPh>
    <rPh sb="2" eb="3">
      <t>ヨ</t>
    </rPh>
    <rPh sb="3" eb="4">
      <t>タ</t>
    </rPh>
    <rPh sb="4" eb="5">
      <t>オット</t>
    </rPh>
    <phoneticPr fontId="12"/>
  </si>
  <si>
    <t xml:space="preserve">    63. 8. 5～平成12.8.4</t>
    <rPh sb="13" eb="15">
      <t>ヘイセイ</t>
    </rPh>
    <phoneticPr fontId="12"/>
  </si>
  <si>
    <t>村上　利夫</t>
    <rPh sb="0" eb="2">
      <t>ムラカミ</t>
    </rPh>
    <rPh sb="3" eb="5">
      <t>トシオ</t>
    </rPh>
    <phoneticPr fontId="12"/>
  </si>
  <si>
    <t>平成12. 8. 5～20. 8. 4</t>
    <rPh sb="0" eb="2">
      <t>ヘイセイ</t>
    </rPh>
    <phoneticPr fontId="12"/>
  </si>
  <si>
    <t>松崎　晃治</t>
    <rPh sb="0" eb="2">
      <t>マツザキ</t>
    </rPh>
    <rPh sb="3" eb="5">
      <t>コウジ</t>
    </rPh>
    <phoneticPr fontId="12"/>
  </si>
  <si>
    <t>　　20. 8. 5～</t>
    <phoneticPr fontId="12"/>
  </si>
  <si>
    <t>18-4　歴代議長</t>
    <rPh sb="5" eb="7">
      <t>レキダイ</t>
    </rPh>
    <rPh sb="7" eb="9">
      <t>ギチョウ</t>
    </rPh>
    <phoneticPr fontId="12"/>
  </si>
  <si>
    <t>氏　　　　名</t>
    <rPh sb="0" eb="1">
      <t>シ</t>
    </rPh>
    <rPh sb="5" eb="6">
      <t>メイ</t>
    </rPh>
    <phoneticPr fontId="12"/>
  </si>
  <si>
    <t>幸田  長蔵</t>
    <rPh sb="0" eb="2">
      <t>コウダ</t>
    </rPh>
    <rPh sb="4" eb="6">
      <t>チョウゾウ</t>
    </rPh>
    <phoneticPr fontId="12"/>
  </si>
  <si>
    <t>昭和26.4.27～28.3.10</t>
    <phoneticPr fontId="12"/>
  </si>
  <si>
    <t>木橋　正昭</t>
    <rPh sb="0" eb="1">
      <t>キ</t>
    </rPh>
    <rPh sb="1" eb="2">
      <t>バシ</t>
    </rPh>
    <rPh sb="3" eb="5">
      <t>マサアキ</t>
    </rPh>
    <phoneticPr fontId="12"/>
  </si>
  <si>
    <t>　　59.7.16～62.4.30</t>
    <phoneticPr fontId="12"/>
  </si>
  <si>
    <t>芝田竹次郎</t>
    <rPh sb="0" eb="2">
      <t>シバタ</t>
    </rPh>
    <rPh sb="2" eb="5">
      <t>タケジロウ</t>
    </rPh>
    <phoneticPr fontId="12"/>
  </si>
  <si>
    <t>　　28.3.10～30.4.30</t>
  </si>
  <si>
    <t>岡本　　治</t>
    <rPh sb="0" eb="2">
      <t>オカモト</t>
    </rPh>
    <rPh sb="4" eb="5">
      <t>オサム</t>
    </rPh>
    <phoneticPr fontId="12"/>
  </si>
  <si>
    <t>　　62.5.20～63.6.21</t>
  </si>
  <si>
    <t>山脇彦太夫</t>
    <rPh sb="0" eb="2">
      <t>ヤマワキ</t>
    </rPh>
    <rPh sb="2" eb="3">
      <t>ビコ</t>
    </rPh>
    <rPh sb="3" eb="5">
      <t>タユウ</t>
    </rPh>
    <phoneticPr fontId="12"/>
  </si>
  <si>
    <t>　　30.5.13～31.3.12</t>
  </si>
  <si>
    <t>松崎　茂明</t>
    <rPh sb="0" eb="2">
      <t>マツザキ</t>
    </rPh>
    <rPh sb="3" eb="5">
      <t>シゲアキ</t>
    </rPh>
    <phoneticPr fontId="12"/>
  </si>
  <si>
    <t>　　63.6.21～平成2.6.21</t>
    <rPh sb="10" eb="12">
      <t>ヘイセイ</t>
    </rPh>
    <phoneticPr fontId="12"/>
  </si>
  <si>
    <t>福永　甚太</t>
    <rPh sb="0" eb="2">
      <t>フクナガ</t>
    </rPh>
    <rPh sb="3" eb="4">
      <t>ジン</t>
    </rPh>
    <rPh sb="4" eb="5">
      <t>タ</t>
    </rPh>
    <phoneticPr fontId="12"/>
  </si>
  <si>
    <t>　　31.3.12～32.3.12</t>
  </si>
  <si>
    <t>山藤　貞雄</t>
    <rPh sb="0" eb="2">
      <t>ヤマフジ</t>
    </rPh>
    <rPh sb="3" eb="5">
      <t>サダオ</t>
    </rPh>
    <phoneticPr fontId="12"/>
  </si>
  <si>
    <t>平成2.6.21～3.4.30</t>
    <phoneticPr fontId="12"/>
  </si>
  <si>
    <t>唐津利三郎</t>
    <rPh sb="0" eb="2">
      <t>カラツ</t>
    </rPh>
    <rPh sb="2" eb="5">
      <t>リサブロウ</t>
    </rPh>
    <phoneticPr fontId="12"/>
  </si>
  <si>
    <t>　　32.3.12～33.3.12</t>
  </si>
  <si>
    <t>　　3.5.21～4.6.22</t>
  </si>
  <si>
    <t>辻井　治助</t>
    <rPh sb="0" eb="2">
      <t>ツジイ</t>
    </rPh>
    <rPh sb="3" eb="5">
      <t>ジスケ</t>
    </rPh>
    <phoneticPr fontId="12"/>
  </si>
  <si>
    <t>　　33.3.12～34.4.30</t>
  </si>
  <si>
    <t>村上　一司</t>
    <rPh sb="0" eb="2">
      <t>ムラカミ</t>
    </rPh>
    <rPh sb="3" eb="5">
      <t>カズシ</t>
    </rPh>
    <phoneticPr fontId="12"/>
  </si>
  <si>
    <t>　　4.6.22～6.3.7</t>
  </si>
  <si>
    <t>藤野源冶郎</t>
    <rPh sb="0" eb="2">
      <t>フジノ</t>
    </rPh>
    <rPh sb="2" eb="3">
      <t>ミナモト</t>
    </rPh>
    <rPh sb="3" eb="4">
      <t>ヤ</t>
    </rPh>
    <rPh sb="4" eb="5">
      <t>ロウ</t>
    </rPh>
    <phoneticPr fontId="12"/>
  </si>
  <si>
    <t>　　34.5.16～35.3.11</t>
  </si>
  <si>
    <t>野村　定彦</t>
    <rPh sb="0" eb="2">
      <t>ノムラ</t>
    </rPh>
    <rPh sb="3" eb="5">
      <t>サダヒコ</t>
    </rPh>
    <phoneticPr fontId="12"/>
  </si>
  <si>
    <t>　　6.3.7～7.4.30</t>
  </si>
  <si>
    <t>　　35.3.11～37.3.10</t>
  </si>
  <si>
    <t>浜岸　利一</t>
    <rPh sb="0" eb="1">
      <t>ハマ</t>
    </rPh>
    <rPh sb="1" eb="2">
      <t>キシ</t>
    </rPh>
    <rPh sb="3" eb="5">
      <t>リイチ</t>
    </rPh>
    <phoneticPr fontId="12"/>
  </si>
  <si>
    <t>　　7.5.19～8.6.12</t>
  </si>
  <si>
    <t>　　37.3.10～38.4.30</t>
  </si>
  <si>
    <t>宮川　建一</t>
    <rPh sb="0" eb="2">
      <t>ミヤガワ</t>
    </rPh>
    <rPh sb="3" eb="4">
      <t>ケン</t>
    </rPh>
    <rPh sb="4" eb="5">
      <t>イチ</t>
    </rPh>
    <phoneticPr fontId="12"/>
  </si>
  <si>
    <t>　　8.6.12～9.12.10</t>
  </si>
  <si>
    <t>　　38.5.18～41.3.10</t>
  </si>
  <si>
    <t>　　9.12.10～10.9.22</t>
  </si>
  <si>
    <t>飛永　　章</t>
    <rPh sb="0" eb="2">
      <t>トビナガ</t>
    </rPh>
    <rPh sb="4" eb="5">
      <t>アキラ</t>
    </rPh>
    <phoneticPr fontId="12"/>
  </si>
  <si>
    <t>　　41.3.10～42.4.30</t>
  </si>
  <si>
    <t>松尾　　剛</t>
    <rPh sb="0" eb="2">
      <t>マツオ</t>
    </rPh>
    <rPh sb="4" eb="5">
      <t>タケシ</t>
    </rPh>
    <phoneticPr fontId="12"/>
  </si>
  <si>
    <t>　　10.9.22～11.4.30</t>
  </si>
  <si>
    <t>内角　誠一</t>
    <rPh sb="0" eb="1">
      <t>ウチ</t>
    </rPh>
    <rPh sb="1" eb="2">
      <t>カド</t>
    </rPh>
    <rPh sb="3" eb="5">
      <t>セイイチ</t>
    </rPh>
    <phoneticPr fontId="12"/>
  </si>
  <si>
    <t>　　42.5.20～45.3.25</t>
  </si>
  <si>
    <t>山﨑　勝義</t>
    <rPh sb="0" eb="2">
      <t>ヤマザキ</t>
    </rPh>
    <rPh sb="3" eb="5">
      <t>カツヨシ</t>
    </rPh>
    <phoneticPr fontId="12"/>
  </si>
  <si>
    <t>　　11.5.19～12.9.21</t>
  </si>
  <si>
    <t>中島磯之烝</t>
    <rPh sb="0" eb="2">
      <t>ナカジマ</t>
    </rPh>
    <rPh sb="2" eb="3">
      <t>イソ</t>
    </rPh>
    <rPh sb="3" eb="4">
      <t>ノ</t>
    </rPh>
    <rPh sb="4" eb="5">
      <t>ジョウ</t>
    </rPh>
    <phoneticPr fontId="12"/>
  </si>
  <si>
    <t>　　45.3.25～46.4.30</t>
  </si>
  <si>
    <t>杓子　　明</t>
    <rPh sb="0" eb="2">
      <t>シャクシ</t>
    </rPh>
    <rPh sb="4" eb="5">
      <t>アキラ</t>
    </rPh>
    <phoneticPr fontId="12"/>
  </si>
  <si>
    <t>　　12.9.21～14.3.5</t>
  </si>
  <si>
    <t>浦谷音次郎</t>
    <rPh sb="0" eb="2">
      <t>ウラタニ</t>
    </rPh>
    <rPh sb="2" eb="3">
      <t>オン</t>
    </rPh>
    <rPh sb="3" eb="5">
      <t>ジロウ</t>
    </rPh>
    <phoneticPr fontId="12"/>
  </si>
  <si>
    <t>　　46.5.20～47.6.10</t>
  </si>
  <si>
    <t>石野　　保</t>
    <rPh sb="0" eb="2">
      <t>イシノ</t>
    </rPh>
    <rPh sb="4" eb="5">
      <t>タモツ</t>
    </rPh>
    <phoneticPr fontId="12"/>
  </si>
  <si>
    <t>　　14.3.5～15.4.30</t>
  </si>
  <si>
    <t>堂前　武司</t>
    <rPh sb="0" eb="2">
      <t>ドウマエ</t>
    </rPh>
    <rPh sb="3" eb="5">
      <t>タケシ</t>
    </rPh>
    <phoneticPr fontId="12"/>
  </si>
  <si>
    <t>　　47.6.10～48.6.15</t>
  </si>
  <si>
    <t>山口　貞夫</t>
    <rPh sb="0" eb="2">
      <t>ヤマグチ</t>
    </rPh>
    <rPh sb="3" eb="5">
      <t>サダオ</t>
    </rPh>
    <phoneticPr fontId="12"/>
  </si>
  <si>
    <t>　　15.5.16～17.3.7</t>
  </si>
  <si>
    <t>松井　正一</t>
    <rPh sb="0" eb="2">
      <t>マツイ</t>
    </rPh>
    <rPh sb="3" eb="5">
      <t>ショウイチ</t>
    </rPh>
    <phoneticPr fontId="12"/>
  </si>
  <si>
    <t>　　48.6.15～49.6.15</t>
  </si>
  <si>
    <t>山本　益弘</t>
    <rPh sb="0" eb="2">
      <t>ヤマモト</t>
    </rPh>
    <rPh sb="3" eb="5">
      <t>マスヒロ</t>
    </rPh>
    <phoneticPr fontId="12"/>
  </si>
  <si>
    <t>　　17.3.7～19.4.30</t>
  </si>
  <si>
    <t>松崎　幸雄</t>
    <rPh sb="0" eb="2">
      <t>マツザキ</t>
    </rPh>
    <rPh sb="3" eb="5">
      <t>ユキオ</t>
    </rPh>
    <phoneticPr fontId="12"/>
  </si>
  <si>
    <t>　　49.6.15～50.4.30</t>
  </si>
  <si>
    <t>富永　芳夫</t>
    <rPh sb="0" eb="2">
      <t>トミナガ</t>
    </rPh>
    <rPh sb="3" eb="5">
      <t>ヨシオ</t>
    </rPh>
    <phoneticPr fontId="12"/>
  </si>
  <si>
    <t>　　19.5.18～21.6.8</t>
  </si>
  <si>
    <t>森下　　智</t>
    <rPh sb="0" eb="2">
      <t>モリシタ</t>
    </rPh>
    <rPh sb="4" eb="5">
      <t>サトシ</t>
    </rPh>
    <phoneticPr fontId="12"/>
  </si>
  <si>
    <t>　　50.5.20～51.6.17</t>
  </si>
  <si>
    <t>清水　正信</t>
    <rPh sb="0" eb="2">
      <t>シミズ</t>
    </rPh>
    <rPh sb="3" eb="5">
      <t>マサノブ</t>
    </rPh>
    <phoneticPr fontId="12"/>
  </si>
  <si>
    <t>　　21.6.8～23.4.30</t>
  </si>
  <si>
    <t>　　51.6.17～52.6.20</t>
  </si>
  <si>
    <t>池尾　正彦</t>
    <rPh sb="0" eb="2">
      <t>イケオ</t>
    </rPh>
    <rPh sb="3" eb="5">
      <t>マサヒコ</t>
    </rPh>
    <phoneticPr fontId="12"/>
  </si>
  <si>
    <t>　　23.5.17～26.6.27</t>
  </si>
  <si>
    <t>　　52.6.20～53.6.19</t>
  </si>
  <si>
    <t>垣本　正直</t>
    <rPh sb="0" eb="2">
      <t>カキモト</t>
    </rPh>
    <rPh sb="3" eb="5">
      <t>マサナオ</t>
    </rPh>
    <phoneticPr fontId="12"/>
  </si>
  <si>
    <t>　　26.6.27～27.4.30</t>
  </si>
  <si>
    <t>山鼻　至誠</t>
    <rPh sb="0" eb="2">
      <t>ヤマハナ</t>
    </rPh>
    <rPh sb="3" eb="4">
      <t>シ</t>
    </rPh>
    <rPh sb="4" eb="5">
      <t>マコト</t>
    </rPh>
    <phoneticPr fontId="12"/>
  </si>
  <si>
    <t>　　53.6.19～54.4.30</t>
  </si>
  <si>
    <t>　　27.5.18～28.6.23</t>
  </si>
  <si>
    <t>小谷　清章</t>
    <rPh sb="0" eb="2">
      <t>オタニ</t>
    </rPh>
    <rPh sb="3" eb="4">
      <t>キヨシ</t>
    </rPh>
    <rPh sb="4" eb="5">
      <t>ショウ</t>
    </rPh>
    <phoneticPr fontId="12"/>
  </si>
  <si>
    <t>　　54.5.21～55.6.13</t>
  </si>
  <si>
    <t>下中　雅之</t>
    <rPh sb="0" eb="2">
      <t>シタナカ</t>
    </rPh>
    <rPh sb="3" eb="5">
      <t>マサユキ</t>
    </rPh>
    <phoneticPr fontId="12"/>
  </si>
  <si>
    <t>　　28.6.23～30.10.10</t>
  </si>
  <si>
    <t>中沢　吉次</t>
    <rPh sb="0" eb="1">
      <t>ナカ</t>
    </rPh>
    <rPh sb="1" eb="2">
      <t>サワ</t>
    </rPh>
    <rPh sb="3" eb="5">
      <t>ヨシツグ</t>
    </rPh>
    <phoneticPr fontId="12"/>
  </si>
  <si>
    <t>　　55.6.13～57.6.21</t>
  </si>
  <si>
    <t>藤田　善平</t>
    <rPh sb="0" eb="2">
      <t>フジタ</t>
    </rPh>
    <rPh sb="3" eb="5">
      <t>ヨシヒラ</t>
    </rPh>
    <phoneticPr fontId="12"/>
  </si>
  <si>
    <t>　　30.10.10～31.4.30</t>
  </si>
  <si>
    <t>　　57.6.21～58.4.30</t>
  </si>
  <si>
    <t>今井　伸治</t>
    <rPh sb="0" eb="2">
      <t>イマイ</t>
    </rPh>
    <rPh sb="3" eb="5">
      <t>シンジ</t>
    </rPh>
    <phoneticPr fontId="18"/>
  </si>
  <si>
    <t>令和元.5.21～</t>
    <rPh sb="0" eb="2">
      <t>レイワ</t>
    </rPh>
    <rPh sb="2" eb="3">
      <t>ガン</t>
    </rPh>
    <phoneticPr fontId="12"/>
  </si>
  <si>
    <t>　　58.5.23～59.7.16</t>
  </si>
  <si>
    <t>資料：小浜市議会事務局</t>
    <rPh sb="0" eb="2">
      <t>シリョウ</t>
    </rPh>
    <rPh sb="3" eb="6">
      <t>オバマシ</t>
    </rPh>
    <rPh sb="6" eb="8">
      <t>ギカイ</t>
    </rPh>
    <rPh sb="8" eb="11">
      <t>ジムキョク</t>
    </rPh>
    <phoneticPr fontId="12"/>
  </si>
  <si>
    <t>18-5　普通会計、歳入内訳（決算）</t>
    <rPh sb="5" eb="7">
      <t>フツウ</t>
    </rPh>
    <rPh sb="7" eb="9">
      <t>カイケイ</t>
    </rPh>
    <phoneticPr fontId="12"/>
  </si>
  <si>
    <t>単位:千円　</t>
    <phoneticPr fontId="12"/>
  </si>
  <si>
    <t>平成27年度</t>
  </si>
  <si>
    <t>平成28年度</t>
  </si>
  <si>
    <t>平成30年度</t>
    <phoneticPr fontId="12"/>
  </si>
  <si>
    <t>総額</t>
  </si>
  <si>
    <t>市税</t>
    <rPh sb="0" eb="1">
      <t>シ</t>
    </rPh>
    <rPh sb="1" eb="2">
      <t>ゼイ</t>
    </rPh>
    <phoneticPr fontId="12"/>
  </si>
  <si>
    <t>地方譲与税</t>
  </si>
  <si>
    <t>利子割交付金</t>
  </si>
  <si>
    <t>配当割交付金</t>
    <rPh sb="0" eb="2">
      <t>ハイトウ</t>
    </rPh>
    <rPh sb="2" eb="3">
      <t>ワリ</t>
    </rPh>
    <rPh sb="3" eb="6">
      <t>コウフキン</t>
    </rPh>
    <phoneticPr fontId="12"/>
  </si>
  <si>
    <t>株式等譲渡所得割交付金</t>
    <rPh sb="0" eb="2">
      <t>カブシキ</t>
    </rPh>
    <rPh sb="2" eb="3">
      <t>トウ</t>
    </rPh>
    <rPh sb="3" eb="5">
      <t>ジョウト</t>
    </rPh>
    <rPh sb="5" eb="7">
      <t>ショトク</t>
    </rPh>
    <rPh sb="7" eb="8">
      <t>ワリ</t>
    </rPh>
    <rPh sb="8" eb="11">
      <t>コウフキン</t>
    </rPh>
    <phoneticPr fontId="12"/>
  </si>
  <si>
    <t>地方消費税交付金</t>
    <rPh sb="0" eb="2">
      <t>チホウ</t>
    </rPh>
    <rPh sb="2" eb="5">
      <t>ショウヒゼイ</t>
    </rPh>
    <rPh sb="5" eb="7">
      <t>コウフ</t>
    </rPh>
    <rPh sb="7" eb="8">
      <t>キン</t>
    </rPh>
    <phoneticPr fontId="12"/>
  </si>
  <si>
    <t>自動車取得税交付金</t>
  </si>
  <si>
    <t>自動車税環境性能割交付金</t>
    <rPh sb="0" eb="3">
      <t>ジドウシャ</t>
    </rPh>
    <rPh sb="3" eb="4">
      <t>ゼイ</t>
    </rPh>
    <rPh sb="4" eb="6">
      <t>カンキョウ</t>
    </rPh>
    <rPh sb="6" eb="8">
      <t>セイノウ</t>
    </rPh>
    <rPh sb="8" eb="9">
      <t>ワリ</t>
    </rPh>
    <rPh sb="9" eb="12">
      <t>コウフキン</t>
    </rPh>
    <phoneticPr fontId="18"/>
  </si>
  <si>
    <t>‐</t>
  </si>
  <si>
    <t>地方特例交付金</t>
    <rPh sb="2" eb="4">
      <t>トクレイ</t>
    </rPh>
    <rPh sb="4" eb="7">
      <t>コウフキン</t>
    </rPh>
    <phoneticPr fontId="12"/>
  </si>
  <si>
    <t>地方交付税</t>
  </si>
  <si>
    <t>交通安全対策特別交付金</t>
  </si>
  <si>
    <t>分担金及び負担金</t>
  </si>
  <si>
    <t>使用料及び手数料</t>
  </si>
  <si>
    <t>国庫支出金</t>
  </si>
  <si>
    <t>県支出金</t>
  </si>
  <si>
    <t>財産収入</t>
    <rPh sb="3" eb="4">
      <t>ニュウ</t>
    </rPh>
    <phoneticPr fontId="12"/>
  </si>
  <si>
    <t>寄付金</t>
  </si>
  <si>
    <t>繰入金</t>
  </si>
  <si>
    <t>繰越金</t>
  </si>
  <si>
    <t>諸収入</t>
    <rPh sb="2" eb="3">
      <t>ニュウ</t>
    </rPh>
    <phoneticPr fontId="12"/>
  </si>
  <si>
    <t>地方債</t>
  </si>
  <si>
    <t>資料：小浜市財政課、福井県市町振興課　市町財政要覧</t>
    <rPh sb="3" eb="6">
      <t>オバマシ</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2"/>
  </si>
  <si>
    <t>18-6　普通会計、歳出内訳（決算）</t>
    <rPh sb="5" eb="7">
      <t>フツウ</t>
    </rPh>
    <rPh sb="11" eb="12">
      <t>シュツ</t>
    </rPh>
    <phoneticPr fontId="12"/>
  </si>
  <si>
    <t>単位:千円　</t>
    <phoneticPr fontId="12"/>
  </si>
  <si>
    <t>議会費</t>
  </si>
  <si>
    <t>総務費</t>
  </si>
  <si>
    <t>民生費</t>
  </si>
  <si>
    <t>衛生費</t>
  </si>
  <si>
    <t>労働費</t>
  </si>
  <si>
    <t>農林水産業費</t>
    <rPh sb="4" eb="5">
      <t>ギョウ</t>
    </rPh>
    <phoneticPr fontId="12"/>
  </si>
  <si>
    <t>商工費</t>
  </si>
  <si>
    <t>土木費</t>
  </si>
  <si>
    <t>消防費</t>
  </si>
  <si>
    <t>教育費</t>
  </si>
  <si>
    <t>災害復旧費</t>
  </si>
  <si>
    <t>公債費</t>
  </si>
  <si>
    <t xml:space="preserve">　　　　　　　                 </t>
  </si>
  <si>
    <t>平成30年度</t>
    <rPh sb="0" eb="2">
      <t>ヘイセイ</t>
    </rPh>
    <phoneticPr fontId="12"/>
  </si>
  <si>
    <t>令和元年度</t>
    <rPh sb="0" eb="2">
      <t>レイワ</t>
    </rPh>
    <rPh sb="2" eb="3">
      <t>ガン</t>
    </rPh>
    <rPh sb="3" eb="4">
      <t>ネン</t>
    </rPh>
    <phoneticPr fontId="12"/>
  </si>
  <si>
    <t xml:space="preserve">　　　　　　　　　　           </t>
  </si>
  <si>
    <t>％</t>
    <phoneticPr fontId="12"/>
  </si>
  <si>
    <t>29年度収入</t>
    <rPh sb="2" eb="4">
      <t>ネンド</t>
    </rPh>
    <rPh sb="4" eb="6">
      <t>シュウニュウ</t>
    </rPh>
    <phoneticPr fontId="12"/>
  </si>
  <si>
    <t xml:space="preserve"> 市税計　　   　　             </t>
  </si>
  <si>
    <t xml:space="preserve"> 　   現年度分　　   　　      </t>
  </si>
  <si>
    <t xml:space="preserve">   　 滞納分    　　 　　      </t>
  </si>
  <si>
    <t xml:space="preserve"> 1. 市民税　　                 </t>
  </si>
  <si>
    <t xml:space="preserve">　(1) 個人　      　           </t>
    <phoneticPr fontId="7"/>
  </si>
  <si>
    <t xml:space="preserve">　　　  現年度分　　           </t>
  </si>
  <si>
    <t xml:space="preserve">　　　  滞納分        　       </t>
  </si>
  <si>
    <t xml:space="preserve">　(2) 法人  　        　　　   </t>
    <phoneticPr fontId="7"/>
  </si>
  <si>
    <t xml:space="preserve">　　　  現年度分               </t>
  </si>
  <si>
    <t>　　　  滞納分        　     　</t>
  </si>
  <si>
    <t xml:space="preserve"> 2. 固定資産税                 </t>
  </si>
  <si>
    <t xml:space="preserve">　　　  滞納分   　   　       </t>
  </si>
  <si>
    <t>　(2) 国有資産等交付金</t>
    <rPh sb="5" eb="7">
      <t>コクユウ</t>
    </rPh>
    <rPh sb="7" eb="9">
      <t>シサン</t>
    </rPh>
    <rPh sb="9" eb="10">
      <t>トウ</t>
    </rPh>
    <rPh sb="10" eb="13">
      <t>コウフキン</t>
    </rPh>
    <phoneticPr fontId="12"/>
  </si>
  <si>
    <t xml:space="preserve"> 3. 軽自動車税     　          </t>
  </si>
  <si>
    <t xml:space="preserve">　　　  現年度分      　       </t>
  </si>
  <si>
    <t xml:space="preserve">　　 　 滞納分     　 　   　  </t>
  </si>
  <si>
    <t xml:space="preserve"> 4. 市町村たばこ税　             </t>
    <rPh sb="4" eb="7">
      <t>シチョウソン</t>
    </rPh>
    <phoneticPr fontId="7"/>
  </si>
  <si>
    <t>　　　　　　　　　</t>
  </si>
  <si>
    <t>-</t>
    <phoneticPr fontId="12"/>
  </si>
  <si>
    <t xml:space="preserve">　　　  現年度分      　　     </t>
  </si>
  <si>
    <t xml:space="preserve">　　　  滞納分     　          </t>
  </si>
  <si>
    <t xml:space="preserve"> 6. 都市計画税     　          </t>
  </si>
  <si>
    <t>資料：小浜市財政課、福井県市町振興課　市町財政要覧</t>
    <rPh sb="3" eb="6">
      <t>オバマシ</t>
    </rPh>
    <rPh sb="6" eb="8">
      <t>ザイセイ</t>
    </rPh>
    <rPh sb="8" eb="9">
      <t>カ</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2"/>
  </si>
  <si>
    <t xml:space="preserve"> </t>
  </si>
  <si>
    <t>19　歴史</t>
  </si>
  <si>
    <t>19-1　小浜の歴史</t>
  </si>
  <si>
    <t xml:space="preserve">西　暦 </t>
  </si>
  <si>
    <t>縄文・弥生・古墳</t>
  </si>
  <si>
    <t>阿納尻遺跡（縄文時代前期）</t>
  </si>
  <si>
    <t>阿納塩浜遺跡（縄文時代中期）</t>
  </si>
  <si>
    <t>加斗台場遺跡（縄文時代後期）</t>
  </si>
  <si>
    <t>小浜に稲作伝わる（弥生時代前期）</t>
  </si>
  <si>
    <t>加茂遺跡、内陸部に伝わる（弥生時代中期）</t>
  </si>
  <si>
    <t>新保・竜泉寺山古墳群（方墳・古墳時代前期）</t>
  </si>
  <si>
    <t>（横穴）（いずれも古墳時代後期）</t>
  </si>
  <si>
    <t>太興寺古代寺院跡から、瓦出土（古墳時代末期）</t>
  </si>
  <si>
    <t>奈良時代</t>
  </si>
  <si>
    <t>岡津製塩遺跡（奈良時代前期）</t>
  </si>
  <si>
    <t>国分寺創建同じころ神宮寺、羽賀寺、妙楽寺などが創建</t>
  </si>
  <si>
    <t>平安時代</t>
  </si>
  <si>
    <t>明通寺創建</t>
  </si>
  <si>
    <t>遠敷郡を割き、大飯郡を置き若狭三郡となる（日本紀略）</t>
  </si>
  <si>
    <t>宋の商人・失仁聡、若狭に来る</t>
  </si>
  <si>
    <t>鎌倉時代</t>
  </si>
  <si>
    <t>源頼朝、羽賀寺に三重の塔婆を建立し、田五町を寄進する（羽賀寺縁起）</t>
  </si>
  <si>
    <t>北条泰時、若狭国を領す（守護代記）</t>
  </si>
  <si>
    <t xml:space="preserve"> 文永　7</t>
  </si>
  <si>
    <t>明通寺、三重塔上棟される</t>
  </si>
  <si>
    <t xml:space="preserve"> 暦応　2</t>
  </si>
  <si>
    <t>大高重成、高成寺を建立する（守護代記）</t>
  </si>
  <si>
    <t>室町時代</t>
  </si>
  <si>
    <t xml:space="preserve"> 延文　3</t>
  </si>
  <si>
    <t>朝阿弥、市場町に石塔（市の塔）建立</t>
  </si>
  <si>
    <t xml:space="preserve"> 明徳　3</t>
  </si>
  <si>
    <t>一色詮範、若狭守護となる</t>
  </si>
  <si>
    <t xml:space="preserve"> 応永 15</t>
  </si>
  <si>
    <t>南蛮船、国王の親書をたずさえ小浜の港へ入る。このとき、象、おうむ</t>
  </si>
  <si>
    <t>などを献上する（日本で初めて象の渡来）（守護代記）</t>
  </si>
  <si>
    <t xml:space="preserve"> 永亭 12</t>
  </si>
  <si>
    <t>武田信賢、一色義範を大和国に誅し、若狭守護となる</t>
  </si>
  <si>
    <t xml:space="preserve"> 文安　4</t>
  </si>
  <si>
    <t>勅願により安部康季、羽賀寺観音堂（本堂）を再建する</t>
  </si>
  <si>
    <t xml:space="preserve"> 文明　3</t>
  </si>
  <si>
    <t>武田国信、後瀬山城を築く</t>
  </si>
  <si>
    <t xml:space="preserve"> 文禄 10</t>
  </si>
  <si>
    <t>足利義昭、小浜へ入る</t>
  </si>
  <si>
    <t>朝倉勢、後瀬山城を攻め、武田元明を降す</t>
  </si>
  <si>
    <t>丹羽長秀、若狭国主となる</t>
  </si>
  <si>
    <t>桃山時代</t>
  </si>
  <si>
    <t xml:space="preserve"> 天正 15</t>
  </si>
  <si>
    <t>浅野長政、若狭国主となる</t>
  </si>
  <si>
    <t>酒井忠勝、三河に生まれる</t>
  </si>
  <si>
    <t xml:space="preserve"> 文禄　2</t>
  </si>
  <si>
    <t>木下勝俊、若狭国主となる</t>
  </si>
  <si>
    <t xml:space="preserve"> 慶長　5</t>
  </si>
  <si>
    <t>京極高次、若狭国主となる</t>
  </si>
  <si>
    <t>京極高次、小浜城築城を開始する（92,000石）</t>
  </si>
  <si>
    <t>小浜城竣工、小浜町町割行われる</t>
  </si>
  <si>
    <t>江戸時代</t>
  </si>
  <si>
    <t xml:space="preserve"> 寛永 10</t>
  </si>
  <si>
    <t>常高院殿（京極高次の室、淀君の妹）江戸にて没し、常高寺に葬る</t>
  </si>
  <si>
    <t>酒井忠勝、小浜城主となる（113,500余石）</t>
  </si>
  <si>
    <t>小浜城下の町46、戸数1,728、人口10,350</t>
  </si>
  <si>
    <t>小浜城天主閣落成する</t>
  </si>
  <si>
    <t>寛永の大飢饉おこる</t>
  </si>
  <si>
    <t>小浜で米騒動発生する</t>
  </si>
  <si>
    <t xml:space="preserve"> 寛文　2</t>
  </si>
  <si>
    <t>大地震起こる（小浜城、武家屋敷破損する）</t>
  </si>
  <si>
    <t>上竹原大火</t>
  </si>
  <si>
    <t xml:space="preserve"> 元禄　5</t>
  </si>
  <si>
    <t>西津町大火</t>
  </si>
  <si>
    <t>竹原屋敷大火</t>
  </si>
  <si>
    <t xml:space="preserve"> 亨保 18</t>
  </si>
  <si>
    <t>杉田玄白、江戸で小浜藩医オランダ医、杉田甫仙の子として生まれる</t>
  </si>
  <si>
    <t>若狭国一円、大洪水におそわれる</t>
  </si>
  <si>
    <t xml:space="preserve"> 安永　2</t>
  </si>
  <si>
    <t>伴信友、小浜に生まれる（小浜藩士で国学の大家、本居宣長の死後の門</t>
  </si>
  <si>
    <t>下で考証学の日本的な学者）</t>
  </si>
  <si>
    <t>杉田玄白、解体新書を著す</t>
  </si>
  <si>
    <t>藩校順造館開校する</t>
  </si>
  <si>
    <t xml:space="preserve"> 文化 12</t>
  </si>
  <si>
    <t>梅田雲浜、小浜で生まれる</t>
  </si>
  <si>
    <t>杉田玄白没す（85歳）</t>
    <rPh sb="9" eb="10">
      <t>サイ</t>
    </rPh>
    <phoneticPr fontId="7"/>
  </si>
  <si>
    <t xml:space="preserve"> 弘化　3</t>
  </si>
  <si>
    <t>伴信友没す</t>
  </si>
  <si>
    <t xml:space="preserve"> 嘉永  5</t>
  </si>
  <si>
    <t>梅田雲浜、小浜藩の士籍を剥奪される</t>
  </si>
  <si>
    <t xml:space="preserve"> 安政　6</t>
  </si>
  <si>
    <t>梅田雲浜没す（45歳）（元小浜藩士幕末の勤皇・愛国の士「安政の</t>
  </si>
  <si>
    <t>大獄」で捕えられ、江戸で牢死する）</t>
    <rPh sb="0" eb="2">
      <t>ダイゴク</t>
    </rPh>
    <phoneticPr fontId="12"/>
  </si>
  <si>
    <t xml:space="preserve"> 明治　2</t>
  </si>
  <si>
    <t>藩籍奉還、小浜藩知事に酒井忠禄が就く</t>
  </si>
  <si>
    <t>廃藩置県により、7月小浜県となる</t>
  </si>
  <si>
    <t>11月敦賀県となる</t>
  </si>
  <si>
    <t>小浜城焼失する</t>
  </si>
  <si>
    <t>学制頒布により町村に小学校が開設</t>
  </si>
  <si>
    <t>習長小学校（東部）、協合小学校（西部）、順造館に逐成小学校など</t>
  </si>
  <si>
    <t>小浜町（今宮）に小浜郵便局が創設される</t>
  </si>
  <si>
    <t>小浜警察署が配置される</t>
  </si>
  <si>
    <t>若狭塗の製造盛んになる</t>
  </si>
  <si>
    <t>小浜神社建つ（藩祖、酒井忠勝公を祭る）</t>
  </si>
  <si>
    <t>敦賀県を廃し、嶺南は滋賀県となる</t>
  </si>
  <si>
    <t>小浜漁港防波堤を建設</t>
  </si>
  <si>
    <t>小浜区裁判所を開設</t>
  </si>
  <si>
    <t>遠敷郡役所を開設</t>
  </si>
  <si>
    <t>福井県が置かれ、嶺南は滋賀県から福井県に編入される</t>
  </si>
  <si>
    <t>敦賀－小浜－宮津間に電信架線なる</t>
  </si>
  <si>
    <t>小浜病院が創設</t>
  </si>
  <si>
    <t>男山より出火、小浜町西部地区大火、500戸余り焼失</t>
  </si>
  <si>
    <t>雲浜蚕糸株式会社創業</t>
  </si>
  <si>
    <t>町村制実施により、小浜町となる</t>
  </si>
  <si>
    <t xml:space="preserve"> 明治 22 </t>
  </si>
  <si>
    <t>初代町長、組屋六郎左エ門氏</t>
  </si>
  <si>
    <t>町役場新築（現日吉）</t>
  </si>
  <si>
    <t>福井県尋常中学校小浜分校創設（旧制県立小浜中学校、現若狭高等学校）</t>
  </si>
  <si>
    <t>県立小浜水産学校創設（現小浜水産高等学校）</t>
  </si>
  <si>
    <t>小浜女子技芸学校創設（旧制県立小浜高等女学校、現若狭高等学校）</t>
  </si>
  <si>
    <t>歌人山川登美子没す（31歳）（明治12年、市内千種に生まれ与謝野鉄幹の</t>
    <rPh sb="32" eb="33">
      <t>テツ</t>
    </rPh>
    <rPh sb="33" eb="34">
      <t>カン</t>
    </rPh>
    <phoneticPr fontId="12"/>
  </si>
  <si>
    <t>新派和歌の指導を受け、与謝野晶子、茅野雅子と共に歌集「恋衣」を発刊</t>
    <rPh sb="31" eb="33">
      <t>ハッカン</t>
    </rPh>
    <phoneticPr fontId="12"/>
  </si>
  <si>
    <t>海軍大尉佐久間勉殉難（第6号潜水艇長）</t>
  </si>
  <si>
    <t>小浜税務署創設</t>
  </si>
  <si>
    <t>小浜電気株式会社が創設され、小浜町一帯に電灯がつく</t>
  </si>
  <si>
    <t>小浜町で電話交換業務が開始（加入者71人）</t>
  </si>
  <si>
    <t>小浜公園開設</t>
  </si>
  <si>
    <t>国鉄小浜線、敦賀－小浜間が開通、初めて汽車が走る</t>
  </si>
  <si>
    <t>県立遠敷農林学校創設（現若狭東高等学校）</t>
  </si>
  <si>
    <t>小浜線全線開通</t>
    <rPh sb="0" eb="3">
      <t>オバマセン</t>
    </rPh>
    <rPh sb="3" eb="5">
      <t>ゼンセン</t>
    </rPh>
    <rPh sb="5" eb="7">
      <t>カイツウ</t>
    </rPh>
    <phoneticPr fontId="12"/>
  </si>
  <si>
    <t>郡役所を廃止、県若狭出張所を設置</t>
  </si>
  <si>
    <t xml:space="preserve"> 昭和　9</t>
  </si>
  <si>
    <t>西津保育園創設（現西津保育園、市内最初）</t>
  </si>
  <si>
    <t>小浜漁港開設</t>
  </si>
  <si>
    <t>北川改修工事完成</t>
  </si>
  <si>
    <t>芝浦製作所小浜工場創設</t>
  </si>
  <si>
    <t>知事・市町村が公選となり、初代小浜町長に田中信蔵氏が就任</t>
  </si>
  <si>
    <t>昭和天皇陛下小浜町へ行幸</t>
  </si>
  <si>
    <t>小浜漁港サバ豊漁でにぎわう</t>
  </si>
  <si>
    <t>小浜市制実施（小浜町・内外海村・松永村・遠敷村・国富村・今富村・</t>
  </si>
  <si>
    <t>口名田村・中名田村の1町7ケ村が合併、小浜市が誕生）</t>
  </si>
  <si>
    <t>人口35,386人（市制施行申請書より）</t>
  </si>
  <si>
    <t>初代市長に田中信蔵氏が就任</t>
  </si>
  <si>
    <t>市政広報第1号発行</t>
  </si>
  <si>
    <t>国道162号開通</t>
  </si>
  <si>
    <t>蒼島暖地性植物群落が天然記念物に指定</t>
  </si>
  <si>
    <t>小浜郵便局が一番町に新築</t>
  </si>
  <si>
    <t>小浜市役所庁舎完成</t>
  </si>
  <si>
    <t>田烏で大火</t>
  </si>
  <si>
    <t>2代目市長に中崎源治郎氏が就任</t>
  </si>
  <si>
    <t>小浜第2中学校開校</t>
  </si>
  <si>
    <t>ＮＨＫ小浜放送局開局</t>
  </si>
  <si>
    <t>台風13号若狭地方に来襲する（死者41名、重軽傷者57名、被害総</t>
  </si>
  <si>
    <t>額45億円以上に達する）</t>
  </si>
  <si>
    <t>災害救助法発動</t>
  </si>
  <si>
    <t>中崎源治郎市長逝く</t>
  </si>
  <si>
    <t>3代目市長に今島寿吉氏が就任</t>
  </si>
  <si>
    <t>明通寺本堂、三重塔が国宝に指定</t>
  </si>
  <si>
    <t>第1回市民体育大会を開催</t>
  </si>
  <si>
    <t>宮川村と加斗村が小浜市に合併人口37,699人</t>
  </si>
  <si>
    <t>戸数8,249戸（昭和30年2月21日現在）</t>
  </si>
  <si>
    <t>選抜高校野球大会（甲子園）へ若狭高校初出場、準々決勝へ進出する</t>
  </si>
  <si>
    <t>若狭湾一帯が国定公園に指定</t>
  </si>
  <si>
    <t>小浜城跡が県史跡に指定（旧小浜城本丸跡）</t>
  </si>
  <si>
    <t>小浜電報電話局が完成</t>
  </si>
  <si>
    <t>国宝明通寺三重塔解体修理</t>
  </si>
  <si>
    <t>海上保安庁敦賀海上保安部小浜分室が開庁され、巡視艇あさかぜが配置</t>
  </si>
  <si>
    <t>ラジオ福井、小浜放送局が開局</t>
  </si>
  <si>
    <t>雲浜獅子舞が県無形文化財に指定</t>
  </si>
  <si>
    <t>専売公社小浜出張所完成</t>
  </si>
  <si>
    <t>小浜市消防庁舎新築完成</t>
  </si>
  <si>
    <t>勤労会館新築完成</t>
  </si>
  <si>
    <t>県若狭事務所完成</t>
  </si>
  <si>
    <t>国鉄小浜駅舎新築完成</t>
  </si>
  <si>
    <t>羽賀寺十一面観音立像が国重要文化財に指定</t>
  </si>
  <si>
    <t>小浜市立図書館完成</t>
  </si>
  <si>
    <t>国の特別天然記念物、コウノトリが羽賀で巣ごもりする</t>
  </si>
  <si>
    <t>蘇洞門めぐり定期船就航</t>
  </si>
  <si>
    <t>国鉄小浜線にディーゼルカー登場</t>
  </si>
  <si>
    <t>小浜市営自動車練習場完成</t>
  </si>
  <si>
    <t>市制10周年「小浜音頭」「小浜みなと」の民謡2曲を作る</t>
  </si>
  <si>
    <t>小浜小学校完成</t>
  </si>
  <si>
    <t>小浜市上水道幹線通水</t>
  </si>
  <si>
    <t>天皇・皇后両陛下小浜市へ行幸啓</t>
  </si>
  <si>
    <t>宮川小学校新築完成</t>
  </si>
  <si>
    <t>重要文化財妙楽寺本堂の解体修理完成</t>
  </si>
  <si>
    <t>小浜市農業協同組合発足</t>
  </si>
  <si>
    <t>衛生管理所（し尿処理場）完成</t>
  </si>
  <si>
    <t>ＮＨＫテレビ中継所開局</t>
  </si>
  <si>
    <t>ロンニット株式会社小浜工場操業開始</t>
  </si>
  <si>
    <t>国民宿舎小浜ロッジ完成</t>
  </si>
  <si>
    <t>小浜市営ユースホステル完成</t>
  </si>
  <si>
    <t>阿納坂トンネル開通</t>
  </si>
  <si>
    <t>4代目市長に鳥居史郎氏が就任</t>
  </si>
  <si>
    <t>県立若狭高等学校新築総合完成</t>
  </si>
  <si>
    <t>松永小学校新築完成</t>
  </si>
  <si>
    <t>国宝めぐり定期観光バスが運行を開始</t>
  </si>
  <si>
    <t>市営清掃センター（ゴミ焼却場）完成</t>
  </si>
  <si>
    <t>県立若狭農林高等学校新築総合完成</t>
  </si>
  <si>
    <t>小浜中学校総合完成</t>
  </si>
  <si>
    <t>重要文化財羽賀寺本堂の解体修理完成</t>
  </si>
  <si>
    <t>公立小浜病院新築完成</t>
  </si>
  <si>
    <t>県立小浜水産高等学校新築総合完成</t>
  </si>
  <si>
    <t>遠敷小学校新築完成</t>
  </si>
  <si>
    <t>若狭松下電器株式会社操業開始</t>
  </si>
  <si>
    <t>国道27号全線改修完成</t>
  </si>
  <si>
    <t>今富小学校新築完成</t>
  </si>
  <si>
    <t>第23回国民体育大会福井県で開催</t>
  </si>
  <si>
    <t>（小浜市ではボクシング、ラグビー競技）</t>
  </si>
  <si>
    <t>昭和天皇・皇后両陛下、皇太子ご夫婦（現天皇・皇后両陛下）、芝浦製作所小浜</t>
  </si>
  <si>
    <t>工場ご視察・ボクシング競技ご観戦</t>
    <rPh sb="0" eb="1">
      <t>コウ</t>
    </rPh>
    <phoneticPr fontId="12"/>
  </si>
  <si>
    <t>市民プール完成</t>
  </si>
  <si>
    <t>口名田小学校新築完成</t>
  </si>
  <si>
    <t>小浜高等総合職業訓練校開校</t>
  </si>
  <si>
    <t>若狭消防組合設立</t>
  </si>
  <si>
    <t>北川が一級河川に昇格</t>
  </si>
  <si>
    <t>遠敷会館完成</t>
  </si>
  <si>
    <t>小浜市史第1巻発行</t>
  </si>
  <si>
    <t>蒸気機関車（C58171）小浜市へ児童公園に置く</t>
    <rPh sb="0" eb="2">
      <t>ジョウキ</t>
    </rPh>
    <rPh sb="2" eb="5">
      <t>キカンシャ</t>
    </rPh>
    <rPh sb="13" eb="16">
      <t>オバマシ</t>
    </rPh>
    <rPh sb="17" eb="19">
      <t>ジドウ</t>
    </rPh>
    <rPh sb="19" eb="21">
      <t>コウエン</t>
    </rPh>
    <rPh sb="22" eb="23">
      <t>オ</t>
    </rPh>
    <phoneticPr fontId="12"/>
  </si>
  <si>
    <t>小浜市文化会館完成</t>
  </si>
  <si>
    <t>市制20周年奈良市と姉妹都市提携</t>
  </si>
  <si>
    <t>小浜市土地開発公社設立</t>
  </si>
  <si>
    <t>県有料道路エンゼルライン完成</t>
  </si>
  <si>
    <t>中名田小学校新築完成</t>
  </si>
  <si>
    <t>5代目市長に浦谷音次郎氏が就任</t>
  </si>
  <si>
    <t>中名田児童館完成</t>
  </si>
  <si>
    <t>市の木にもみじ、市の花につつじ決定</t>
  </si>
  <si>
    <t>国道162号堀越トンネル開通</t>
  </si>
  <si>
    <t>小浜保健所完成</t>
  </si>
  <si>
    <t>県栽培漁業センター操業開始</t>
  </si>
  <si>
    <t>県若狭合同庁舎完成</t>
  </si>
  <si>
    <t>下根来小学校完成</t>
  </si>
  <si>
    <t>若狭めのう細工、国の伝統工芸品に指定</t>
  </si>
  <si>
    <t>市民体育館完成</t>
  </si>
  <si>
    <t>中央公民館完成</t>
  </si>
  <si>
    <t>若狭国分寺跡、国の史跡指定を受ける</t>
  </si>
  <si>
    <t>（塔、金堂、講堂跡などが確認され、金銅製相輪の破片が出土）</t>
  </si>
  <si>
    <t>清掃センター完成</t>
  </si>
  <si>
    <t>大韓民国・慶州市と姉妹都市提携</t>
  </si>
  <si>
    <t>小浜市の名誉市民第1号に酒井忠博氏</t>
  </si>
  <si>
    <t>今富公民館完成</t>
  </si>
  <si>
    <t>口名田公民館完成</t>
  </si>
  <si>
    <t>若狭塗、国の伝統工芸品に指定</t>
  </si>
  <si>
    <t>小浜商工会館完成</t>
  </si>
  <si>
    <t>心身障害児通園施設「母と子の家」開園</t>
  </si>
  <si>
    <t>雲浜小学校移転新築完成</t>
  </si>
  <si>
    <t>小浜市内若い男女行方不明</t>
    <rPh sb="0" eb="4">
      <t>オバマシナイ</t>
    </rPh>
    <rPh sb="4" eb="5">
      <t>ワカ</t>
    </rPh>
    <rPh sb="6" eb="8">
      <t>ダンジョ</t>
    </rPh>
    <rPh sb="8" eb="10">
      <t>ユクエ</t>
    </rPh>
    <rPh sb="10" eb="12">
      <t>フメイ</t>
    </rPh>
    <phoneticPr fontId="12"/>
  </si>
  <si>
    <t>市民テニスコートオープン</t>
  </si>
  <si>
    <t>上根来畜産団地肥育開始</t>
  </si>
  <si>
    <t>中央公民館でみそづくりスタート</t>
  </si>
  <si>
    <t>国富公民館完成</t>
  </si>
  <si>
    <t>内外海児童センター完成</t>
  </si>
  <si>
    <t>郷土歴史資料館完成</t>
  </si>
  <si>
    <t>国道303号寒風トンネル開通</t>
  </si>
  <si>
    <t>岡津製塩遺跡、国の史跡指定をうける（全国で2番目、日本海側唯一）</t>
  </si>
  <si>
    <t>飯盛寺観光農園オープン</t>
  </si>
  <si>
    <t>若狭高等学校正門に順造門復元</t>
  </si>
  <si>
    <t>全日本女子選手権競漕大会が秩父宮妃殿下をお迎えして、若狭小浜漕艇場で開かれる</t>
  </si>
  <si>
    <t>健康管理センターオープン</t>
  </si>
  <si>
    <t>野球場、青井運動場オープン</t>
  </si>
  <si>
    <t>宮川公民館完成</t>
  </si>
  <si>
    <t>加斗に農業研修館完成</t>
  </si>
  <si>
    <t>小浜水産高校実習船5代目「雲竜丸」進水</t>
  </si>
  <si>
    <t>今富第1保育所・松永保育所完成</t>
  </si>
  <si>
    <t>中名田公民館完成</t>
  </si>
  <si>
    <t>各地区公民館改築計画完了</t>
  </si>
  <si>
    <t>弓道場完成</t>
  </si>
  <si>
    <t>若狭の里・サイクリングセンター完成</t>
  </si>
  <si>
    <t>第1回若狭マラソン大会開催</t>
  </si>
  <si>
    <t>市制30周年記念式典開催</t>
  </si>
  <si>
    <t>小浜郵便局完成</t>
  </si>
  <si>
    <t>市営駐車場開場</t>
  </si>
  <si>
    <t>小浜市管理公社設立</t>
  </si>
  <si>
    <t>福井県若狭歴史民族資料館完成</t>
  </si>
  <si>
    <t>西津小学校完成</t>
  </si>
  <si>
    <t>駅通り商店街アーケード完成</t>
  </si>
  <si>
    <t>若狭の里公園完成</t>
  </si>
  <si>
    <t>三の堀公園完成</t>
  </si>
  <si>
    <t>みそ会館完成</t>
  </si>
  <si>
    <t>埼玉県川越市と姉妹都市提携</t>
  </si>
  <si>
    <t>堅海児童館完成</t>
  </si>
  <si>
    <t>加斗児童館完成</t>
  </si>
  <si>
    <t>若狭防災センター完成</t>
  </si>
  <si>
    <t>小浜勤労福祉会館完成</t>
  </si>
  <si>
    <t>浩宮さま（現皇太子殿下）、若狭路をご視察</t>
  </si>
  <si>
    <t>鯉川海水浴場オープン</t>
  </si>
  <si>
    <t>小浜第二中学校新校舎完成</t>
    <rPh sb="7" eb="10">
      <t>シンコウシャ</t>
    </rPh>
    <rPh sb="10" eb="12">
      <t>カンセイ</t>
    </rPh>
    <phoneticPr fontId="12"/>
  </si>
  <si>
    <t>小浜栽培漁業センター完成</t>
    <rPh sb="0" eb="2">
      <t>オバマ</t>
    </rPh>
    <phoneticPr fontId="12"/>
  </si>
  <si>
    <t>小浜新港開港</t>
  </si>
  <si>
    <t>若狭国分寺史跡公園完成</t>
  </si>
  <si>
    <t>公共下水道事業着工</t>
  </si>
  <si>
    <t>小浜市地方卸売市場完成</t>
  </si>
  <si>
    <t>小浜幼稚園完成</t>
  </si>
  <si>
    <t>小浜第一保育園完成</t>
  </si>
  <si>
    <t>武道館完成</t>
  </si>
  <si>
    <t>小浜駅前自転車駐車場完成</t>
  </si>
  <si>
    <t>浦谷音次郎市長死去により市葬</t>
  </si>
  <si>
    <t>6代目市長に吹田安兵衛氏が就任</t>
  </si>
  <si>
    <t>国立若狭湾少年自然の家仮オープン</t>
    <rPh sb="2" eb="5">
      <t>ワカサワン</t>
    </rPh>
    <phoneticPr fontId="12"/>
  </si>
  <si>
    <t>新日本丸小浜新港に寄港</t>
  </si>
  <si>
    <t>田烏保育園完成</t>
  </si>
  <si>
    <t>湯岡橋拡幅完成</t>
  </si>
  <si>
    <t>鵜の瀬、名水百選に選ばれる</t>
  </si>
  <si>
    <t>国道303号水坂トンネル開通</t>
  </si>
  <si>
    <t>若狭かれい皇室へ初献上</t>
  </si>
  <si>
    <t>新庁舎建設着工</t>
  </si>
  <si>
    <t>一般廃棄物最終処分場完成</t>
  </si>
  <si>
    <t>若狭地区農業共済事務組合設立</t>
  </si>
  <si>
    <t>復元北前船「辰悦丸」寄港</t>
  </si>
  <si>
    <t>小浜市が「あおぞらの街」に選ばれる</t>
  </si>
  <si>
    <t>第6回全国豊かな海づくり大会が皇太子ご夫妻（現天皇・皇后両陛下）</t>
  </si>
  <si>
    <t>をお迎えして、小浜新港で開催される</t>
  </si>
  <si>
    <t>敦賀、舞鶴間が、国土開発幹線自動車道の「近畿自動車道敦賀線」とし</t>
  </si>
  <si>
    <t>て、予定路線に正式決定</t>
  </si>
  <si>
    <t>多田川改修第1期工事完成</t>
  </si>
  <si>
    <t>し尿処理所施設増設、更新工事完成</t>
  </si>
  <si>
    <t>若狭鯉川シーサイドパーク人工海水浴場が完成</t>
  </si>
  <si>
    <t>小浜第二中学校プールが完成</t>
  </si>
  <si>
    <t>7代目市長に辻与太夫氏が就任</t>
    <rPh sb="7" eb="8">
      <t>ヨ</t>
    </rPh>
    <phoneticPr fontId="12"/>
  </si>
  <si>
    <t>若狭ふれあいセンター完成</t>
  </si>
  <si>
    <t>平成</t>
    <rPh sb="0" eb="2">
      <t>ヘイセイ</t>
    </rPh>
    <phoneticPr fontId="12"/>
  </si>
  <si>
    <t xml:space="preserve"> 平成 元</t>
  </si>
  <si>
    <t>市役所本庁の業務第2第4土曜日を閉庁</t>
  </si>
  <si>
    <t>市庁舎にコンピュータを導入</t>
  </si>
  <si>
    <t>福井県立図書館若狭分館完成</t>
  </si>
  <si>
    <t>口名田ふるさと公園完成</t>
  </si>
  <si>
    <t>福井県立大学の設置が決定</t>
  </si>
  <si>
    <t>海王丸小浜港に寄港</t>
  </si>
  <si>
    <t>公立若狭高等看護学校完成</t>
  </si>
  <si>
    <t>堅海坂トンネル完成</t>
  </si>
  <si>
    <t>李源植慶州市長に名誉市民章</t>
  </si>
  <si>
    <t>移動図書館「つつじ号」運行開始</t>
  </si>
  <si>
    <t>勤労会館全焼</t>
  </si>
  <si>
    <t>岡津製塩遺跡公園完成</t>
  </si>
  <si>
    <t>阿納尻・矢代・堅海各小学校閉校</t>
  </si>
  <si>
    <t>白鬚地区市街地再開発事業業務棟完成</t>
  </si>
  <si>
    <t>市立図書館完成</t>
  </si>
  <si>
    <t>公共下水道一部供用開始</t>
  </si>
  <si>
    <t>内外海小学校開校</t>
  </si>
  <si>
    <t>ＪＲ小浜鉄道部発足</t>
  </si>
  <si>
    <t>小浜駅全面改装</t>
  </si>
  <si>
    <t>若狭ヘリポート開港</t>
  </si>
  <si>
    <t>第3次小浜市総合計画スタート</t>
  </si>
  <si>
    <t>小浜地方合同庁舎落成</t>
  </si>
  <si>
    <t>市制40周年記念式典開催</t>
  </si>
  <si>
    <t>健康都市宣言</t>
  </si>
  <si>
    <t>健康都市マスコット「わかさちゃん」に決定</t>
  </si>
  <si>
    <t>八百比丘尼サミット開催</t>
  </si>
  <si>
    <t>白鬚地区市街地再開発の愛称「つばき回廊」に決定</t>
  </si>
  <si>
    <t>小浜水産高等学校実習船「あおば」進水</t>
  </si>
  <si>
    <t>働く婦人の家完成</t>
  </si>
  <si>
    <t>国道162号食見トンネル開通</t>
  </si>
  <si>
    <t>今富小学校改築完成</t>
  </si>
  <si>
    <t>国富保育所新築完成</t>
  </si>
  <si>
    <t>つばき回廊商業棟完成</t>
  </si>
  <si>
    <t>不燃物埋立処分場完成</t>
  </si>
  <si>
    <t>マーメイド・テラス完成</t>
  </si>
  <si>
    <t>福井県立大学小浜キャンパス（海洋生物資源学科）開校</t>
  </si>
  <si>
    <t>つばき回廊ホテル棟完成（白鬚地区市街地再開発事業完成）</t>
  </si>
  <si>
    <t>若狭総合公園一部完成</t>
  </si>
  <si>
    <t>府中橋開通</t>
  </si>
  <si>
    <t>小浜郵便局改装完成</t>
  </si>
  <si>
    <t>小浜病院本館完成</t>
  </si>
  <si>
    <t>ＪＲバス田烏線廃線</t>
  </si>
  <si>
    <t>小浜市営ユースホステル営業停止</t>
    <rPh sb="0" eb="2">
      <t>オバマ</t>
    </rPh>
    <rPh sb="2" eb="4">
      <t>シエイ</t>
    </rPh>
    <rPh sb="11" eb="13">
      <t>エイギョウ</t>
    </rPh>
    <rPh sb="13" eb="15">
      <t>テイシ</t>
    </rPh>
    <phoneticPr fontId="12"/>
  </si>
  <si>
    <t>特別養護老人ホーム「若狭ハイツ」完成</t>
  </si>
  <si>
    <t>（株）ケーブルテレビ若狭小浜局舎完成（愛称チャンネルＯ）</t>
    <rPh sb="15" eb="16">
      <t>シャ</t>
    </rPh>
    <phoneticPr fontId="12"/>
  </si>
  <si>
    <t>上水道事業第3期拡張事業基幹施設遠敷配水池完成</t>
  </si>
  <si>
    <t>近畿自動車道敦賀線（舞鶴東―小浜市岡津間）23.6㎞路線発表</t>
  </si>
  <si>
    <t>口名田橋完成</t>
  </si>
  <si>
    <t>「上根来水源の森」林野庁の水源の森百選に認定</t>
  </si>
  <si>
    <t xml:space="preserve"> 　　　 </t>
  </si>
  <si>
    <t>小浜市総合運動場完成（長寿健康のさと公園）</t>
  </si>
  <si>
    <t>国道162号志積トンネル開通</t>
  </si>
  <si>
    <t>訪問看護ステーションおばまオープン</t>
  </si>
  <si>
    <t>中名田橋完成</t>
  </si>
  <si>
    <t>小浜市交流ターミナルセンターオープン</t>
  </si>
  <si>
    <t>小浜市第3次総合計画改定</t>
  </si>
  <si>
    <t>健康管理センターリフレッシュオープン</t>
  </si>
  <si>
    <t>小浜の海岸線が「日本海の渚・百選」に選ばれる</t>
  </si>
  <si>
    <t>森林の水ＰＲ館オープン</t>
  </si>
  <si>
    <t>飯盛寺本堂から日本最古の「一字一石経」約7万個出土</t>
  </si>
  <si>
    <t>文化財登録制度県内第一号に小浜聖ルカ教会</t>
  </si>
  <si>
    <t>ＪＡわかさ（小浜.上中.大飯.高浜.名田庄村）発足</t>
    <rPh sb="23" eb="25">
      <t>ホッソク</t>
    </rPh>
    <phoneticPr fontId="12"/>
  </si>
  <si>
    <t>宮川地区農業集落排水事業完了</t>
  </si>
  <si>
    <t>ロシアタンカー重油流出事故</t>
    <rPh sb="10" eb="11">
      <t>シュツ</t>
    </rPh>
    <phoneticPr fontId="12"/>
  </si>
  <si>
    <t>南川大橋開通</t>
  </si>
  <si>
    <t>文化財登録制度県内第二号に白鳥会館</t>
  </si>
  <si>
    <t>小浜街並み保存資料館完成</t>
  </si>
  <si>
    <t>中名田・田鳥保育園完成</t>
  </si>
  <si>
    <t>ＣＡＴＶ気象情報システム稼動</t>
  </si>
  <si>
    <t>クリーンセンター建設着手</t>
  </si>
  <si>
    <t>社会福祉協議会創立30周年記念大会</t>
  </si>
  <si>
    <t>嶺南広域行政組合発足</t>
  </si>
  <si>
    <t>国道162号「谷及トンネル」開通</t>
  </si>
  <si>
    <t>国道27号（バイパス）小浜上中線開通</t>
  </si>
  <si>
    <t>小浜市営ユースホステル取壊し完了</t>
    <rPh sb="0" eb="2">
      <t>オバマ</t>
    </rPh>
    <rPh sb="2" eb="4">
      <t>シエイ</t>
    </rPh>
    <rPh sb="11" eb="13">
      <t>トリコワ</t>
    </rPh>
    <rPh sb="14" eb="16">
      <t>カンリョウ</t>
    </rPh>
    <phoneticPr fontId="12"/>
  </si>
  <si>
    <t>飯盛寺本堂解体修理工事完了</t>
  </si>
  <si>
    <t>鵜の瀬周辺環境整備事業完了</t>
  </si>
  <si>
    <t>小浜海浜小公園（仮称）完成</t>
  </si>
  <si>
    <t>小浜市史完成</t>
  </si>
  <si>
    <t>国道162号矢代第一トンネル・矢代大橋開通</t>
  </si>
  <si>
    <t>県立嶺南西養護学校完成</t>
  </si>
  <si>
    <t>近畿自動車道敦賀線岡津～府中間施行命令</t>
    <rPh sb="16" eb="17">
      <t>イ</t>
    </rPh>
    <phoneticPr fontId="12"/>
  </si>
  <si>
    <t>若狭総合公園温水プ－ルオ－プン</t>
  </si>
  <si>
    <t>箸のふるさと館オ－プン</t>
  </si>
  <si>
    <t>若狭小浜とらふぐ王国開国</t>
  </si>
  <si>
    <t>近畿自動車道敦賀線舞鶴東～小浜市岡津間起工式</t>
  </si>
  <si>
    <t>国富・松永地区農業集落排水事業完了</t>
  </si>
  <si>
    <t>田烏区上下水道完成</t>
  </si>
  <si>
    <t>広域農道若狭西街道上野・神宮寺間開通（2月）</t>
    <rPh sb="0" eb="2">
      <t>コウイキ</t>
    </rPh>
    <rPh sb="2" eb="4">
      <t>ノウドウ</t>
    </rPh>
    <rPh sb="4" eb="6">
      <t>ワカサ</t>
    </rPh>
    <rPh sb="6" eb="7">
      <t>ニシ</t>
    </rPh>
    <rPh sb="7" eb="9">
      <t>カイドウ</t>
    </rPh>
    <rPh sb="9" eb="11">
      <t>ウエノ</t>
    </rPh>
    <rPh sb="12" eb="15">
      <t>ジングウジ</t>
    </rPh>
    <rPh sb="15" eb="16">
      <t>カン</t>
    </rPh>
    <rPh sb="16" eb="18">
      <t>カイツウ</t>
    </rPh>
    <phoneticPr fontId="12"/>
  </si>
  <si>
    <t>つばき回廊業務棟市民サービスコーナーオープン（4月）</t>
    <rPh sb="3" eb="5">
      <t>カイロウ</t>
    </rPh>
    <rPh sb="5" eb="7">
      <t>ギョウム</t>
    </rPh>
    <rPh sb="7" eb="8">
      <t>トウ</t>
    </rPh>
    <rPh sb="8" eb="10">
      <t>シミン</t>
    </rPh>
    <phoneticPr fontId="12"/>
  </si>
  <si>
    <t>小浜勤労者総合スポーツ施設オープン</t>
    <rPh sb="0" eb="2">
      <t>オバマ</t>
    </rPh>
    <rPh sb="2" eb="5">
      <t>キンロウシャ</t>
    </rPh>
    <rPh sb="5" eb="7">
      <t>ソウゴウ</t>
    </rPh>
    <rPh sb="11" eb="13">
      <t>シセツ</t>
    </rPh>
    <phoneticPr fontId="12"/>
  </si>
  <si>
    <t>ねんりんピック'99福井小浜市マラソン交流大会開催</t>
    <rPh sb="10" eb="12">
      <t>フクイ</t>
    </rPh>
    <rPh sb="12" eb="14">
      <t>オバマ</t>
    </rPh>
    <rPh sb="14" eb="15">
      <t>シ</t>
    </rPh>
    <rPh sb="19" eb="21">
      <t>コウリュウ</t>
    </rPh>
    <rPh sb="21" eb="23">
      <t>タイカイ</t>
    </rPh>
    <rPh sb="23" eb="25">
      <t>カイサイ</t>
    </rPh>
    <phoneticPr fontId="12"/>
  </si>
  <si>
    <t>若狭松下電器株式会社小浜工場閉鎖</t>
    <rPh sb="0" eb="2">
      <t>ワカサ</t>
    </rPh>
    <rPh sb="2" eb="4">
      <t>マツシタ</t>
    </rPh>
    <rPh sb="4" eb="6">
      <t>デンキ</t>
    </rPh>
    <rPh sb="6" eb="8">
      <t>カブシキ</t>
    </rPh>
    <rPh sb="8" eb="10">
      <t>カイシャ</t>
    </rPh>
    <rPh sb="10" eb="12">
      <t>オバマ</t>
    </rPh>
    <rPh sb="12" eb="14">
      <t>コウジョウ</t>
    </rPh>
    <rPh sb="14" eb="16">
      <t>ヘイサ</t>
    </rPh>
    <phoneticPr fontId="12"/>
  </si>
  <si>
    <t>小浜市クリーンセンターオープン</t>
    <rPh sb="0" eb="2">
      <t>オバマ</t>
    </rPh>
    <rPh sb="2" eb="3">
      <t>シ</t>
    </rPh>
    <phoneticPr fontId="12"/>
  </si>
  <si>
    <t>介護保険制度スタート</t>
    <rPh sb="0" eb="2">
      <t>カイゴ</t>
    </rPh>
    <rPh sb="2" eb="4">
      <t>ホケン</t>
    </rPh>
    <rPh sb="4" eb="6">
      <t>セイド</t>
    </rPh>
    <phoneticPr fontId="12"/>
  </si>
  <si>
    <t>8代目市長に村上利夫氏が就任</t>
    <rPh sb="1" eb="2">
      <t>ダイ</t>
    </rPh>
    <rPh sb="2" eb="3">
      <t>メ</t>
    </rPh>
    <rPh sb="3" eb="5">
      <t>シチョウ</t>
    </rPh>
    <rPh sb="6" eb="8">
      <t>ムラカミ</t>
    </rPh>
    <rPh sb="8" eb="10">
      <t>トシオ</t>
    </rPh>
    <rPh sb="10" eb="11">
      <t>シ</t>
    </rPh>
    <rPh sb="12" eb="14">
      <t>シュウニン</t>
    </rPh>
    <phoneticPr fontId="12"/>
  </si>
  <si>
    <t>小浜線電化工事着工</t>
    <rPh sb="0" eb="3">
      <t>オバマセン</t>
    </rPh>
    <rPh sb="3" eb="5">
      <t>デンカ</t>
    </rPh>
    <rPh sb="5" eb="7">
      <t>コウジ</t>
    </rPh>
    <rPh sb="7" eb="9">
      <t>チャッコウ</t>
    </rPh>
    <phoneticPr fontId="12"/>
  </si>
  <si>
    <t>琵琶湖・若狭湾鉄道建設等早期実現決起大会開催</t>
    <rPh sb="0" eb="3">
      <t>ビワコ</t>
    </rPh>
    <rPh sb="4" eb="7">
      <t>ワカサワン</t>
    </rPh>
    <rPh sb="7" eb="9">
      <t>テツドウ</t>
    </rPh>
    <rPh sb="9" eb="11">
      <t>ケンセツ</t>
    </rPh>
    <rPh sb="11" eb="12">
      <t>トウ</t>
    </rPh>
    <rPh sb="12" eb="14">
      <t>ソウキ</t>
    </rPh>
    <rPh sb="14" eb="16">
      <t>ジツゲン</t>
    </rPh>
    <rPh sb="16" eb="18">
      <t>ケッキ</t>
    </rPh>
    <rPh sb="18" eb="20">
      <t>タイカイ</t>
    </rPh>
    <rPh sb="20" eb="22">
      <t>カイサイ</t>
    </rPh>
    <phoneticPr fontId="12"/>
  </si>
  <si>
    <t>市民憲章制定</t>
    <rPh sb="0" eb="2">
      <t>シミン</t>
    </rPh>
    <rPh sb="2" eb="4">
      <t>ケンショウ</t>
    </rPh>
    <rPh sb="4" eb="6">
      <t>セイテイ</t>
    </rPh>
    <phoneticPr fontId="12"/>
  </si>
  <si>
    <t>つばき回廊業務棟ボランティア支援センター設置</t>
    <rPh sb="3" eb="5">
      <t>カイロウ</t>
    </rPh>
    <rPh sb="5" eb="7">
      <t>ギョウム</t>
    </rPh>
    <rPh sb="7" eb="8">
      <t>トウ</t>
    </rPh>
    <rPh sb="14" eb="16">
      <t>シエン</t>
    </rPh>
    <rPh sb="20" eb="22">
      <t>セッチ</t>
    </rPh>
    <phoneticPr fontId="12"/>
  </si>
  <si>
    <t>小浜市食のまちづくり条例制定</t>
    <rPh sb="0" eb="2">
      <t>オバマ</t>
    </rPh>
    <rPh sb="2" eb="3">
      <t>シ</t>
    </rPh>
    <rPh sb="3" eb="4">
      <t>ショク</t>
    </rPh>
    <rPh sb="10" eb="12">
      <t>ジョウレイ</t>
    </rPh>
    <rPh sb="12" eb="14">
      <t>セイテイ</t>
    </rPh>
    <phoneticPr fontId="12"/>
  </si>
  <si>
    <t>椎村神社祭礼（若狭）市指定無形文化財指定</t>
    <rPh sb="0" eb="1">
      <t>シイ</t>
    </rPh>
    <rPh sb="1" eb="2">
      <t>ムラ</t>
    </rPh>
    <rPh sb="2" eb="4">
      <t>ジンジャ</t>
    </rPh>
    <rPh sb="4" eb="6">
      <t>サイレイ</t>
    </rPh>
    <rPh sb="7" eb="9">
      <t>ワカサ</t>
    </rPh>
    <rPh sb="10" eb="11">
      <t>シ</t>
    </rPh>
    <rPh sb="11" eb="13">
      <t>シテイ</t>
    </rPh>
    <rPh sb="13" eb="15">
      <t>ムケイ</t>
    </rPh>
    <rPh sb="15" eb="17">
      <t>ブンカ</t>
    </rPh>
    <rPh sb="17" eb="18">
      <t>ザイ</t>
    </rPh>
    <rPh sb="18" eb="20">
      <t>シテイ</t>
    </rPh>
    <phoneticPr fontId="12"/>
  </si>
  <si>
    <t>奥窪谷六斎念仏市指定無形文化財指定</t>
    <rPh sb="0" eb="1">
      <t>オク</t>
    </rPh>
    <rPh sb="1" eb="3">
      <t>クボタニ</t>
    </rPh>
    <rPh sb="3" eb="4">
      <t>ロク</t>
    </rPh>
    <rPh sb="4" eb="5">
      <t>ヒトシ</t>
    </rPh>
    <rPh sb="5" eb="7">
      <t>ネンブツ</t>
    </rPh>
    <phoneticPr fontId="12"/>
  </si>
  <si>
    <t>都市計画道路｢臨港線｣伏原～神田L460ｍ開通</t>
    <rPh sb="0" eb="2">
      <t>トシ</t>
    </rPh>
    <rPh sb="2" eb="4">
      <t>ケイカク</t>
    </rPh>
    <rPh sb="4" eb="6">
      <t>ドウロ</t>
    </rPh>
    <rPh sb="7" eb="10">
      <t>リンコウセン</t>
    </rPh>
    <rPh sb="11" eb="12">
      <t>フ</t>
    </rPh>
    <rPh sb="12" eb="13">
      <t>ハラ</t>
    </rPh>
    <rPh sb="14" eb="16">
      <t>カンダ</t>
    </rPh>
    <rPh sb="21" eb="23">
      <t>カイツウ</t>
    </rPh>
    <phoneticPr fontId="12"/>
  </si>
  <si>
    <t>阿納トンネル（阿納尻～阿納）L940ｍ開通</t>
    <rPh sb="7" eb="8">
      <t>オモネ</t>
    </rPh>
    <rPh sb="8" eb="9">
      <t>オサム</t>
    </rPh>
    <rPh sb="9" eb="10">
      <t>シリ</t>
    </rPh>
    <rPh sb="11" eb="12">
      <t>ア</t>
    </rPh>
    <rPh sb="12" eb="13">
      <t>ノウ</t>
    </rPh>
    <rPh sb="19" eb="21">
      <t>カイツウ</t>
    </rPh>
    <phoneticPr fontId="12"/>
  </si>
  <si>
    <t>JRバス路線廃止（3月）</t>
    <rPh sb="4" eb="6">
      <t>ロセン</t>
    </rPh>
    <rPh sb="6" eb="8">
      <t>ハイシ</t>
    </rPh>
    <phoneticPr fontId="12"/>
  </si>
  <si>
    <t>小浜市男女共同参画条例制定</t>
    <rPh sb="0" eb="2">
      <t>オバマ</t>
    </rPh>
    <rPh sb="2" eb="3">
      <t>シ</t>
    </rPh>
    <rPh sb="3" eb="5">
      <t>ダンジョ</t>
    </rPh>
    <rPh sb="5" eb="7">
      <t>キョウドウ</t>
    </rPh>
    <rPh sb="7" eb="9">
      <t>サンカク</t>
    </rPh>
    <rPh sb="9" eb="11">
      <t>ジョウレイ</t>
    </rPh>
    <rPh sb="11" eb="13">
      <t>セイテイ</t>
    </rPh>
    <phoneticPr fontId="12"/>
  </si>
  <si>
    <t>小浜市総合福祉センター｢愛称サン・サンホーム小浜｣完成</t>
    <rPh sb="0" eb="2">
      <t>オバマ</t>
    </rPh>
    <rPh sb="2" eb="3">
      <t>シ</t>
    </rPh>
    <rPh sb="3" eb="5">
      <t>ソウゴウ</t>
    </rPh>
    <rPh sb="5" eb="7">
      <t>フクシ</t>
    </rPh>
    <rPh sb="12" eb="14">
      <t>アイショウ</t>
    </rPh>
    <rPh sb="22" eb="24">
      <t>オバマ</t>
    </rPh>
    <rPh sb="25" eb="27">
      <t>カンセイ</t>
    </rPh>
    <phoneticPr fontId="12"/>
  </si>
  <si>
    <t>会計システム入替えザイムスS導入</t>
    <rPh sb="0" eb="2">
      <t>カイケイ</t>
    </rPh>
    <rPh sb="6" eb="8">
      <t>イレカ</t>
    </rPh>
    <rPh sb="14" eb="16">
      <t>ドウニュウ</t>
    </rPh>
    <phoneticPr fontId="12"/>
  </si>
  <si>
    <t>｢生活路線バス｣あいあいバス運行</t>
    <rPh sb="1" eb="3">
      <t>セイカツ</t>
    </rPh>
    <rPh sb="3" eb="5">
      <t>ロセン</t>
    </rPh>
    <rPh sb="14" eb="16">
      <t>ウンコウ</t>
    </rPh>
    <phoneticPr fontId="12"/>
  </si>
  <si>
    <t>放生祭県無形民族文化財指定</t>
    <rPh sb="0" eb="1">
      <t>ホウ</t>
    </rPh>
    <rPh sb="1" eb="2">
      <t>イ</t>
    </rPh>
    <rPh sb="2" eb="3">
      <t>マツ</t>
    </rPh>
    <rPh sb="3" eb="4">
      <t>ケン</t>
    </rPh>
    <rPh sb="4" eb="6">
      <t>ムケイ</t>
    </rPh>
    <rPh sb="6" eb="8">
      <t>ミンゾク</t>
    </rPh>
    <rPh sb="8" eb="10">
      <t>ブンカ</t>
    </rPh>
    <rPh sb="10" eb="11">
      <t>ザイ</t>
    </rPh>
    <rPh sb="11" eb="13">
      <t>シテイ</t>
    </rPh>
    <phoneticPr fontId="12"/>
  </si>
  <si>
    <t>特別養護老人ホーム｢ひまわり荘｣宮川にオープン</t>
    <rPh sb="0" eb="2">
      <t>トクベツ</t>
    </rPh>
    <rPh sb="2" eb="4">
      <t>ヨウゴ</t>
    </rPh>
    <rPh sb="4" eb="6">
      <t>ロウジン</t>
    </rPh>
    <rPh sb="14" eb="15">
      <t>ソウ</t>
    </rPh>
    <rPh sb="16" eb="18">
      <t>ミヤガワ</t>
    </rPh>
    <phoneticPr fontId="12"/>
  </si>
  <si>
    <t>御食国シンボルマーク決定</t>
    <rPh sb="0" eb="1">
      <t>オン</t>
    </rPh>
    <rPh sb="1" eb="2">
      <t>ショク</t>
    </rPh>
    <rPh sb="2" eb="3">
      <t>クニ</t>
    </rPh>
    <rPh sb="10" eb="12">
      <t>ケッテイ</t>
    </rPh>
    <phoneticPr fontId="12"/>
  </si>
  <si>
    <t>㈱ケーブルテレビ若狭小浜局舎増築</t>
    <rPh sb="8" eb="10">
      <t>ワカサ</t>
    </rPh>
    <rPh sb="10" eb="12">
      <t>オバマ</t>
    </rPh>
    <rPh sb="12" eb="13">
      <t>キョク</t>
    </rPh>
    <rPh sb="13" eb="14">
      <t>シャ</t>
    </rPh>
    <rPh sb="14" eb="16">
      <t>ゾウチク</t>
    </rPh>
    <phoneticPr fontId="12"/>
  </si>
  <si>
    <t>若狭ＣＡＴＶ広域ネットワーク施設稼動</t>
    <rPh sb="0" eb="2">
      <t>ワカサ</t>
    </rPh>
    <rPh sb="6" eb="8">
      <t>コウイキ</t>
    </rPh>
    <rPh sb="14" eb="16">
      <t>シセツ</t>
    </rPh>
    <rPh sb="16" eb="18">
      <t>カドウ</t>
    </rPh>
    <phoneticPr fontId="12"/>
  </si>
  <si>
    <t>食のまちづくり拠点施設起工式</t>
    <rPh sb="0" eb="1">
      <t>ショク</t>
    </rPh>
    <rPh sb="7" eb="9">
      <t>キョテン</t>
    </rPh>
    <rPh sb="9" eb="11">
      <t>シセツ</t>
    </rPh>
    <rPh sb="11" eb="14">
      <t>キコウシキ</t>
    </rPh>
    <phoneticPr fontId="12"/>
  </si>
  <si>
    <t>泊漁港完成</t>
    <rPh sb="0" eb="1">
      <t>ト</t>
    </rPh>
    <rPh sb="1" eb="3">
      <t>ギョコウ</t>
    </rPh>
    <rPh sb="3" eb="5">
      <t>カンセイ</t>
    </rPh>
    <phoneticPr fontId="12"/>
  </si>
  <si>
    <t>｢琵琶湖若狭湾リゾートライン｣から｢琵琶湖若狭湾快速鉄道｣に名称変更</t>
    <rPh sb="1" eb="4">
      <t>ビワコ</t>
    </rPh>
    <rPh sb="4" eb="6">
      <t>ワカサ</t>
    </rPh>
    <rPh sb="6" eb="7">
      <t>ワン</t>
    </rPh>
    <rPh sb="18" eb="21">
      <t>ビワコ</t>
    </rPh>
    <rPh sb="21" eb="24">
      <t>ワカサワン</t>
    </rPh>
    <rPh sb="24" eb="26">
      <t>カイソク</t>
    </rPh>
    <rPh sb="26" eb="28">
      <t>テツドウ</t>
    </rPh>
    <rPh sb="30" eb="32">
      <t>メイショウ</t>
    </rPh>
    <rPh sb="32" eb="34">
      <t>ヘンコウ</t>
    </rPh>
    <phoneticPr fontId="12"/>
  </si>
  <si>
    <t>久須夜ヶ岳有料道路エンゼルライン7月以降無料</t>
    <rPh sb="0" eb="1">
      <t>ク</t>
    </rPh>
    <rPh sb="1" eb="2">
      <t>ス</t>
    </rPh>
    <rPh sb="2" eb="3">
      <t>ヤ</t>
    </rPh>
    <rPh sb="4" eb="5">
      <t>タケ</t>
    </rPh>
    <rPh sb="5" eb="7">
      <t>ユウリョウ</t>
    </rPh>
    <rPh sb="7" eb="9">
      <t>ドウロ</t>
    </rPh>
    <rPh sb="18" eb="20">
      <t>イコウ</t>
    </rPh>
    <rPh sb="20" eb="22">
      <t>ムリョウ</t>
    </rPh>
    <phoneticPr fontId="12"/>
  </si>
  <si>
    <t>第一次住民基本台帳ネットワークサービススタート（住民コード通知）</t>
    <rPh sb="0" eb="1">
      <t>ダイ</t>
    </rPh>
    <rPh sb="1" eb="3">
      <t>イチジ</t>
    </rPh>
    <rPh sb="3" eb="5">
      <t>ジュウミン</t>
    </rPh>
    <rPh sb="5" eb="7">
      <t>キホン</t>
    </rPh>
    <rPh sb="7" eb="9">
      <t>ダイチョウ</t>
    </rPh>
    <rPh sb="24" eb="26">
      <t>ジュウミン</t>
    </rPh>
    <rPh sb="29" eb="31">
      <t>ツウチ</t>
    </rPh>
    <phoneticPr fontId="12"/>
  </si>
  <si>
    <t>拉致被害者小浜市2名北朝鮮より帰国</t>
    <rPh sb="0" eb="2">
      <t>ラチ</t>
    </rPh>
    <rPh sb="2" eb="5">
      <t>ヒガイシャ</t>
    </rPh>
    <rPh sb="5" eb="8">
      <t>オバマシ</t>
    </rPh>
    <rPh sb="9" eb="10">
      <t>メイ</t>
    </rPh>
    <rPh sb="10" eb="13">
      <t>キタチョウセン</t>
    </rPh>
    <rPh sb="15" eb="17">
      <t>キコク</t>
    </rPh>
    <phoneticPr fontId="12"/>
  </si>
  <si>
    <t>朝市オープン｢府中水田園芸直売所｣｢軽トラ朝市｣｢谷田部ふれあい朝市｣</t>
    <rPh sb="0" eb="2">
      <t>アサイチ</t>
    </rPh>
    <rPh sb="7" eb="9">
      <t>フチュウ</t>
    </rPh>
    <rPh sb="9" eb="11">
      <t>スイデン</t>
    </rPh>
    <rPh sb="11" eb="13">
      <t>エンゲイ</t>
    </rPh>
    <rPh sb="13" eb="15">
      <t>チョクバイ</t>
    </rPh>
    <rPh sb="15" eb="16">
      <t>ショ</t>
    </rPh>
    <rPh sb="18" eb="19">
      <t>ケイ</t>
    </rPh>
    <rPh sb="21" eb="23">
      <t>アサイチ</t>
    </rPh>
    <rPh sb="25" eb="28">
      <t>ヤタベ</t>
    </rPh>
    <rPh sb="32" eb="34">
      <t>アサイチ</t>
    </rPh>
    <phoneticPr fontId="12"/>
  </si>
  <si>
    <t>小浜東部中継ポンプ場建設工事起工式</t>
    <rPh sb="0" eb="2">
      <t>オバマ</t>
    </rPh>
    <rPh sb="2" eb="4">
      <t>トウブ</t>
    </rPh>
    <rPh sb="4" eb="6">
      <t>チュウケイ</t>
    </rPh>
    <rPh sb="9" eb="10">
      <t>バ</t>
    </rPh>
    <rPh sb="10" eb="12">
      <t>ケンセツ</t>
    </rPh>
    <rPh sb="12" eb="14">
      <t>コウジ</t>
    </rPh>
    <rPh sb="14" eb="17">
      <t>キコウシキ</t>
    </rPh>
    <phoneticPr fontId="12"/>
  </si>
  <si>
    <t>はまかぜ通り（駅通り）歩道バリアフリー化</t>
    <rPh sb="4" eb="5">
      <t>トオ</t>
    </rPh>
    <rPh sb="7" eb="8">
      <t>エキ</t>
    </rPh>
    <rPh sb="8" eb="9">
      <t>トオ</t>
    </rPh>
    <rPh sb="11" eb="13">
      <t>ホドウ</t>
    </rPh>
    <rPh sb="19" eb="20">
      <t>カ</t>
    </rPh>
    <phoneticPr fontId="12"/>
  </si>
  <si>
    <t>高塚橋開通</t>
    <rPh sb="0" eb="2">
      <t>タカツカ</t>
    </rPh>
    <rPh sb="2" eb="3">
      <t>ハシ</t>
    </rPh>
    <rPh sb="3" eb="5">
      <t>カイツウ</t>
    </rPh>
    <phoneticPr fontId="12"/>
  </si>
  <si>
    <t>小浜市男女共同参画推進条例施行</t>
    <rPh sb="0" eb="3">
      <t>オバマシ</t>
    </rPh>
    <rPh sb="3" eb="5">
      <t>ダンジョ</t>
    </rPh>
    <rPh sb="5" eb="7">
      <t>キョウドウ</t>
    </rPh>
    <rPh sb="7" eb="9">
      <t>サンカク</t>
    </rPh>
    <rPh sb="9" eb="11">
      <t>スイシン</t>
    </rPh>
    <rPh sb="11" eb="13">
      <t>ジョウレイ</t>
    </rPh>
    <rPh sb="13" eb="15">
      <t>シコウ</t>
    </rPh>
    <phoneticPr fontId="12"/>
  </si>
  <si>
    <t>小浜線電化開業</t>
    <rPh sb="0" eb="2">
      <t>オバマ</t>
    </rPh>
    <rPh sb="2" eb="3">
      <t>セン</t>
    </rPh>
    <rPh sb="3" eb="5">
      <t>デンカ</t>
    </rPh>
    <rPh sb="5" eb="7">
      <t>カイギョウ</t>
    </rPh>
    <phoneticPr fontId="12"/>
  </si>
  <si>
    <t>生きがい活動拠点施設完成</t>
    <rPh sb="0" eb="1">
      <t>イ</t>
    </rPh>
    <rPh sb="4" eb="6">
      <t>カツドウ</t>
    </rPh>
    <rPh sb="6" eb="8">
      <t>キョテン</t>
    </rPh>
    <rPh sb="8" eb="10">
      <t>シセツ</t>
    </rPh>
    <rPh sb="10" eb="12">
      <t>カンセイ</t>
    </rPh>
    <phoneticPr fontId="12"/>
  </si>
  <si>
    <t>県道羽賀東小浜停車場線高塚橋開通</t>
    <rPh sb="0" eb="2">
      <t>ケンドウ</t>
    </rPh>
    <rPh sb="2" eb="4">
      <t>ハガ</t>
    </rPh>
    <rPh sb="4" eb="5">
      <t>ヒガシ</t>
    </rPh>
    <rPh sb="5" eb="7">
      <t>オバマ</t>
    </rPh>
    <rPh sb="7" eb="9">
      <t>テイシャ</t>
    </rPh>
    <rPh sb="9" eb="10">
      <t>ジョウ</t>
    </rPh>
    <rPh sb="10" eb="11">
      <t>セン</t>
    </rPh>
    <rPh sb="11" eb="13">
      <t>タカツカ</t>
    </rPh>
    <rPh sb="13" eb="14">
      <t>ハシ</t>
    </rPh>
    <rPh sb="14" eb="16">
      <t>カイツウ</t>
    </rPh>
    <phoneticPr fontId="12"/>
  </si>
  <si>
    <t>舞鶴若狭自動車道小浜西インター～舞鶴東インター開通</t>
    <rPh sb="0" eb="2">
      <t>マイヅル</t>
    </rPh>
    <rPh sb="2" eb="4">
      <t>ワカサ</t>
    </rPh>
    <rPh sb="4" eb="7">
      <t>ジドウシャ</t>
    </rPh>
    <rPh sb="7" eb="8">
      <t>ドウ</t>
    </rPh>
    <rPh sb="8" eb="10">
      <t>オバマ</t>
    </rPh>
    <rPh sb="10" eb="11">
      <t>ニシ</t>
    </rPh>
    <rPh sb="16" eb="18">
      <t>マイヅル</t>
    </rPh>
    <rPh sb="18" eb="19">
      <t>ヒガシ</t>
    </rPh>
    <rPh sb="23" eb="25">
      <t>カイツウ</t>
    </rPh>
    <phoneticPr fontId="12"/>
  </si>
  <si>
    <t>小浜市個人情報保護制度スタート</t>
    <rPh sb="0" eb="2">
      <t>オバマ</t>
    </rPh>
    <rPh sb="2" eb="3">
      <t>シ</t>
    </rPh>
    <rPh sb="3" eb="5">
      <t>コジン</t>
    </rPh>
    <rPh sb="5" eb="7">
      <t>ジョウホウ</t>
    </rPh>
    <rPh sb="7" eb="9">
      <t>ホゴ</t>
    </rPh>
    <rPh sb="9" eb="11">
      <t>セイド</t>
    </rPh>
    <phoneticPr fontId="12"/>
  </si>
  <si>
    <t>指定管理者制度開始</t>
    <rPh sb="0" eb="2">
      <t>シテイ</t>
    </rPh>
    <rPh sb="2" eb="5">
      <t>カンリシャ</t>
    </rPh>
    <rPh sb="5" eb="7">
      <t>セイド</t>
    </rPh>
    <rPh sb="7" eb="9">
      <t>カイシ</t>
    </rPh>
    <phoneticPr fontId="12"/>
  </si>
  <si>
    <t>福井情報スーパーハイウェイ開通</t>
    <rPh sb="0" eb="2">
      <t>フクイ</t>
    </rPh>
    <rPh sb="2" eb="4">
      <t>ジョウホウ</t>
    </rPh>
    <rPh sb="13" eb="15">
      <t>カイツウ</t>
    </rPh>
    <phoneticPr fontId="12"/>
  </si>
  <si>
    <t>地方自治大賞奨励賞授賞(食のまちづくり)主催毎日新聞社後援総務省</t>
    <rPh sb="0" eb="2">
      <t>チホウ</t>
    </rPh>
    <rPh sb="2" eb="4">
      <t>ジチ</t>
    </rPh>
    <rPh sb="4" eb="6">
      <t>タイショウ</t>
    </rPh>
    <rPh sb="6" eb="7">
      <t>ショウ</t>
    </rPh>
    <rPh sb="7" eb="8">
      <t>ハゲ</t>
    </rPh>
    <rPh sb="8" eb="9">
      <t>ショウ</t>
    </rPh>
    <rPh sb="9" eb="11">
      <t>ジュショウ</t>
    </rPh>
    <rPh sb="12" eb="13">
      <t>ショク</t>
    </rPh>
    <rPh sb="20" eb="22">
      <t>シュサイ</t>
    </rPh>
    <rPh sb="22" eb="24">
      <t>マイニチ</t>
    </rPh>
    <rPh sb="24" eb="26">
      <t>シンブン</t>
    </rPh>
    <rPh sb="26" eb="27">
      <t>シャ</t>
    </rPh>
    <rPh sb="27" eb="29">
      <t>コウエン</t>
    </rPh>
    <rPh sb="29" eb="32">
      <t>ソウムショウ</t>
    </rPh>
    <phoneticPr fontId="12"/>
  </si>
  <si>
    <t>若狭路博2003開幕式</t>
    <rPh sb="0" eb="2">
      <t>ワカサ</t>
    </rPh>
    <rPh sb="2" eb="3">
      <t>ジ</t>
    </rPh>
    <rPh sb="3" eb="4">
      <t>ハク</t>
    </rPh>
    <rPh sb="8" eb="10">
      <t>カイマク</t>
    </rPh>
    <rPh sb="10" eb="11">
      <t>シキ</t>
    </rPh>
    <phoneticPr fontId="12"/>
  </si>
  <si>
    <t>日本まんなか共和国文化首都遷都式（岐阜県.福井県.三重県.滋賀県）</t>
    <rPh sb="0" eb="2">
      <t>ニホン</t>
    </rPh>
    <rPh sb="6" eb="8">
      <t>キョウワ</t>
    </rPh>
    <rPh sb="8" eb="9">
      <t>コク</t>
    </rPh>
    <rPh sb="9" eb="11">
      <t>ブンカ</t>
    </rPh>
    <rPh sb="11" eb="13">
      <t>シュト</t>
    </rPh>
    <rPh sb="13" eb="15">
      <t>セント</t>
    </rPh>
    <rPh sb="15" eb="16">
      <t>シキ</t>
    </rPh>
    <rPh sb="17" eb="19">
      <t>ギフ</t>
    </rPh>
    <rPh sb="19" eb="20">
      <t>ケン</t>
    </rPh>
    <rPh sb="21" eb="24">
      <t>フクイケン</t>
    </rPh>
    <rPh sb="25" eb="28">
      <t>ミエケン</t>
    </rPh>
    <rPh sb="29" eb="32">
      <t>シガケン</t>
    </rPh>
    <phoneticPr fontId="12"/>
  </si>
  <si>
    <t>第二次住民基本台帳ネットワークサービススタート（住民基本台帳カー</t>
    <rPh sb="0" eb="1">
      <t>ダイ</t>
    </rPh>
    <rPh sb="1" eb="3">
      <t>ニジ</t>
    </rPh>
    <rPh sb="3" eb="5">
      <t>ジュウミン</t>
    </rPh>
    <rPh sb="5" eb="7">
      <t>キホン</t>
    </rPh>
    <rPh sb="7" eb="9">
      <t>ダイチョウ</t>
    </rPh>
    <rPh sb="24" eb="26">
      <t>ジュウミン</t>
    </rPh>
    <rPh sb="26" eb="28">
      <t>キホン</t>
    </rPh>
    <rPh sb="28" eb="30">
      <t>ダイチョウ</t>
    </rPh>
    <phoneticPr fontId="12"/>
  </si>
  <si>
    <t>ドの交付）</t>
  </si>
  <si>
    <t>御食国若狭おばま食文化館オープン</t>
    <rPh sb="0" eb="1">
      <t>ミ</t>
    </rPh>
    <rPh sb="1" eb="2">
      <t>ショク</t>
    </rPh>
    <rPh sb="2" eb="3">
      <t>クニ</t>
    </rPh>
    <rPh sb="3" eb="5">
      <t>ワカサ</t>
    </rPh>
    <rPh sb="8" eb="9">
      <t>ショク</t>
    </rPh>
    <rPh sb="9" eb="11">
      <t>ブンカ</t>
    </rPh>
    <rPh sb="11" eb="12">
      <t>カン</t>
    </rPh>
    <phoneticPr fontId="12"/>
  </si>
  <si>
    <t>広域農道若狭西街道（神宮寺～生守3.96ｋｍ）開通</t>
    <rPh sb="0" eb="2">
      <t>コウイキ</t>
    </rPh>
    <rPh sb="2" eb="4">
      <t>ノウドウ</t>
    </rPh>
    <rPh sb="4" eb="6">
      <t>ワカサ</t>
    </rPh>
    <rPh sb="6" eb="7">
      <t>ニシ</t>
    </rPh>
    <rPh sb="7" eb="9">
      <t>カイドウ</t>
    </rPh>
    <rPh sb="10" eb="13">
      <t>ジングウジ</t>
    </rPh>
    <rPh sb="14" eb="16">
      <t>イゴモリ</t>
    </rPh>
    <rPh sb="23" eb="25">
      <t>カイツウ</t>
    </rPh>
    <phoneticPr fontId="12"/>
  </si>
  <si>
    <t>林道小浜.朽木線開通（上根来線.小入谷線）</t>
    <rPh sb="0" eb="2">
      <t>リンドウ</t>
    </rPh>
    <rPh sb="2" eb="4">
      <t>オバマ</t>
    </rPh>
    <rPh sb="5" eb="7">
      <t>クツキ</t>
    </rPh>
    <rPh sb="7" eb="8">
      <t>セン</t>
    </rPh>
    <rPh sb="8" eb="10">
      <t>カイツウ</t>
    </rPh>
    <rPh sb="11" eb="12">
      <t>カミ</t>
    </rPh>
    <rPh sb="12" eb="14">
      <t>ネゴリ</t>
    </rPh>
    <rPh sb="14" eb="15">
      <t>セン</t>
    </rPh>
    <rPh sb="16" eb="17">
      <t>オ</t>
    </rPh>
    <rPh sb="17" eb="18">
      <t>イ</t>
    </rPh>
    <rPh sb="18" eb="19">
      <t>タニ</t>
    </rPh>
    <rPh sb="19" eb="20">
      <t>セン</t>
    </rPh>
    <phoneticPr fontId="12"/>
  </si>
  <si>
    <t>LGWANサービス提供設備および付帯設備完了</t>
    <rPh sb="9" eb="11">
      <t>テイキョウ</t>
    </rPh>
    <rPh sb="11" eb="13">
      <t>セツビ</t>
    </rPh>
    <rPh sb="16" eb="18">
      <t>フタイ</t>
    </rPh>
    <rPh sb="18" eb="20">
      <t>セツビ</t>
    </rPh>
    <rPh sb="20" eb="22">
      <t>カンリョウ</t>
    </rPh>
    <phoneticPr fontId="12"/>
  </si>
  <si>
    <t>若狭広域ケーブルネットLGWAN接続工事完了</t>
    <rPh sb="0" eb="2">
      <t>ワカサ</t>
    </rPh>
    <rPh sb="2" eb="4">
      <t>コウイキ</t>
    </rPh>
    <rPh sb="16" eb="18">
      <t>セツゾク</t>
    </rPh>
    <rPh sb="18" eb="20">
      <t>コウジ</t>
    </rPh>
    <rPh sb="20" eb="22">
      <t>カンリョウ</t>
    </rPh>
    <phoneticPr fontId="12"/>
  </si>
  <si>
    <t>公的個人認証サービス（インターネット利用）</t>
    <rPh sb="0" eb="2">
      <t>コウテキ</t>
    </rPh>
    <rPh sb="2" eb="4">
      <t>コジン</t>
    </rPh>
    <rPh sb="4" eb="6">
      <t>ニンショウ</t>
    </rPh>
    <rPh sb="18" eb="20">
      <t>リヨウ</t>
    </rPh>
    <phoneticPr fontId="12"/>
  </si>
  <si>
    <t>（地域水産物提供施設）食事処｢濱の四季｣オープン</t>
    <rPh sb="1" eb="3">
      <t>チイキ</t>
    </rPh>
    <rPh sb="3" eb="5">
      <t>スイサン</t>
    </rPh>
    <rPh sb="5" eb="6">
      <t>ブツ</t>
    </rPh>
    <rPh sb="6" eb="8">
      <t>テイキョウ</t>
    </rPh>
    <rPh sb="8" eb="10">
      <t>シセツ</t>
    </rPh>
    <rPh sb="11" eb="13">
      <t>ショクジ</t>
    </rPh>
    <rPh sb="13" eb="14">
      <t>トコロ</t>
    </rPh>
    <rPh sb="15" eb="16">
      <t>ハマ</t>
    </rPh>
    <rPh sb="17" eb="19">
      <t>シキ</t>
    </rPh>
    <phoneticPr fontId="12"/>
  </si>
  <si>
    <t>地域色豊なまち.むらづくり各地区長期ビジョン.振興計画完成</t>
    <rPh sb="0" eb="2">
      <t>チイキ</t>
    </rPh>
    <rPh sb="2" eb="3">
      <t>ショク</t>
    </rPh>
    <rPh sb="3" eb="4">
      <t>ユタカ</t>
    </rPh>
    <rPh sb="13" eb="14">
      <t>カク</t>
    </rPh>
    <rPh sb="14" eb="16">
      <t>チク</t>
    </rPh>
    <rPh sb="16" eb="18">
      <t>チョウキ</t>
    </rPh>
    <rPh sb="23" eb="25">
      <t>シンコウ</t>
    </rPh>
    <rPh sb="25" eb="27">
      <t>ケイカク</t>
    </rPh>
    <rPh sb="27" eb="29">
      <t>カンセイ</t>
    </rPh>
    <phoneticPr fontId="12"/>
  </si>
  <si>
    <t>松尾株式会社小浜工場創業</t>
    <rPh sb="0" eb="2">
      <t>マツオ</t>
    </rPh>
    <rPh sb="2" eb="4">
      <t>カブシキ</t>
    </rPh>
    <rPh sb="4" eb="6">
      <t>カイシャ</t>
    </rPh>
    <rPh sb="6" eb="10">
      <t>オバマコウジョウ</t>
    </rPh>
    <rPh sb="10" eb="12">
      <t>ソウギョウ</t>
    </rPh>
    <phoneticPr fontId="12"/>
  </si>
  <si>
    <t>拉致被害者子供5人（うち小浜市3人）帰国</t>
    <rPh sb="0" eb="2">
      <t>ラチ</t>
    </rPh>
    <rPh sb="2" eb="5">
      <t>ヒガイシャ</t>
    </rPh>
    <rPh sb="5" eb="7">
      <t>コドモ</t>
    </rPh>
    <rPh sb="8" eb="9">
      <t>ニン</t>
    </rPh>
    <rPh sb="12" eb="14">
      <t>オバマ</t>
    </rPh>
    <rPh sb="14" eb="15">
      <t>シ</t>
    </rPh>
    <rPh sb="16" eb="17">
      <t>ニン</t>
    </rPh>
    <rPh sb="18" eb="20">
      <t>キコク</t>
    </rPh>
    <phoneticPr fontId="12"/>
  </si>
  <si>
    <t>ボランティア・市民活動交流センターオープン</t>
    <rPh sb="7" eb="9">
      <t>シミン</t>
    </rPh>
    <rPh sb="9" eb="11">
      <t>カツドウ</t>
    </rPh>
    <rPh sb="11" eb="13">
      <t>コウリュウ</t>
    </rPh>
    <phoneticPr fontId="12"/>
  </si>
  <si>
    <t>市長選挙.市議補欠選挙村上利夫氏再選</t>
    <rPh sb="0" eb="2">
      <t>シチョウ</t>
    </rPh>
    <rPh sb="2" eb="4">
      <t>センキョ</t>
    </rPh>
    <rPh sb="5" eb="7">
      <t>シギ</t>
    </rPh>
    <rPh sb="7" eb="9">
      <t>ホケツ</t>
    </rPh>
    <rPh sb="9" eb="11">
      <t>センキョ</t>
    </rPh>
    <rPh sb="11" eb="13">
      <t>ムラカミ</t>
    </rPh>
    <rPh sb="13" eb="15">
      <t>トシオ</t>
    </rPh>
    <rPh sb="15" eb="16">
      <t>シ</t>
    </rPh>
    <rPh sb="16" eb="18">
      <t>サイセン</t>
    </rPh>
    <phoneticPr fontId="12"/>
  </si>
  <si>
    <t>中国｢西安市｣と友好交流提携</t>
    <rPh sb="0" eb="2">
      <t>チュウゴク</t>
    </rPh>
    <rPh sb="3" eb="5">
      <t>セイアン</t>
    </rPh>
    <rPh sb="5" eb="6">
      <t>シ</t>
    </rPh>
    <rPh sb="8" eb="10">
      <t>ユウコウ</t>
    </rPh>
    <rPh sb="10" eb="12">
      <t>コウリュウ</t>
    </rPh>
    <rPh sb="12" eb="14">
      <t>テイケイ</t>
    </rPh>
    <phoneticPr fontId="12"/>
  </si>
  <si>
    <t>台風23号市内各地に災害をもたらす</t>
    <rPh sb="0" eb="2">
      <t>タイフウ</t>
    </rPh>
    <rPh sb="4" eb="5">
      <t>ゴウ</t>
    </rPh>
    <rPh sb="5" eb="7">
      <t>シナイ</t>
    </rPh>
    <rPh sb="7" eb="9">
      <t>カクチ</t>
    </rPh>
    <rPh sb="10" eb="12">
      <t>サイガイ</t>
    </rPh>
    <phoneticPr fontId="12"/>
  </si>
  <si>
    <t>食育文化都市を宣言</t>
    <rPh sb="0" eb="1">
      <t>ショク</t>
    </rPh>
    <rPh sb="1" eb="2">
      <t>イク</t>
    </rPh>
    <rPh sb="2" eb="4">
      <t>ブンカ</t>
    </rPh>
    <rPh sb="4" eb="6">
      <t>トシ</t>
    </rPh>
    <rPh sb="7" eb="9">
      <t>センゲン</t>
    </rPh>
    <phoneticPr fontId="12"/>
  </si>
  <si>
    <t>個人情報保護法全面施行</t>
    <rPh sb="0" eb="2">
      <t>コジン</t>
    </rPh>
    <rPh sb="2" eb="4">
      <t>ジョウホウ</t>
    </rPh>
    <rPh sb="4" eb="6">
      <t>ホゴ</t>
    </rPh>
    <rPh sb="6" eb="7">
      <t>ホウ</t>
    </rPh>
    <rPh sb="7" eb="9">
      <t>ゼンメン</t>
    </rPh>
    <rPh sb="9" eb="11">
      <t>セコウ</t>
    </rPh>
    <phoneticPr fontId="12"/>
  </si>
  <si>
    <t>戸籍事務コンピュータ化</t>
    <rPh sb="0" eb="2">
      <t>コセキ</t>
    </rPh>
    <rPh sb="2" eb="4">
      <t>ジム</t>
    </rPh>
    <rPh sb="10" eb="11">
      <t>カ</t>
    </rPh>
    <phoneticPr fontId="12"/>
  </si>
  <si>
    <t>｢心やすらぐ美食の郷･御食国若狭おばま｣推進計画国の第3次地域再生計画認定書受ける</t>
    <rPh sb="1" eb="2">
      <t>ココロ</t>
    </rPh>
    <rPh sb="6" eb="7">
      <t>ミ</t>
    </rPh>
    <rPh sb="7" eb="8">
      <t>ショク</t>
    </rPh>
    <rPh sb="9" eb="10">
      <t>サト</t>
    </rPh>
    <rPh sb="11" eb="12">
      <t>オン</t>
    </rPh>
    <rPh sb="12" eb="13">
      <t>ショク</t>
    </rPh>
    <rPh sb="13" eb="14">
      <t>クニ</t>
    </rPh>
    <rPh sb="14" eb="16">
      <t>ワカサ</t>
    </rPh>
    <rPh sb="20" eb="22">
      <t>スイシン</t>
    </rPh>
    <rPh sb="22" eb="24">
      <t>ケイカク</t>
    </rPh>
    <rPh sb="24" eb="25">
      <t>クニ</t>
    </rPh>
    <rPh sb="26" eb="27">
      <t>ダイ</t>
    </rPh>
    <rPh sb="28" eb="29">
      <t>ジ</t>
    </rPh>
    <rPh sb="29" eb="31">
      <t>チイキ</t>
    </rPh>
    <rPh sb="31" eb="33">
      <t>サイセイ</t>
    </rPh>
    <rPh sb="33" eb="35">
      <t>ケイカク</t>
    </rPh>
    <rPh sb="35" eb="37">
      <t>ニンテイ</t>
    </rPh>
    <rPh sb="37" eb="38">
      <t>ショ</t>
    </rPh>
    <rPh sb="38" eb="39">
      <t>ウ</t>
    </rPh>
    <phoneticPr fontId="12"/>
  </si>
  <si>
    <t>小浜ひまわり基金法律事務所開設</t>
    <rPh sb="0" eb="2">
      <t>オバマ</t>
    </rPh>
    <rPh sb="6" eb="8">
      <t>キキン</t>
    </rPh>
    <rPh sb="8" eb="10">
      <t>ホウリツ</t>
    </rPh>
    <rPh sb="10" eb="12">
      <t>ジム</t>
    </rPh>
    <rPh sb="12" eb="13">
      <t>ショ</t>
    </rPh>
    <rPh sb="13" eb="15">
      <t>カイセツ</t>
    </rPh>
    <phoneticPr fontId="12"/>
  </si>
  <si>
    <t>デジタル文化財図録完成</t>
    <rPh sb="4" eb="6">
      <t>ブンカ</t>
    </rPh>
    <rPh sb="6" eb="7">
      <t>ザイ</t>
    </rPh>
    <rPh sb="7" eb="9">
      <t>ズロク</t>
    </rPh>
    <rPh sb="9" eb="11">
      <t>カンセイ</t>
    </rPh>
    <phoneticPr fontId="12"/>
  </si>
  <si>
    <t>芝浦自販機株式会社小浜市に本社設立</t>
    <rPh sb="0" eb="2">
      <t>シバウラ</t>
    </rPh>
    <rPh sb="2" eb="5">
      <t>ジハンキ</t>
    </rPh>
    <rPh sb="5" eb="7">
      <t>カブシキ</t>
    </rPh>
    <rPh sb="7" eb="9">
      <t>カイシャ</t>
    </rPh>
    <rPh sb="9" eb="12">
      <t>オバマシ</t>
    </rPh>
    <rPh sb="13" eb="15">
      <t>ホンシャ</t>
    </rPh>
    <rPh sb="15" eb="17">
      <t>セツリツ</t>
    </rPh>
    <phoneticPr fontId="12"/>
  </si>
  <si>
    <t>芝浦ハイティク株式会社小浜事業所小浜市に設立</t>
    <rPh sb="0" eb="2">
      <t>シバウラ</t>
    </rPh>
    <rPh sb="7" eb="9">
      <t>カブシキ</t>
    </rPh>
    <rPh sb="9" eb="11">
      <t>カイシャ</t>
    </rPh>
    <rPh sb="11" eb="13">
      <t>オバマ</t>
    </rPh>
    <rPh sb="13" eb="16">
      <t>ジギョウショ</t>
    </rPh>
    <rPh sb="16" eb="19">
      <t>オバマシ</t>
    </rPh>
    <rPh sb="20" eb="22">
      <t>セツリツ</t>
    </rPh>
    <phoneticPr fontId="12"/>
  </si>
  <si>
    <t>国民文化祭ふくい2005年（茶道フェスティバル）開催</t>
    <rPh sb="0" eb="2">
      <t>コクミン</t>
    </rPh>
    <rPh sb="2" eb="5">
      <t>ブンカサイ</t>
    </rPh>
    <rPh sb="12" eb="13">
      <t>ネン</t>
    </rPh>
    <rPh sb="14" eb="16">
      <t>チャドウ</t>
    </rPh>
    <rPh sb="24" eb="26">
      <t>カイサイ</t>
    </rPh>
    <phoneticPr fontId="12"/>
  </si>
  <si>
    <t>通学パトロール隊発足</t>
    <rPh sb="0" eb="2">
      <t>ツウガク</t>
    </rPh>
    <rPh sb="7" eb="8">
      <t>タイ</t>
    </rPh>
    <rPh sb="8" eb="10">
      <t>ハッソク</t>
    </rPh>
    <phoneticPr fontId="12"/>
  </si>
  <si>
    <t>久須夜交流センターオープン</t>
    <rPh sb="0" eb="1">
      <t>ク</t>
    </rPh>
    <rPh sb="1" eb="2">
      <t>ス</t>
    </rPh>
    <rPh sb="2" eb="3">
      <t>ヤ</t>
    </rPh>
    <rPh sb="3" eb="5">
      <t>コウリュウ</t>
    </rPh>
    <phoneticPr fontId="12"/>
  </si>
  <si>
    <t>ふるさと文化財の森センターオープン</t>
    <rPh sb="4" eb="6">
      <t>ブンカ</t>
    </rPh>
    <rPh sb="6" eb="7">
      <t>ザイ</t>
    </rPh>
    <rPh sb="8" eb="9">
      <t>モリ</t>
    </rPh>
    <phoneticPr fontId="12"/>
  </si>
  <si>
    <t>水産庁未来に残したい漁業漁村の歴史文化財百選泊区｢韓国船遭難救護の碑｣が選定</t>
    <rPh sb="0" eb="3">
      <t>スイサンチョウ</t>
    </rPh>
    <rPh sb="3" eb="5">
      <t>ミライ</t>
    </rPh>
    <rPh sb="6" eb="7">
      <t>ノコ</t>
    </rPh>
    <rPh sb="10" eb="12">
      <t>ギョギョウ</t>
    </rPh>
    <rPh sb="12" eb="14">
      <t>ギョソン</t>
    </rPh>
    <rPh sb="15" eb="17">
      <t>レキシ</t>
    </rPh>
    <rPh sb="17" eb="20">
      <t>ブンカザイ</t>
    </rPh>
    <rPh sb="20" eb="22">
      <t>ヒャクセン</t>
    </rPh>
    <rPh sb="22" eb="23">
      <t>トマ</t>
    </rPh>
    <rPh sb="23" eb="24">
      <t>ク</t>
    </rPh>
    <rPh sb="25" eb="27">
      <t>カンコク</t>
    </rPh>
    <rPh sb="27" eb="28">
      <t>フネ</t>
    </rPh>
    <rPh sb="28" eb="30">
      <t>ソウナン</t>
    </rPh>
    <rPh sb="30" eb="32">
      <t>キュウゴ</t>
    </rPh>
    <rPh sb="33" eb="34">
      <t>ヒ</t>
    </rPh>
    <rPh sb="36" eb="38">
      <t>センテイ</t>
    </rPh>
    <phoneticPr fontId="12"/>
  </si>
  <si>
    <t>障害者自立支援制度始まる（4月から）</t>
    <rPh sb="0" eb="3">
      <t>ショウガイシャ</t>
    </rPh>
    <rPh sb="3" eb="5">
      <t>ジリツ</t>
    </rPh>
    <rPh sb="5" eb="7">
      <t>シエン</t>
    </rPh>
    <rPh sb="7" eb="9">
      <t>セイド</t>
    </rPh>
    <rPh sb="9" eb="10">
      <t>ハジ</t>
    </rPh>
    <rPh sb="14" eb="15">
      <t>ガツ</t>
    </rPh>
    <phoneticPr fontId="12"/>
  </si>
  <si>
    <t>第4次小浜市行政改革大綱策定</t>
    <rPh sb="0" eb="1">
      <t>ダイ</t>
    </rPh>
    <rPh sb="2" eb="3">
      <t>ジ</t>
    </rPh>
    <rPh sb="3" eb="6">
      <t>オバマシ</t>
    </rPh>
    <rPh sb="6" eb="8">
      <t>ギョウセイ</t>
    </rPh>
    <rPh sb="8" eb="10">
      <t>カイカク</t>
    </rPh>
    <rPh sb="10" eb="12">
      <t>タイコウ</t>
    </rPh>
    <rPh sb="12" eb="14">
      <t>サクテイ</t>
    </rPh>
    <phoneticPr fontId="12"/>
  </si>
  <si>
    <t>第4次小浜市総合計画改定基本計画策定</t>
    <rPh sb="0" eb="1">
      <t>ダイ</t>
    </rPh>
    <rPh sb="2" eb="3">
      <t>ジ</t>
    </rPh>
    <rPh sb="3" eb="6">
      <t>オバマシ</t>
    </rPh>
    <rPh sb="6" eb="8">
      <t>ソウゴウ</t>
    </rPh>
    <rPh sb="8" eb="10">
      <t>ケイカク</t>
    </rPh>
    <rPh sb="10" eb="12">
      <t>カイテイ</t>
    </rPh>
    <rPh sb="12" eb="14">
      <t>キホン</t>
    </rPh>
    <rPh sb="14" eb="16">
      <t>ケイカク</t>
    </rPh>
    <rPh sb="16" eb="18">
      <t>サクテイ</t>
    </rPh>
    <phoneticPr fontId="12"/>
  </si>
  <si>
    <t>｢小浜藩邸跡杉田玄白誕生地｣記念碑矢来公園に建立（東京都新宿区）</t>
    <rPh sb="1" eb="3">
      <t>オバマ</t>
    </rPh>
    <rPh sb="3" eb="4">
      <t>ハン</t>
    </rPh>
    <rPh sb="4" eb="5">
      <t>テイ</t>
    </rPh>
    <rPh sb="5" eb="6">
      <t>アト</t>
    </rPh>
    <rPh sb="6" eb="8">
      <t>スギタ</t>
    </rPh>
    <rPh sb="8" eb="10">
      <t>ゲンパク</t>
    </rPh>
    <rPh sb="10" eb="12">
      <t>タンジョウ</t>
    </rPh>
    <rPh sb="12" eb="13">
      <t>チ</t>
    </rPh>
    <rPh sb="14" eb="17">
      <t>キネンヒ</t>
    </rPh>
    <rPh sb="17" eb="19">
      <t>ヤライ</t>
    </rPh>
    <rPh sb="19" eb="21">
      <t>コウエン</t>
    </rPh>
    <rPh sb="22" eb="23">
      <t>ケン</t>
    </rPh>
    <rPh sb="23" eb="24">
      <t>リツ</t>
    </rPh>
    <rPh sb="25" eb="27">
      <t>トウキョウ</t>
    </rPh>
    <rPh sb="27" eb="28">
      <t>ト</t>
    </rPh>
    <rPh sb="28" eb="30">
      <t>シンジュク</t>
    </rPh>
    <rPh sb="30" eb="31">
      <t>ク</t>
    </rPh>
    <phoneticPr fontId="12"/>
  </si>
  <si>
    <t>若狭おばまブランド認証制度スタート</t>
    <rPh sb="0" eb="2">
      <t>ワカサ</t>
    </rPh>
    <rPh sb="9" eb="11">
      <t>ニンショウ</t>
    </rPh>
    <rPh sb="11" eb="13">
      <t>セイド</t>
    </rPh>
    <phoneticPr fontId="12"/>
  </si>
  <si>
    <t>食育･食文化の祭り</t>
    <rPh sb="0" eb="1">
      <t>ショク</t>
    </rPh>
    <rPh sb="1" eb="2">
      <t>イク</t>
    </rPh>
    <rPh sb="3" eb="4">
      <t>ショク</t>
    </rPh>
    <rPh sb="4" eb="6">
      <t>ブンカ</t>
    </rPh>
    <rPh sb="7" eb="8">
      <t>マツ</t>
    </rPh>
    <phoneticPr fontId="12"/>
  </si>
  <si>
    <t>介護保険制度改正</t>
    <rPh sb="0" eb="2">
      <t>カイゴ</t>
    </rPh>
    <rPh sb="2" eb="4">
      <t>ホケン</t>
    </rPh>
    <rPh sb="4" eb="6">
      <t>セイド</t>
    </rPh>
    <rPh sb="6" eb="8">
      <t>カイセイ</t>
    </rPh>
    <phoneticPr fontId="12"/>
  </si>
  <si>
    <t>地域包括支援センター設置</t>
    <rPh sb="0" eb="2">
      <t>チイキ</t>
    </rPh>
    <rPh sb="2" eb="4">
      <t>ホウカツ</t>
    </rPh>
    <rPh sb="4" eb="6">
      <t>シエン</t>
    </rPh>
    <rPh sb="10" eb="12">
      <t>セッチ</t>
    </rPh>
    <phoneticPr fontId="12"/>
  </si>
  <si>
    <t>岡津製塩遺跡跡日本の歴史公園百選に選定（都市公園法）</t>
    <rPh sb="0" eb="2">
      <t>オコヅ</t>
    </rPh>
    <rPh sb="2" eb="4">
      <t>セイエン</t>
    </rPh>
    <rPh sb="4" eb="6">
      <t>イセキ</t>
    </rPh>
    <rPh sb="6" eb="7">
      <t>アト</t>
    </rPh>
    <rPh sb="7" eb="9">
      <t>ニホン</t>
    </rPh>
    <rPh sb="10" eb="12">
      <t>レキシ</t>
    </rPh>
    <rPh sb="12" eb="14">
      <t>コウエン</t>
    </rPh>
    <rPh sb="14" eb="16">
      <t>ヒャクセン</t>
    </rPh>
    <rPh sb="17" eb="19">
      <t>センテイ</t>
    </rPh>
    <rPh sb="20" eb="22">
      <t>トシ</t>
    </rPh>
    <rPh sb="22" eb="24">
      <t>コウエン</t>
    </rPh>
    <rPh sb="24" eb="25">
      <t>ホウ</t>
    </rPh>
    <phoneticPr fontId="12"/>
  </si>
  <si>
    <t>県内全域電子申請運用開始（3月1日から）</t>
    <rPh sb="0" eb="2">
      <t>ケンナイ</t>
    </rPh>
    <rPh sb="2" eb="4">
      <t>ゼンイキ</t>
    </rPh>
    <rPh sb="4" eb="6">
      <t>デンシ</t>
    </rPh>
    <rPh sb="6" eb="8">
      <t>シンセイ</t>
    </rPh>
    <rPh sb="8" eb="10">
      <t>ウンヨウ</t>
    </rPh>
    <rPh sb="10" eb="12">
      <t>カイシ</t>
    </rPh>
    <rPh sb="14" eb="15">
      <t>ガツ</t>
    </rPh>
    <rPh sb="16" eb="17">
      <t>ヒ</t>
    </rPh>
    <phoneticPr fontId="12"/>
  </si>
  <si>
    <t>山川登美子記念館オープン</t>
    <rPh sb="0" eb="2">
      <t>ヤマカワ</t>
    </rPh>
    <rPh sb="2" eb="5">
      <t>トミコ</t>
    </rPh>
    <rPh sb="5" eb="7">
      <t>キネン</t>
    </rPh>
    <rPh sb="7" eb="8">
      <t>カン</t>
    </rPh>
    <phoneticPr fontId="12"/>
  </si>
  <si>
    <t>白鬚再開発株式会社破産申請</t>
    <rPh sb="0" eb="1">
      <t>シラ</t>
    </rPh>
    <rPh sb="5" eb="7">
      <t>カブシキ</t>
    </rPh>
    <rPh sb="7" eb="9">
      <t>カイシャ</t>
    </rPh>
    <rPh sb="9" eb="11">
      <t>ハサン</t>
    </rPh>
    <rPh sb="11" eb="13">
      <t>シンセイ</t>
    </rPh>
    <phoneticPr fontId="12"/>
  </si>
  <si>
    <t>ＮＨＫ朝の連続テレビ小説「ちりとてちん」小浜ロケが開始され、6ヶ</t>
    <rPh sb="3" eb="4">
      <t>アサ</t>
    </rPh>
    <rPh sb="5" eb="7">
      <t>レンゾク</t>
    </rPh>
    <rPh sb="10" eb="12">
      <t>ショウセツ</t>
    </rPh>
    <rPh sb="20" eb="22">
      <t>オバマ</t>
    </rPh>
    <rPh sb="25" eb="27">
      <t>カイシ</t>
    </rPh>
    <phoneticPr fontId="12"/>
  </si>
  <si>
    <t>月間にわたり放映される</t>
    <rPh sb="0" eb="1">
      <t>ゲツ</t>
    </rPh>
    <rPh sb="1" eb="2">
      <t>カン</t>
    </rPh>
    <rPh sb="6" eb="8">
      <t>ホウエイ</t>
    </rPh>
    <phoneticPr fontId="12"/>
  </si>
  <si>
    <t>公立小浜病院を「杉田玄白記念公立小浜病院」に改称</t>
    <rPh sb="0" eb="2">
      <t>コウリツ</t>
    </rPh>
    <rPh sb="2" eb="4">
      <t>オバマ</t>
    </rPh>
    <rPh sb="4" eb="6">
      <t>ビョウイン</t>
    </rPh>
    <rPh sb="8" eb="10">
      <t>スギタ</t>
    </rPh>
    <rPh sb="10" eb="12">
      <t>ゲンパク</t>
    </rPh>
    <rPh sb="12" eb="14">
      <t>キネン</t>
    </rPh>
    <rPh sb="14" eb="16">
      <t>コウリツ</t>
    </rPh>
    <rPh sb="16" eb="18">
      <t>オバマ</t>
    </rPh>
    <rPh sb="18" eb="20">
      <t>ビョウイン</t>
    </rPh>
    <rPh sb="22" eb="24">
      <t>カイショウ</t>
    </rPh>
    <phoneticPr fontId="12"/>
  </si>
  <si>
    <t>杉田玄白記念公立小浜病院「救命救急センター」運用開始</t>
    <rPh sb="0" eb="2">
      <t>スギタ</t>
    </rPh>
    <rPh sb="2" eb="4">
      <t>ゲンパク</t>
    </rPh>
    <rPh sb="4" eb="6">
      <t>キネン</t>
    </rPh>
    <rPh sb="6" eb="8">
      <t>コウリツ</t>
    </rPh>
    <rPh sb="8" eb="10">
      <t>オバマ</t>
    </rPh>
    <rPh sb="10" eb="12">
      <t>ビョウイン</t>
    </rPh>
    <rPh sb="13" eb="15">
      <t>キュウメイ</t>
    </rPh>
    <rPh sb="15" eb="17">
      <t>キュウキュウ</t>
    </rPh>
    <rPh sb="22" eb="24">
      <t>ウンヨウ</t>
    </rPh>
    <rPh sb="24" eb="26">
      <t>カイシ</t>
    </rPh>
    <phoneticPr fontId="12"/>
  </si>
  <si>
    <t>小浜小学校新校舎完成</t>
    <rPh sb="0" eb="2">
      <t>オバマ</t>
    </rPh>
    <rPh sb="2" eb="5">
      <t>ショウガッコウ</t>
    </rPh>
    <rPh sb="5" eb="8">
      <t>シンコウシャ</t>
    </rPh>
    <rPh sb="8" eb="10">
      <t>カンセイ</t>
    </rPh>
    <phoneticPr fontId="12"/>
  </si>
  <si>
    <t>小浜市食育推進計画策定</t>
    <rPh sb="0" eb="3">
      <t>オバマシ</t>
    </rPh>
    <rPh sb="3" eb="4">
      <t>ショク</t>
    </rPh>
    <rPh sb="4" eb="5">
      <t>イク</t>
    </rPh>
    <rPh sb="5" eb="7">
      <t>スイシン</t>
    </rPh>
    <rPh sb="7" eb="9">
      <t>ケイカク</t>
    </rPh>
    <rPh sb="9" eb="11">
      <t>サクテイ</t>
    </rPh>
    <phoneticPr fontId="12"/>
  </si>
  <si>
    <t>下根来小学校閉校</t>
    <rPh sb="0" eb="1">
      <t>シモ</t>
    </rPh>
    <rPh sb="1" eb="2">
      <t>ネ</t>
    </rPh>
    <rPh sb="2" eb="3">
      <t>キ</t>
    </rPh>
    <rPh sb="3" eb="6">
      <t>ショウガッコウ</t>
    </rPh>
    <rPh sb="6" eb="8">
      <t>ヘイコウ</t>
    </rPh>
    <phoneticPr fontId="12"/>
  </si>
  <si>
    <t>リサイクルプラザ供用開始</t>
    <rPh sb="8" eb="10">
      <t>キョウヨウ</t>
    </rPh>
    <rPh sb="10" eb="12">
      <t>カイシ</t>
    </rPh>
    <phoneticPr fontId="12"/>
  </si>
  <si>
    <t>「小浜西組伝統的建造物群保存地区」重伝建に選定</t>
    <rPh sb="1" eb="3">
      <t>オバマ</t>
    </rPh>
    <rPh sb="3" eb="4">
      <t>ニシ</t>
    </rPh>
    <rPh sb="4" eb="5">
      <t>クミ</t>
    </rPh>
    <rPh sb="5" eb="7">
      <t>デントウ</t>
    </rPh>
    <rPh sb="7" eb="8">
      <t>テキ</t>
    </rPh>
    <rPh sb="8" eb="10">
      <t>ケンゾウ</t>
    </rPh>
    <rPh sb="10" eb="11">
      <t>ブツ</t>
    </rPh>
    <rPh sb="11" eb="12">
      <t>グン</t>
    </rPh>
    <rPh sb="12" eb="14">
      <t>ホゾン</t>
    </rPh>
    <rPh sb="14" eb="16">
      <t>チク</t>
    </rPh>
    <rPh sb="17" eb="18">
      <t>ジュウ</t>
    </rPh>
    <rPh sb="18" eb="19">
      <t>デン</t>
    </rPh>
    <rPh sb="19" eb="20">
      <t>ケン</t>
    </rPh>
    <rPh sb="21" eb="23">
      <t>センテイ</t>
    </rPh>
    <phoneticPr fontId="12"/>
  </si>
  <si>
    <t>エコアクション21認定取得</t>
    <rPh sb="9" eb="11">
      <t>ニンテイ</t>
    </rPh>
    <rPh sb="11" eb="13">
      <t>シュトク</t>
    </rPh>
    <phoneticPr fontId="12"/>
  </si>
  <si>
    <t>「雲城水」環境省平成の名水百選に認定</t>
    <rPh sb="1" eb="2">
      <t>クモ</t>
    </rPh>
    <rPh sb="2" eb="3">
      <t>シロ</t>
    </rPh>
    <rPh sb="3" eb="4">
      <t>スイ</t>
    </rPh>
    <rPh sb="5" eb="7">
      <t>カンキョウ</t>
    </rPh>
    <rPh sb="7" eb="8">
      <t>ショウ</t>
    </rPh>
    <rPh sb="8" eb="10">
      <t>ヘイセイ</t>
    </rPh>
    <rPh sb="11" eb="13">
      <t>メイスイ</t>
    </rPh>
    <rPh sb="13" eb="15">
      <t>ヒャクセン</t>
    </rPh>
    <rPh sb="16" eb="18">
      <t>ニンテイ</t>
    </rPh>
    <phoneticPr fontId="12"/>
  </si>
  <si>
    <t>9代目市長に松崎晃治氏が就任</t>
    <rPh sb="1" eb="3">
      <t>ダイメ</t>
    </rPh>
    <rPh sb="3" eb="5">
      <t>シチョウ</t>
    </rPh>
    <rPh sb="6" eb="8">
      <t>マツザキ</t>
    </rPh>
    <rPh sb="8" eb="10">
      <t>コウジ</t>
    </rPh>
    <rPh sb="10" eb="11">
      <t>シ</t>
    </rPh>
    <rPh sb="12" eb="14">
      <t>シュウニン</t>
    </rPh>
    <phoneticPr fontId="12"/>
  </si>
  <si>
    <t>ふるさと農道「若狭中央地区」開通</t>
    <rPh sb="4" eb="6">
      <t>ノウドウ</t>
    </rPh>
    <rPh sb="7" eb="9">
      <t>ワカサ</t>
    </rPh>
    <rPh sb="9" eb="11">
      <t>チュウオウ</t>
    </rPh>
    <rPh sb="11" eb="13">
      <t>チク</t>
    </rPh>
    <rPh sb="14" eb="16">
      <t>カイツウ</t>
    </rPh>
    <phoneticPr fontId="12"/>
  </si>
  <si>
    <t>小浜フィーバーがおこる</t>
    <rPh sb="0" eb="2">
      <t>オバマ</t>
    </rPh>
    <phoneticPr fontId="12"/>
  </si>
  <si>
    <t>つばき回廊商業棟閉鎖</t>
    <rPh sb="3" eb="5">
      <t>カイロウ</t>
    </rPh>
    <rPh sb="5" eb="7">
      <t>ショウギョウ</t>
    </rPh>
    <rPh sb="7" eb="8">
      <t>トウ</t>
    </rPh>
    <rPh sb="8" eb="10">
      <t>ヘイサ</t>
    </rPh>
    <phoneticPr fontId="12"/>
  </si>
  <si>
    <t>高機能消防指令センターシステム更新（若狭消防本部）</t>
  </si>
  <si>
    <t>広域農道「若狭西街道」全線開通（小浜市上野～高浜町馬居寺全長22.8㎞）</t>
    <rPh sb="0" eb="2">
      <t>コウイキ</t>
    </rPh>
    <rPh sb="2" eb="4">
      <t>ノウドウ</t>
    </rPh>
    <rPh sb="5" eb="7">
      <t>ワカサ</t>
    </rPh>
    <rPh sb="7" eb="8">
      <t>ニシ</t>
    </rPh>
    <rPh sb="8" eb="10">
      <t>カイドウ</t>
    </rPh>
    <rPh sb="11" eb="13">
      <t>ゼンセン</t>
    </rPh>
    <rPh sb="13" eb="15">
      <t>カイツウ</t>
    </rPh>
    <rPh sb="16" eb="19">
      <t>オバマシ</t>
    </rPh>
    <rPh sb="19" eb="21">
      <t>ウエノ</t>
    </rPh>
    <rPh sb="22" eb="24">
      <t>タカハマ</t>
    </rPh>
    <rPh sb="24" eb="25">
      <t>チョウ</t>
    </rPh>
    <rPh sb="25" eb="26">
      <t>ウマ</t>
    </rPh>
    <rPh sb="26" eb="27">
      <t>イ</t>
    </rPh>
    <rPh sb="27" eb="28">
      <t>ジ</t>
    </rPh>
    <rPh sb="28" eb="30">
      <t>ゼンチョウ</t>
    </rPh>
    <phoneticPr fontId="12"/>
  </si>
  <si>
    <t>「小浜ふるさと箸」ギネス認定（箸のふるさと館WAKASA）</t>
  </si>
  <si>
    <t>ＪＡ前企業用地の借地権設定契約の締結</t>
    <rPh sb="2" eb="3">
      <t>マエ</t>
    </rPh>
    <phoneticPr fontId="12"/>
  </si>
  <si>
    <t>県立大学小浜キャンパス学部化</t>
  </si>
  <si>
    <t>天ヶ城トンネル貫通(奈胡～阿納尻間・608ｍ)</t>
  </si>
  <si>
    <t>鳥獣害対策室設置</t>
  </si>
  <si>
    <t>奈胡崎トンネル開通(阿納尻～田烏間・1,027ｍ)</t>
  </si>
  <si>
    <t>市民体育館トレーニングセンターリニューアル</t>
  </si>
  <si>
    <t>平成20年度決算実質単年度収支が5年ぶり黒字</t>
  </si>
  <si>
    <t>複合型活性化施設「わかさ国府の郷四季菜館」オープン</t>
  </si>
  <si>
    <t>加斗トンネル貫通(390ｍ)</t>
  </si>
  <si>
    <t>キャラクター「さばトラななちゃん」公認</t>
  </si>
  <si>
    <t>地域情報通信基盤整備推進事業完了(㈱ケーブルテレビ若狭小浜)</t>
  </si>
  <si>
    <t>小浜ロッジ閉鎖</t>
  </si>
  <si>
    <t>新型インフルエンザ流行【11/18警報発令：福井県】</t>
  </si>
  <si>
    <t>市内全域ブロードバンド整備</t>
  </si>
  <si>
    <t>「江」ゆかりの地お初で観光アピール</t>
  </si>
  <si>
    <t>おばま観光局の発足</t>
  </si>
  <si>
    <t>今富そらのとり保育園開園</t>
  </si>
  <si>
    <t>小浜ウエスト物語の実施</t>
  </si>
  <si>
    <t>舞鶴若狭自動車道の無料化社会実験</t>
  </si>
  <si>
    <t>ジョン・ルース米国駐日大使の訪問</t>
  </si>
  <si>
    <t>小浜中部地区農免道路が完成（天ヶ城トンネル開通）</t>
  </si>
  <si>
    <t>決算2年連続で実質単年度収支が黒字</t>
  </si>
  <si>
    <t>日本ユニシスデータセンター誘致決定</t>
  </si>
  <si>
    <t>第5次小浜市総合計画の策定</t>
  </si>
  <si>
    <t>道の駅「若狭おばま」オープン</t>
  </si>
  <si>
    <t>常高寺に遊歩道「お初しあわせの道」完成</t>
    <rPh sb="1" eb="2">
      <t>コウ</t>
    </rPh>
    <phoneticPr fontId="12"/>
  </si>
  <si>
    <t>田烏保育園を閉園、内外海児童センターに統合</t>
  </si>
  <si>
    <t>5月30日、31日に台風2号の大雨。24時間降水量、観測史上最大</t>
  </si>
  <si>
    <t>269ミリを記録</t>
  </si>
  <si>
    <t>西街道、谷田部―法海間土砂崩れで通行止め</t>
  </si>
  <si>
    <t>御食国若狭おばま食文化館入館者200万人達成</t>
  </si>
  <si>
    <t>小浜市総合運動場陸上競技場をリフレッシュ</t>
  </si>
  <si>
    <t>舞鶴若狭自動車道小浜インターチェンジ供用開始</t>
  </si>
  <si>
    <t>都市計画道路小浜縦貫線（住吉―白鬚）が完成。「濱参道」と命名</t>
  </si>
  <si>
    <t>7月3日、7月8日、8月14日に最高気温全国1位を記録。特に8月</t>
  </si>
  <si>
    <t>14日は観測史上最高気温38.1度を記録</t>
  </si>
  <si>
    <t>平湖市と友好都市提携締結</t>
  </si>
  <si>
    <t>市制60周年記念式典開催</t>
  </si>
  <si>
    <t>28年ぶりの大雪で78cmの積雪</t>
  </si>
  <si>
    <t>近江八幡市と災害時相互応援協定締結</t>
  </si>
  <si>
    <t>田烏小学校が閉校、内外海小学校に統合</t>
  </si>
  <si>
    <t>松崎晃治氏が市長2期目就任</t>
    <rPh sb="6" eb="8">
      <t>シチョウ</t>
    </rPh>
    <rPh sb="9" eb="10">
      <t>キ</t>
    </rPh>
    <rPh sb="10" eb="11">
      <t>メ</t>
    </rPh>
    <rPh sb="11" eb="13">
      <t>シュウニン</t>
    </rPh>
    <phoneticPr fontId="12"/>
  </si>
  <si>
    <t>大相撲「若狭小浜場所」開催</t>
  </si>
  <si>
    <t>日本電産福井技術開発センター建設始まる</t>
  </si>
  <si>
    <t>小浜中学校北館が完成</t>
  </si>
  <si>
    <t>杉田玄白記念公立小浜病院高度医療施設整備事業第3期工事終了</t>
  </si>
  <si>
    <t>市営弓道場が南川町から口田縄の総合運動場内に移転、完成</t>
  </si>
  <si>
    <t>誘致企業「小浜植物工場グリーンランド」が竣工、操業を開始</t>
  </si>
  <si>
    <t>認定こども園「浜っ子こども園」が開園</t>
  </si>
  <si>
    <t>国の特別天然記念物「コウノトリ」が3年ぶりに国富へ飛来</t>
  </si>
  <si>
    <t>若狭地区の県立高校再編計画により、3高校が新たなスタートを切る</t>
    <rPh sb="0" eb="2">
      <t>ワカサ</t>
    </rPh>
    <rPh sb="2" eb="4">
      <t>チク</t>
    </rPh>
    <rPh sb="11" eb="13">
      <t>ケイカク</t>
    </rPh>
    <rPh sb="18" eb="20">
      <t>コウコウ</t>
    </rPh>
    <phoneticPr fontId="12"/>
  </si>
  <si>
    <t>ＪＡＦ中部近畿ラリー選手権第1戦の「若狭ラリー2013」開催</t>
    <rPh sb="28" eb="30">
      <t>カイサイ</t>
    </rPh>
    <phoneticPr fontId="12"/>
  </si>
  <si>
    <t>中川淳庵薬草園が杉田玄白記念公立小浜病院敷地内にオープン</t>
    <rPh sb="8" eb="10">
      <t>スギタ</t>
    </rPh>
    <rPh sb="10" eb="12">
      <t>ゲンパク</t>
    </rPh>
    <rPh sb="12" eb="14">
      <t>キネン</t>
    </rPh>
    <rPh sb="14" eb="15">
      <t>オオヤケ</t>
    </rPh>
    <rPh sb="15" eb="16">
      <t>タ</t>
    </rPh>
    <rPh sb="16" eb="18">
      <t>オバマ</t>
    </rPh>
    <rPh sb="18" eb="20">
      <t>ビョウイン</t>
    </rPh>
    <rPh sb="20" eb="22">
      <t>シキチ</t>
    </rPh>
    <rPh sb="22" eb="23">
      <t>ナイ</t>
    </rPh>
    <phoneticPr fontId="12"/>
  </si>
  <si>
    <t>台風18号による大雨災害24時間雨量が観測史上最大の384mmを記録（9月16日）</t>
    <rPh sb="10" eb="12">
      <t>サイガイ</t>
    </rPh>
    <phoneticPr fontId="12"/>
  </si>
  <si>
    <t>御食国若狭おばま食文化館が10周年を迎え「海の駅フェスタ」を開催</t>
  </si>
  <si>
    <t>「和食」がユネスコ無形文化遺産に登録</t>
  </si>
  <si>
    <t>小浜市が緑化推進運動功労者として総理大臣表彰を受ける</t>
    <rPh sb="23" eb="24">
      <t>ウ</t>
    </rPh>
    <phoneticPr fontId="12"/>
  </si>
  <si>
    <t>地域コミュニティの新拠点「今富公民館」が完成</t>
    <rPh sb="9" eb="12">
      <t>シンキョテン</t>
    </rPh>
    <rPh sb="20" eb="22">
      <t>カンセイ</t>
    </rPh>
    <phoneticPr fontId="12"/>
  </si>
  <si>
    <t>ミラノ国際博覧会への参加が正式決定</t>
  </si>
  <si>
    <t>日本電産テクノモータ(株)福井技術開発センターの2期棟工事起工式</t>
  </si>
  <si>
    <t>防災行政無線の運用を開始</t>
  </si>
  <si>
    <t>舞鶴若狭自動車道全線開通</t>
  </si>
  <si>
    <t>渚の交番が鯉川シーサイドパークにオープン</t>
    <rPh sb="0" eb="1">
      <t>ナギサ</t>
    </rPh>
    <rPh sb="2" eb="3">
      <t>コウ</t>
    </rPh>
    <rPh sb="3" eb="4">
      <t>バン</t>
    </rPh>
    <rPh sb="5" eb="6">
      <t>コイ</t>
    </rPh>
    <rPh sb="6" eb="7">
      <t>カワ</t>
    </rPh>
    <phoneticPr fontId="12"/>
  </si>
  <si>
    <t>県内の統計開始以来、38.7度の最高気温を記録（7月26日）</t>
  </si>
  <si>
    <t>「北陸新幹線若狭ルート早期実現小浜市民協議会」を設立</t>
  </si>
  <si>
    <t>旧旭座移転復元への解体工事に着手</t>
    <rPh sb="0" eb="1">
      <t>キュウ</t>
    </rPh>
    <rPh sb="1" eb="2">
      <t>アサヒ</t>
    </rPh>
    <rPh sb="2" eb="3">
      <t>ザ</t>
    </rPh>
    <rPh sb="3" eb="5">
      <t>イテン</t>
    </rPh>
    <rPh sb="5" eb="7">
      <t>フクゲン</t>
    </rPh>
    <rPh sb="9" eb="11">
      <t>カイタイ</t>
    </rPh>
    <rPh sb="11" eb="13">
      <t>コウジ</t>
    </rPh>
    <rPh sb="14" eb="16">
      <t>チャクシュ</t>
    </rPh>
    <phoneticPr fontId="12"/>
  </si>
  <si>
    <t>御食国若狭おばま食文化館がリニューアルオープン</t>
  </si>
  <si>
    <t>民営化2例目の「やまなみ保育園」が誕生</t>
  </si>
  <si>
    <t>「海と都をつなぐ若狭の往来文化遺産群～御食国若狭と鯖街道～」が日</t>
  </si>
  <si>
    <t>本遺産第1号に認定</t>
  </si>
  <si>
    <t>日本電産テクノモータ株式会社福井技術開発センター第2期棟が竣工</t>
  </si>
  <si>
    <t>梅田雲浜生誕200年記念事業を開催</t>
    <rPh sb="15" eb="17">
      <t>カイサイ</t>
    </rPh>
    <phoneticPr fontId="12"/>
  </si>
  <si>
    <t>イタリア共和国ミラノで開催された「ミラノ国際博覧会」に出展</t>
    <rPh sb="4" eb="6">
      <t>キョウワ</t>
    </rPh>
    <rPh sb="6" eb="7">
      <t>コク</t>
    </rPh>
    <rPh sb="11" eb="13">
      <t>カイサイ</t>
    </rPh>
    <rPh sb="20" eb="22">
      <t>コクサイ</t>
    </rPh>
    <rPh sb="22" eb="25">
      <t>ハクランカイ</t>
    </rPh>
    <rPh sb="27" eb="29">
      <t>シュッテン</t>
    </rPh>
    <phoneticPr fontId="12"/>
  </si>
  <si>
    <t>市民課窓口および上下水道業務の一部を民間委託</t>
  </si>
  <si>
    <t>アメリカから寄贈された日米友好の木、ハナミズキを植樹</t>
    <rPh sb="16" eb="17">
      <t>キ</t>
    </rPh>
    <phoneticPr fontId="12"/>
  </si>
  <si>
    <t>「北陸新幹線若狭ルート建設促進総決起大会」を開催</t>
  </si>
  <si>
    <t>道の駅「若狭おばま」が国土交通省の重点「道の駅」に選定</t>
    <rPh sb="0" eb="1">
      <t>ミチ</t>
    </rPh>
    <rPh sb="2" eb="3">
      <t>エキ</t>
    </rPh>
    <rPh sb="4" eb="6">
      <t>ワカサ</t>
    </rPh>
    <rPh sb="11" eb="13">
      <t>コクド</t>
    </rPh>
    <rPh sb="13" eb="15">
      <t>コウツウ</t>
    </rPh>
    <rPh sb="15" eb="16">
      <t>ショウ</t>
    </rPh>
    <rPh sb="17" eb="19">
      <t>ジュウテン</t>
    </rPh>
    <rPh sb="20" eb="21">
      <t>ミチ</t>
    </rPh>
    <rPh sb="22" eb="23">
      <t>エキ</t>
    </rPh>
    <rPh sb="25" eb="27">
      <t>センテイ</t>
    </rPh>
    <phoneticPr fontId="12"/>
  </si>
  <si>
    <t>「小浜市まちの駅・旭座」がオープン（5月1日）</t>
    <rPh sb="1" eb="4">
      <t>オバマシ</t>
    </rPh>
    <rPh sb="7" eb="8">
      <t>エキ</t>
    </rPh>
    <rPh sb="9" eb="10">
      <t>アサヒ</t>
    </rPh>
    <rPh sb="10" eb="11">
      <t>ザ</t>
    </rPh>
    <rPh sb="19" eb="20">
      <t>ガツ</t>
    </rPh>
    <rPh sb="21" eb="22">
      <t>ニチ</t>
    </rPh>
    <phoneticPr fontId="12"/>
  </si>
  <si>
    <t>松崎晃治氏が市長3期目就任</t>
    <rPh sb="6" eb="8">
      <t>シチョウ</t>
    </rPh>
    <rPh sb="9" eb="10">
      <t>キ</t>
    </rPh>
    <rPh sb="10" eb="11">
      <t>メ</t>
    </rPh>
    <rPh sb="11" eb="13">
      <t>シュウニン</t>
    </rPh>
    <phoneticPr fontId="12"/>
  </si>
  <si>
    <t>上方落語協会と「落語による地域振興」に関する連携協力協定を締結</t>
    <rPh sb="0" eb="2">
      <t>カミガタ</t>
    </rPh>
    <rPh sb="2" eb="4">
      <t>ラクゴ</t>
    </rPh>
    <rPh sb="4" eb="6">
      <t>キョウカイ</t>
    </rPh>
    <rPh sb="8" eb="10">
      <t>ラクゴ</t>
    </rPh>
    <rPh sb="13" eb="15">
      <t>チイキ</t>
    </rPh>
    <rPh sb="15" eb="17">
      <t>シンコウ</t>
    </rPh>
    <rPh sb="19" eb="20">
      <t>カン</t>
    </rPh>
    <rPh sb="22" eb="24">
      <t>レンケイ</t>
    </rPh>
    <rPh sb="24" eb="26">
      <t>キョウリョク</t>
    </rPh>
    <rPh sb="26" eb="28">
      <t>キョウテイ</t>
    </rPh>
    <rPh sb="29" eb="31">
      <t>テイケツ</t>
    </rPh>
    <phoneticPr fontId="12"/>
  </si>
  <si>
    <t>鯖街道沿いに、ふるさと茶屋「清右ヱ門」と「助太郎」がオープン</t>
    <rPh sb="0" eb="1">
      <t>サバ</t>
    </rPh>
    <rPh sb="1" eb="3">
      <t>カイドウ</t>
    </rPh>
    <rPh sb="3" eb="4">
      <t>ゾ</t>
    </rPh>
    <rPh sb="11" eb="13">
      <t>チャヤ</t>
    </rPh>
    <rPh sb="14" eb="15">
      <t>キヨ</t>
    </rPh>
    <rPh sb="15" eb="16">
      <t>ミギ</t>
    </rPh>
    <rPh sb="17" eb="18">
      <t>モン</t>
    </rPh>
    <rPh sb="21" eb="22">
      <t>スケ</t>
    </rPh>
    <rPh sb="22" eb="24">
      <t>タロウ</t>
    </rPh>
    <phoneticPr fontId="12"/>
  </si>
  <si>
    <t>小浜美郷小学校起工式</t>
    <rPh sb="0" eb="2">
      <t>オバマ</t>
    </rPh>
    <rPh sb="2" eb="4">
      <t>ミサト</t>
    </rPh>
    <rPh sb="4" eb="7">
      <t>ショウガッコウ</t>
    </rPh>
    <rPh sb="7" eb="10">
      <t>キコウシキ</t>
    </rPh>
    <phoneticPr fontId="12"/>
  </si>
  <si>
    <t>田烏区釣姫地区でサバの養殖がスタート</t>
    <rPh sb="0" eb="1">
      <t>タ</t>
    </rPh>
    <rPh sb="1" eb="2">
      <t>カラス</t>
    </rPh>
    <rPh sb="2" eb="3">
      <t>ク</t>
    </rPh>
    <rPh sb="3" eb="4">
      <t>ツ</t>
    </rPh>
    <rPh sb="4" eb="5">
      <t>ヒメ</t>
    </rPh>
    <rPh sb="5" eb="7">
      <t>チク</t>
    </rPh>
    <rPh sb="11" eb="13">
      <t>ヨウショク</t>
    </rPh>
    <phoneticPr fontId="12"/>
  </si>
  <si>
    <t>24時間降雪量、観測史上最多81センチを記録（2月10日）</t>
    <rPh sb="2" eb="4">
      <t>ジカン</t>
    </rPh>
    <rPh sb="4" eb="6">
      <t>コウセツ</t>
    </rPh>
    <rPh sb="6" eb="7">
      <t>リョウ</t>
    </rPh>
    <rPh sb="8" eb="10">
      <t>カンソク</t>
    </rPh>
    <rPh sb="10" eb="12">
      <t>シジョウ</t>
    </rPh>
    <rPh sb="12" eb="14">
      <t>サイタ</t>
    </rPh>
    <rPh sb="20" eb="22">
      <t>キロク</t>
    </rPh>
    <rPh sb="24" eb="25">
      <t>ガツ</t>
    </rPh>
    <rPh sb="27" eb="28">
      <t>ニチ</t>
    </rPh>
    <phoneticPr fontId="12"/>
  </si>
  <si>
    <t>「鯖を愛するまち」を宣言</t>
    <rPh sb="1" eb="2">
      <t>サバ</t>
    </rPh>
    <rPh sb="3" eb="4">
      <t>アイ</t>
    </rPh>
    <rPh sb="10" eb="12">
      <t>センゲン</t>
    </rPh>
    <phoneticPr fontId="7"/>
  </si>
  <si>
    <t>川崎地区一帯の施設が国土交通省の「海の駅」に認定</t>
    <rPh sb="0" eb="2">
      <t>カワサキ</t>
    </rPh>
    <rPh sb="2" eb="4">
      <t>チク</t>
    </rPh>
    <rPh sb="4" eb="6">
      <t>イッタイ</t>
    </rPh>
    <rPh sb="7" eb="9">
      <t>シセツ</t>
    </rPh>
    <rPh sb="10" eb="15">
      <t>コクドコウツウショウ</t>
    </rPh>
    <rPh sb="17" eb="18">
      <t>ウミ</t>
    </rPh>
    <rPh sb="19" eb="20">
      <t>エキ</t>
    </rPh>
    <rPh sb="22" eb="24">
      <t>ニンテイ</t>
    </rPh>
    <phoneticPr fontId="12"/>
  </si>
  <si>
    <t>仏谷太陽光発電所が完成</t>
    <rPh sb="0" eb="1">
      <t>ホトケ</t>
    </rPh>
    <rPh sb="1" eb="2">
      <t>タニ</t>
    </rPh>
    <rPh sb="2" eb="5">
      <t>タイヨウコウ</t>
    </rPh>
    <rPh sb="5" eb="7">
      <t>ハツデン</t>
    </rPh>
    <rPh sb="7" eb="8">
      <t>ショ</t>
    </rPh>
    <rPh sb="9" eb="11">
      <t>カンセイ</t>
    </rPh>
    <phoneticPr fontId="7"/>
  </si>
  <si>
    <t>杉田玄白没後200年記念式典開催を開催</t>
    <rPh sb="0" eb="2">
      <t>スギタ</t>
    </rPh>
    <rPh sb="2" eb="4">
      <t>ゲンパク</t>
    </rPh>
    <rPh sb="4" eb="6">
      <t>ボツゴ</t>
    </rPh>
    <rPh sb="9" eb="10">
      <t>ネン</t>
    </rPh>
    <rPh sb="10" eb="12">
      <t>キネン</t>
    </rPh>
    <rPh sb="12" eb="14">
      <t>シキテン</t>
    </rPh>
    <rPh sb="14" eb="16">
      <t>カイサイ</t>
    </rPh>
    <rPh sb="17" eb="19">
      <t>カイサイ</t>
    </rPh>
    <phoneticPr fontId="7"/>
  </si>
  <si>
    <t>台風21号が接近、瞬間最大風速、観測史上最大38.8メートルを記録（10月23日）</t>
    <rPh sb="0" eb="2">
      <t>タイフウ</t>
    </rPh>
    <rPh sb="4" eb="5">
      <t>ゴウ</t>
    </rPh>
    <rPh sb="6" eb="8">
      <t>セッキン</t>
    </rPh>
    <rPh sb="9" eb="11">
      <t>シュンカン</t>
    </rPh>
    <rPh sb="11" eb="13">
      <t>サイダイ</t>
    </rPh>
    <rPh sb="13" eb="15">
      <t>フウソク</t>
    </rPh>
    <rPh sb="16" eb="18">
      <t>カンソク</t>
    </rPh>
    <rPh sb="18" eb="20">
      <t>シジョウ</t>
    </rPh>
    <rPh sb="20" eb="22">
      <t>サイダイ</t>
    </rPh>
    <rPh sb="31" eb="33">
      <t>キロク</t>
    </rPh>
    <rPh sb="36" eb="37">
      <t>ガツ</t>
    </rPh>
    <rPh sb="39" eb="40">
      <t>ニチ</t>
    </rPh>
    <phoneticPr fontId="12"/>
  </si>
  <si>
    <t>立命館大学と連携協力の協定締結</t>
    <rPh sb="0" eb="3">
      <t>リツメイカン</t>
    </rPh>
    <rPh sb="3" eb="5">
      <t>ダイガク</t>
    </rPh>
    <rPh sb="6" eb="10">
      <t>レンケイキョウリョク</t>
    </rPh>
    <rPh sb="11" eb="13">
      <t>キョウテイ</t>
    </rPh>
    <rPh sb="13" eb="15">
      <t>テイケツ</t>
    </rPh>
    <phoneticPr fontId="7"/>
  </si>
  <si>
    <t>農林水産省の「農泊　食文化海外発信地域（ＳＡＶＯＲ　ＪＡＰＡＮ）」に認定</t>
    <rPh sb="0" eb="5">
      <t>ノウリンスイサンショウ</t>
    </rPh>
    <rPh sb="7" eb="8">
      <t>ノウ</t>
    </rPh>
    <rPh sb="8" eb="9">
      <t>ハク</t>
    </rPh>
    <rPh sb="10" eb="13">
      <t>ショクブンカ</t>
    </rPh>
    <rPh sb="13" eb="15">
      <t>カイガイ</t>
    </rPh>
    <rPh sb="15" eb="17">
      <t>ハッシン</t>
    </rPh>
    <rPh sb="17" eb="19">
      <t>チイキ</t>
    </rPh>
    <phoneticPr fontId="7"/>
  </si>
  <si>
    <t>「荒波を越えた男たちの夢が紡いだ異空間 ～北前船寄港地・船主集落～」</t>
    <rPh sb="1" eb="3">
      <t>アラナミ</t>
    </rPh>
    <rPh sb="4" eb="5">
      <t>コ</t>
    </rPh>
    <rPh sb="7" eb="8">
      <t>オトコ</t>
    </rPh>
    <rPh sb="11" eb="12">
      <t>ユメ</t>
    </rPh>
    <rPh sb="13" eb="14">
      <t>ツム</t>
    </rPh>
    <rPh sb="16" eb="17">
      <t>イ</t>
    </rPh>
    <rPh sb="17" eb="19">
      <t>クウカン</t>
    </rPh>
    <rPh sb="21" eb="24">
      <t>キタマエブネ</t>
    </rPh>
    <rPh sb="24" eb="27">
      <t>キコウチ</t>
    </rPh>
    <rPh sb="28" eb="30">
      <t>センシュ</t>
    </rPh>
    <rPh sb="30" eb="32">
      <t>シュウラク</t>
    </rPh>
    <phoneticPr fontId="7"/>
  </si>
  <si>
    <t>福井しあわせ元気国体・福井しあわせ元気大会2018開催</t>
    <rPh sb="11" eb="13">
      <t>フクイ</t>
    </rPh>
    <rPh sb="17" eb="19">
      <t>ゲンキ</t>
    </rPh>
    <phoneticPr fontId="7"/>
  </si>
  <si>
    <t>JR小浜線十村駅～小浜駅間　開業100周年</t>
    <rPh sb="2" eb="4">
      <t>オバマ</t>
    </rPh>
    <rPh sb="4" eb="5">
      <t>セン</t>
    </rPh>
    <rPh sb="5" eb="6">
      <t>ト</t>
    </rPh>
    <rPh sb="6" eb="7">
      <t>ムラ</t>
    </rPh>
    <rPh sb="7" eb="8">
      <t>エキ</t>
    </rPh>
    <rPh sb="9" eb="11">
      <t>オバマ</t>
    </rPh>
    <rPh sb="11" eb="12">
      <t>エキ</t>
    </rPh>
    <rPh sb="12" eb="13">
      <t>カン</t>
    </rPh>
    <rPh sb="14" eb="16">
      <t>カイギョウ</t>
    </rPh>
    <rPh sb="19" eb="21">
      <t>シュウネン</t>
    </rPh>
    <phoneticPr fontId="7"/>
  </si>
  <si>
    <t>「にっぽんＡ級（永久）グルメのまち連合」を設立</t>
    <rPh sb="6" eb="7">
      <t>キュウ</t>
    </rPh>
    <rPh sb="8" eb="10">
      <t>エイキュウ</t>
    </rPh>
    <rPh sb="17" eb="19">
      <t>レンゴウ</t>
    </rPh>
    <rPh sb="21" eb="23">
      <t>セツリツ</t>
    </rPh>
    <phoneticPr fontId="7"/>
  </si>
  <si>
    <t>令和 元</t>
    <rPh sb="0" eb="2">
      <t>レイワ</t>
    </rPh>
    <rPh sb="3" eb="4">
      <t>ガン</t>
    </rPh>
    <phoneticPr fontId="18"/>
  </si>
  <si>
    <t>スマート農業の実証プロジェクトが始動</t>
    <rPh sb="16" eb="18">
      <t>シドウ</t>
    </rPh>
    <phoneticPr fontId="18"/>
  </si>
  <si>
    <t>小浜警察署が新築移転</t>
    <rPh sb="0" eb="2">
      <t>オバマ</t>
    </rPh>
    <rPh sb="2" eb="5">
      <t>ケイサツショ</t>
    </rPh>
    <rPh sb="6" eb="8">
      <t>シンチク</t>
    </rPh>
    <rPh sb="8" eb="10">
      <t>イテン</t>
    </rPh>
    <phoneticPr fontId="18"/>
  </si>
  <si>
    <t>小浜市文化財保存活用地域計画を策定</t>
    <rPh sb="0" eb="3">
      <t>オバマシ</t>
    </rPh>
    <rPh sb="3" eb="6">
      <t>ブンカザイ</t>
    </rPh>
    <rPh sb="6" eb="8">
      <t>ホゾン</t>
    </rPh>
    <rPh sb="8" eb="10">
      <t>カツヨウ</t>
    </rPh>
    <rPh sb="10" eb="12">
      <t>チイキ</t>
    </rPh>
    <rPh sb="12" eb="14">
      <t>ケイカク</t>
    </rPh>
    <rPh sb="15" eb="17">
      <t>サクテイ</t>
    </rPh>
    <phoneticPr fontId="18"/>
  </si>
  <si>
    <t>国が新型コロナウィルス感染症の「緊急事態宣言」を発令</t>
    <rPh sb="0" eb="1">
      <t>クニ</t>
    </rPh>
    <rPh sb="2" eb="4">
      <t>シンガタ</t>
    </rPh>
    <rPh sb="16" eb="18">
      <t>キンキュウ</t>
    </rPh>
    <rPh sb="18" eb="20">
      <t>ジタイ</t>
    </rPh>
    <rPh sb="20" eb="22">
      <t>センゲン</t>
    </rPh>
    <rPh sb="24" eb="26">
      <t>ハツレイ</t>
    </rPh>
    <phoneticPr fontId="18"/>
  </si>
  <si>
    <t>松崎晃治氏が市長4期目就任</t>
    <rPh sb="6" eb="8">
      <t>シチョウ</t>
    </rPh>
    <rPh sb="9" eb="10">
      <t>キ</t>
    </rPh>
    <rPh sb="10" eb="11">
      <t>メ</t>
    </rPh>
    <rPh sb="11" eb="13">
      <t>シュウニン</t>
    </rPh>
    <phoneticPr fontId="12"/>
  </si>
  <si>
    <t>2　人口・世帯</t>
    <rPh sb="2" eb="4">
      <t>ジンコウ</t>
    </rPh>
    <rPh sb="5" eb="7">
      <t>セタイ</t>
    </rPh>
    <phoneticPr fontId="12"/>
  </si>
  <si>
    <t>各年10月1日現在　</t>
    <rPh sb="0" eb="2">
      <t>カクネン</t>
    </rPh>
    <rPh sb="4" eb="5">
      <t>ツキ</t>
    </rPh>
    <rPh sb="6" eb="7">
      <t>ヒ</t>
    </rPh>
    <rPh sb="7" eb="9">
      <t>ゲンザイ</t>
    </rPh>
    <phoneticPr fontId="12"/>
  </si>
  <si>
    <t>人口</t>
    <rPh sb="0" eb="1">
      <t>ヒト</t>
    </rPh>
    <rPh sb="1" eb="2">
      <t>クチ</t>
    </rPh>
    <phoneticPr fontId="12"/>
  </si>
  <si>
    <t>１世帯当りの人員</t>
    <rPh sb="1" eb="3">
      <t>セタイ</t>
    </rPh>
    <rPh sb="3" eb="4">
      <t>アタ</t>
    </rPh>
    <rPh sb="6" eb="7">
      <t>ヒト</t>
    </rPh>
    <rPh sb="7" eb="8">
      <t>イン</t>
    </rPh>
    <phoneticPr fontId="12"/>
  </si>
  <si>
    <t>面積</t>
    <rPh sb="0" eb="2">
      <t>メンセキ</t>
    </rPh>
    <phoneticPr fontId="12"/>
  </si>
  <si>
    <t>人口密度</t>
    <rPh sb="0" eb="2">
      <t>ジンコウ</t>
    </rPh>
    <rPh sb="2" eb="4">
      <t>ミツド</t>
    </rPh>
    <phoneticPr fontId="12"/>
  </si>
  <si>
    <t>備考</t>
    <rPh sb="0" eb="2">
      <t>ビコウ</t>
    </rPh>
    <phoneticPr fontId="12"/>
  </si>
  <si>
    <t>総計</t>
    <rPh sb="0" eb="2">
      <t>ソウケイ</t>
    </rPh>
    <phoneticPr fontId="12"/>
  </si>
  <si>
    <t>k㎡</t>
    <phoneticPr fontId="12"/>
  </si>
  <si>
    <t>k㎡あたり</t>
    <phoneticPr fontId="12"/>
  </si>
  <si>
    <t>大正9年</t>
    <rPh sb="0" eb="2">
      <t>タイショウ</t>
    </rPh>
    <rPh sb="3" eb="4">
      <t>ネン</t>
    </rPh>
    <phoneticPr fontId="12"/>
  </si>
  <si>
    <t>－</t>
    <phoneticPr fontId="7"/>
  </si>
  <si>
    <t>－</t>
    <phoneticPr fontId="7"/>
  </si>
  <si>
    <t>－</t>
    <phoneticPr fontId="7"/>
  </si>
  <si>
    <t>第1回国勢調査</t>
    <rPh sb="0" eb="1">
      <t>ダイ</t>
    </rPh>
    <rPh sb="2" eb="3">
      <t>カイ</t>
    </rPh>
    <rPh sb="3" eb="5">
      <t>コクセイ</t>
    </rPh>
    <rPh sb="5" eb="7">
      <t>チョウサ</t>
    </rPh>
    <phoneticPr fontId="12"/>
  </si>
  <si>
    <t>－</t>
    <phoneticPr fontId="7"/>
  </si>
  <si>
    <t>第2回国勢調査</t>
    <rPh sb="0" eb="1">
      <t>ダイ</t>
    </rPh>
    <rPh sb="2" eb="3">
      <t>カイ</t>
    </rPh>
    <rPh sb="3" eb="5">
      <t>コクセイ</t>
    </rPh>
    <rPh sb="5" eb="7">
      <t>チョウサ</t>
    </rPh>
    <phoneticPr fontId="12"/>
  </si>
  <si>
    <t>昭和5年</t>
    <rPh sb="0" eb="2">
      <t>ショウワ</t>
    </rPh>
    <rPh sb="3" eb="4">
      <t>ネン</t>
    </rPh>
    <phoneticPr fontId="12"/>
  </si>
  <si>
    <t>第3回国勢調査</t>
    <rPh sb="0" eb="1">
      <t>ダイ</t>
    </rPh>
    <rPh sb="3" eb="5">
      <t>コクセイ</t>
    </rPh>
    <rPh sb="5" eb="7">
      <t>チョウサ</t>
    </rPh>
    <phoneticPr fontId="12"/>
  </si>
  <si>
    <t>－</t>
    <phoneticPr fontId="7"/>
  </si>
  <si>
    <t>第4回国勢調査</t>
    <rPh sb="0" eb="1">
      <t>ダイ</t>
    </rPh>
    <rPh sb="3" eb="5">
      <t>コクセイ</t>
    </rPh>
    <rPh sb="5" eb="7">
      <t>チョウサ</t>
    </rPh>
    <phoneticPr fontId="12"/>
  </si>
  <si>
    <t>－</t>
    <phoneticPr fontId="7"/>
  </si>
  <si>
    <t>第5回国勢調査</t>
    <rPh sb="0" eb="1">
      <t>ダイ</t>
    </rPh>
    <rPh sb="3" eb="5">
      <t>コクセイ</t>
    </rPh>
    <rPh sb="5" eb="7">
      <t>チョウサ</t>
    </rPh>
    <phoneticPr fontId="12"/>
  </si>
  <si>
    <t>第6回国勢調査</t>
    <rPh sb="0" eb="1">
      <t>ダイ</t>
    </rPh>
    <rPh sb="3" eb="5">
      <t>コクセイ</t>
    </rPh>
    <rPh sb="5" eb="7">
      <t>チョウサ</t>
    </rPh>
    <phoneticPr fontId="12"/>
  </si>
  <si>
    <t>第7回国勢調査</t>
    <rPh sb="0" eb="1">
      <t>ダイ</t>
    </rPh>
    <rPh sb="3" eb="5">
      <t>コクセイ</t>
    </rPh>
    <rPh sb="5" eb="7">
      <t>チョウサ</t>
    </rPh>
    <phoneticPr fontId="12"/>
  </si>
  <si>
    <t>第8回国勢調査</t>
    <rPh sb="0" eb="1">
      <t>ダイ</t>
    </rPh>
    <rPh sb="3" eb="5">
      <t>コクセイ</t>
    </rPh>
    <rPh sb="5" eb="7">
      <t>チョウサ</t>
    </rPh>
    <phoneticPr fontId="12"/>
  </si>
  <si>
    <t>第9回国勢調査</t>
    <rPh sb="0" eb="1">
      <t>ダイ</t>
    </rPh>
    <rPh sb="3" eb="5">
      <t>コクセイ</t>
    </rPh>
    <rPh sb="5" eb="7">
      <t>チョウサ</t>
    </rPh>
    <phoneticPr fontId="12"/>
  </si>
  <si>
    <t>第10回国勢調査</t>
    <rPh sb="0" eb="1">
      <t>ダイ</t>
    </rPh>
    <rPh sb="4" eb="6">
      <t>コクセイ</t>
    </rPh>
    <rPh sb="6" eb="8">
      <t>チョウサ</t>
    </rPh>
    <phoneticPr fontId="12"/>
  </si>
  <si>
    <t>第11回国勢調査</t>
    <rPh sb="0" eb="1">
      <t>ダイ</t>
    </rPh>
    <rPh sb="4" eb="6">
      <t>コクセイ</t>
    </rPh>
    <rPh sb="6" eb="8">
      <t>チョウサ</t>
    </rPh>
    <phoneticPr fontId="12"/>
  </si>
  <si>
    <t>第12回国勢調査</t>
    <rPh sb="0" eb="1">
      <t>ダイ</t>
    </rPh>
    <rPh sb="4" eb="6">
      <t>コクセイ</t>
    </rPh>
    <rPh sb="6" eb="8">
      <t>チョウサ</t>
    </rPh>
    <phoneticPr fontId="12"/>
  </si>
  <si>
    <t>第13回国勢調査</t>
    <rPh sb="0" eb="1">
      <t>ダイ</t>
    </rPh>
    <rPh sb="4" eb="6">
      <t>コクセイ</t>
    </rPh>
    <rPh sb="6" eb="8">
      <t>チョウサ</t>
    </rPh>
    <phoneticPr fontId="12"/>
  </si>
  <si>
    <t>第14回国勢調査</t>
    <rPh sb="0" eb="1">
      <t>ダイ</t>
    </rPh>
    <rPh sb="4" eb="6">
      <t>コクセイ</t>
    </rPh>
    <rPh sb="6" eb="8">
      <t>チョウサ</t>
    </rPh>
    <phoneticPr fontId="12"/>
  </si>
  <si>
    <t>推計人口</t>
    <rPh sb="0" eb="2">
      <t>スイケイ</t>
    </rPh>
    <rPh sb="2" eb="4">
      <t>ジンコウ</t>
    </rPh>
    <phoneticPr fontId="12"/>
  </si>
  <si>
    <t>平成元年</t>
    <rPh sb="0" eb="2">
      <t>ヘイセイ</t>
    </rPh>
    <rPh sb="2" eb="3">
      <t>ガン</t>
    </rPh>
    <rPh sb="3" eb="4">
      <t>ネン</t>
    </rPh>
    <phoneticPr fontId="12"/>
  </si>
  <si>
    <t>第15回国勢調査</t>
    <rPh sb="0" eb="1">
      <t>ダイ</t>
    </rPh>
    <rPh sb="4" eb="6">
      <t>コクセイ</t>
    </rPh>
    <rPh sb="6" eb="8">
      <t>チョウサ</t>
    </rPh>
    <phoneticPr fontId="12"/>
  </si>
  <si>
    <t>第16回国勢調査</t>
    <rPh sb="0" eb="1">
      <t>ダイ</t>
    </rPh>
    <rPh sb="4" eb="6">
      <t>コクセイ</t>
    </rPh>
    <rPh sb="6" eb="8">
      <t>チョウサ</t>
    </rPh>
    <phoneticPr fontId="12"/>
  </si>
  <si>
    <t>第17回国勢調査</t>
    <rPh sb="0" eb="1">
      <t>ダイ</t>
    </rPh>
    <rPh sb="4" eb="6">
      <t>コクセイ</t>
    </rPh>
    <rPh sb="6" eb="8">
      <t>チョウサ</t>
    </rPh>
    <phoneticPr fontId="12"/>
  </si>
  <si>
    <t>第18回国勢調査</t>
    <rPh sb="0" eb="1">
      <t>ダイ</t>
    </rPh>
    <rPh sb="4" eb="6">
      <t>コクセイ</t>
    </rPh>
    <rPh sb="6" eb="8">
      <t>チョウサ</t>
    </rPh>
    <phoneticPr fontId="12"/>
  </si>
  <si>
    <t>第19回国勢調査</t>
    <rPh sb="0" eb="1">
      <t>ダイ</t>
    </rPh>
    <rPh sb="4" eb="6">
      <t>コクセイ</t>
    </rPh>
    <rPh sb="6" eb="8">
      <t>チョウサ</t>
    </rPh>
    <phoneticPr fontId="12"/>
  </si>
  <si>
    <t>推計人口</t>
    <phoneticPr fontId="12"/>
  </si>
  <si>
    <t>推計人口</t>
    <phoneticPr fontId="12"/>
  </si>
  <si>
    <t>第20回国勢調査</t>
    <rPh sb="0" eb="1">
      <t>ダイ</t>
    </rPh>
    <rPh sb="4" eb="6">
      <t>コクセイ</t>
    </rPh>
    <rPh sb="6" eb="8">
      <t>チョウサ</t>
    </rPh>
    <phoneticPr fontId="12"/>
  </si>
  <si>
    <t>推計人口</t>
    <phoneticPr fontId="18"/>
  </si>
  <si>
    <t>推計人口</t>
    <phoneticPr fontId="18"/>
  </si>
  <si>
    <t>資料：国勢調査、福井県政策統計・情報課　福井の人口と世帯（推計）</t>
    <rPh sb="0" eb="2">
      <t>シリョウ</t>
    </rPh>
    <rPh sb="3" eb="5">
      <t>コクセイ</t>
    </rPh>
    <rPh sb="5" eb="7">
      <t>チョウサ</t>
    </rPh>
    <rPh sb="8" eb="11">
      <t>フクイケン</t>
    </rPh>
    <rPh sb="11" eb="13">
      <t>セイサク</t>
    </rPh>
    <rPh sb="13" eb="15">
      <t>トウケイ</t>
    </rPh>
    <rPh sb="16" eb="18">
      <t>ジョウホウ</t>
    </rPh>
    <rPh sb="18" eb="19">
      <t>カ</t>
    </rPh>
    <rPh sb="20" eb="22">
      <t>フクイ</t>
    </rPh>
    <rPh sb="23" eb="25">
      <t>ジンコウ</t>
    </rPh>
    <rPh sb="26" eb="28">
      <t>セタイ</t>
    </rPh>
    <rPh sb="29" eb="31">
      <t>スイケイ</t>
    </rPh>
    <phoneticPr fontId="7"/>
  </si>
  <si>
    <t>※　推計人口=常住（国勢調査）人口+（出生-死亡）+（転入-転出）</t>
    <phoneticPr fontId="12"/>
  </si>
  <si>
    <t>※　昭和30年以前の人口は、組替調整した国勢調査人口</t>
    <phoneticPr fontId="12"/>
  </si>
  <si>
    <t>※　令和2年は国勢調査の実施年ではあるが、集計が完了していないため、推計人口を掲載</t>
    <rPh sb="2" eb="4">
      <t>レイワ</t>
    </rPh>
    <rPh sb="5" eb="6">
      <t>ネン</t>
    </rPh>
    <rPh sb="7" eb="9">
      <t>コクセイ</t>
    </rPh>
    <rPh sb="9" eb="11">
      <t>チョウサ</t>
    </rPh>
    <rPh sb="12" eb="14">
      <t>ジッシ</t>
    </rPh>
    <rPh sb="14" eb="15">
      <t>ネン</t>
    </rPh>
    <rPh sb="21" eb="23">
      <t>シュウケイ</t>
    </rPh>
    <rPh sb="24" eb="26">
      <t>カンリョウ</t>
    </rPh>
    <rPh sb="34" eb="36">
      <t>スイケイ</t>
    </rPh>
    <rPh sb="36" eb="38">
      <t>ジンコウ</t>
    </rPh>
    <rPh sb="39" eb="41">
      <t>ケイサイ</t>
    </rPh>
    <phoneticPr fontId="12"/>
  </si>
  <si>
    <t>地区名</t>
    <rPh sb="0" eb="2">
      <t>チク</t>
    </rPh>
    <rPh sb="2" eb="3">
      <t>メイ</t>
    </rPh>
    <phoneticPr fontId="12"/>
  </si>
  <si>
    <t>性比</t>
    <rPh sb="0" eb="1">
      <t>セイ</t>
    </rPh>
    <rPh sb="1" eb="2">
      <t>ヒ</t>
    </rPh>
    <phoneticPr fontId="12"/>
  </si>
  <si>
    <t>遠敷</t>
    <rPh sb="0" eb="1">
      <t>エン</t>
    </rPh>
    <rPh sb="1" eb="2">
      <t>シキ</t>
    </rPh>
    <phoneticPr fontId="12"/>
  </si>
  <si>
    <t>加斗</t>
    <rPh sb="0" eb="1">
      <t>クワ</t>
    </rPh>
    <rPh sb="1" eb="2">
      <t>ト</t>
    </rPh>
    <phoneticPr fontId="12"/>
  </si>
  <si>
    <t>※　施設等を含む</t>
    <rPh sb="2" eb="4">
      <t>シセツ</t>
    </rPh>
    <rPh sb="4" eb="5">
      <t>ナド</t>
    </rPh>
    <rPh sb="6" eb="7">
      <t>フク</t>
    </rPh>
    <phoneticPr fontId="12"/>
  </si>
  <si>
    <t>※　性比は、女性100人に対する男性の数</t>
    <rPh sb="2" eb="4">
      <t>セイヒ</t>
    </rPh>
    <rPh sb="6" eb="8">
      <t>ジョセイ</t>
    </rPh>
    <rPh sb="11" eb="12">
      <t>ニン</t>
    </rPh>
    <rPh sb="13" eb="14">
      <t>タイ</t>
    </rPh>
    <rPh sb="16" eb="18">
      <t>ダンセイ</t>
    </rPh>
    <rPh sb="19" eb="20">
      <t>カズ</t>
    </rPh>
    <phoneticPr fontId="12"/>
  </si>
  <si>
    <t>各年10月1日現在　</t>
    <rPh sb="0" eb="1">
      <t>カク</t>
    </rPh>
    <rPh sb="1" eb="2">
      <t>ネン</t>
    </rPh>
    <rPh sb="4" eb="5">
      <t>ガツ</t>
    </rPh>
    <rPh sb="6" eb="7">
      <t>ヒ</t>
    </rPh>
    <rPh sb="7" eb="9">
      <t>ゲンザイ</t>
    </rPh>
    <phoneticPr fontId="12"/>
  </si>
  <si>
    <t>人口密度（1k㎡あたり）</t>
    <rPh sb="0" eb="2">
      <t>ジンコウ</t>
    </rPh>
    <rPh sb="2" eb="4">
      <t>ミツド</t>
    </rPh>
    <phoneticPr fontId="12"/>
  </si>
  <si>
    <t>k㎡</t>
  </si>
  <si>
    <t>平成2年</t>
    <rPh sb="0" eb="2">
      <t>ヘイセイ</t>
    </rPh>
    <rPh sb="3" eb="4">
      <t>ネン</t>
    </rPh>
    <phoneticPr fontId="12"/>
  </si>
  <si>
    <t>年齢</t>
    <phoneticPr fontId="12"/>
  </si>
  <si>
    <t>平成17年</t>
    <phoneticPr fontId="12"/>
  </si>
  <si>
    <t>平成22年</t>
    <phoneticPr fontId="12"/>
  </si>
  <si>
    <t>平成27年</t>
    <phoneticPr fontId="12"/>
  </si>
  <si>
    <t>　　　　　</t>
  </si>
  <si>
    <t>人</t>
    <phoneticPr fontId="12"/>
  </si>
  <si>
    <t xml:space="preserve"> 0　～　 4　</t>
  </si>
  <si>
    <t xml:space="preserve"> 5　～　 9　</t>
  </si>
  <si>
    <t>10　～　14　</t>
  </si>
  <si>
    <t>15　～　19　</t>
  </si>
  <si>
    <t>20　～　24　</t>
  </si>
  <si>
    <t>25　～　29　</t>
  </si>
  <si>
    <t>30　～　34　</t>
  </si>
  <si>
    <t>35　～　39　</t>
  </si>
  <si>
    <t>40　～　44　</t>
  </si>
  <si>
    <t>45　～　49　</t>
  </si>
  <si>
    <t>50　～　54　</t>
  </si>
  <si>
    <t>55　～　59　</t>
  </si>
  <si>
    <t>60　～　64　</t>
  </si>
  <si>
    <t>65　～　69　</t>
  </si>
  <si>
    <t>70　～　74　</t>
    <phoneticPr fontId="12"/>
  </si>
  <si>
    <t>75　～　79　</t>
  </si>
  <si>
    <t>80　～　84　</t>
  </si>
  <si>
    <t>85　～　89　</t>
  </si>
  <si>
    <t>90歳以上　　　</t>
    <phoneticPr fontId="12"/>
  </si>
  <si>
    <t>年齢不詳</t>
    <rPh sb="0" eb="2">
      <t>ネンレイ</t>
    </rPh>
    <rPh sb="2" eb="4">
      <t>フショウ</t>
    </rPh>
    <phoneticPr fontId="12"/>
  </si>
  <si>
    <t>15歳未満</t>
    <phoneticPr fontId="12"/>
  </si>
  <si>
    <t>15～64歳</t>
    <phoneticPr fontId="12"/>
  </si>
  <si>
    <t>65歳以上</t>
    <phoneticPr fontId="12"/>
  </si>
  <si>
    <t>資料：福井県政策統計・情報課　国勢調査福井県独自集計（人口等基本集計分）</t>
    <rPh sb="3" eb="6">
      <t>フクイケン</t>
    </rPh>
    <rPh sb="6" eb="8">
      <t>セイサク</t>
    </rPh>
    <rPh sb="8" eb="10">
      <t>トウケイ</t>
    </rPh>
    <rPh sb="11" eb="13">
      <t>ジョウホウ</t>
    </rPh>
    <rPh sb="13" eb="14">
      <t>カ</t>
    </rPh>
    <rPh sb="15" eb="17">
      <t>コクセイ</t>
    </rPh>
    <rPh sb="17" eb="19">
      <t>チョウサ</t>
    </rPh>
    <rPh sb="19" eb="21">
      <t>フクイ</t>
    </rPh>
    <rPh sb="21" eb="22">
      <t>ケン</t>
    </rPh>
    <rPh sb="22" eb="24">
      <t>ドクジ</t>
    </rPh>
    <rPh sb="24" eb="26">
      <t>シュウケイ</t>
    </rPh>
    <rPh sb="27" eb="29">
      <t>ジンコウ</t>
    </rPh>
    <rPh sb="29" eb="30">
      <t>ナド</t>
    </rPh>
    <rPh sb="30" eb="32">
      <t>キホン</t>
    </rPh>
    <rPh sb="32" eb="34">
      <t>シュウケイ</t>
    </rPh>
    <rPh sb="34" eb="35">
      <t>ブン</t>
    </rPh>
    <phoneticPr fontId="12"/>
  </si>
  <si>
    <t>平成22年10月1日現在　</t>
    <rPh sb="0" eb="2">
      <t>ヘイセイ</t>
    </rPh>
    <rPh sb="4" eb="5">
      <t>ネン</t>
    </rPh>
    <rPh sb="7" eb="8">
      <t>ガツ</t>
    </rPh>
    <rPh sb="9" eb="10">
      <t>ニチ</t>
    </rPh>
    <rPh sb="10" eb="12">
      <t>ゲンザイ</t>
    </rPh>
    <phoneticPr fontId="12"/>
  </si>
  <si>
    <t>男</t>
  </si>
  <si>
    <t>女</t>
  </si>
  <si>
    <t>未婚</t>
    <phoneticPr fontId="12"/>
  </si>
  <si>
    <t>有配偶</t>
    <phoneticPr fontId="12"/>
  </si>
  <si>
    <t>死別</t>
    <phoneticPr fontId="12"/>
  </si>
  <si>
    <t>離別</t>
    <phoneticPr fontId="12"/>
  </si>
  <si>
    <t>有配偶</t>
    <phoneticPr fontId="12"/>
  </si>
  <si>
    <t>離別</t>
    <phoneticPr fontId="12"/>
  </si>
  <si>
    <t>15～19</t>
  </si>
  <si>
    <t>20～24</t>
  </si>
  <si>
    <t>25～29</t>
  </si>
  <si>
    <t>30～34</t>
  </si>
  <si>
    <t>35～39</t>
  </si>
  <si>
    <t>40～44</t>
  </si>
  <si>
    <t>45～49</t>
  </si>
  <si>
    <t>50～54</t>
  </si>
  <si>
    <t>55～59</t>
  </si>
  <si>
    <t>60～64</t>
  </si>
  <si>
    <t>65～69</t>
  </si>
  <si>
    <t>70～74</t>
  </si>
  <si>
    <t>75～79</t>
  </si>
  <si>
    <t>80～84</t>
  </si>
  <si>
    <t>85～89</t>
  </si>
  <si>
    <t>90～94</t>
  </si>
  <si>
    <t>95～99</t>
  </si>
  <si>
    <t>（再掲）</t>
    <rPh sb="1" eb="3">
      <t>サイケイ</t>
    </rPh>
    <phoneticPr fontId="7"/>
  </si>
  <si>
    <t>65歳以上</t>
  </si>
  <si>
    <t>75歳以上</t>
  </si>
  <si>
    <t>85歳以上</t>
  </si>
  <si>
    <t>平成27年10月1日現在　</t>
    <rPh sb="0" eb="2">
      <t>ヘイセイ</t>
    </rPh>
    <rPh sb="4" eb="5">
      <t>ネン</t>
    </rPh>
    <rPh sb="7" eb="8">
      <t>ガツ</t>
    </rPh>
    <rPh sb="9" eb="10">
      <t>ニチ</t>
    </rPh>
    <rPh sb="10" eb="12">
      <t>ゲンザイ</t>
    </rPh>
    <phoneticPr fontId="12"/>
  </si>
  <si>
    <t>年齢</t>
    <rPh sb="0" eb="2">
      <t>ネンレイ</t>
    </rPh>
    <phoneticPr fontId="12"/>
  </si>
  <si>
    <t>総数</t>
    <phoneticPr fontId="7"/>
  </si>
  <si>
    <t>未婚</t>
  </si>
  <si>
    <t>有配偶</t>
  </si>
  <si>
    <t>死別</t>
  </si>
  <si>
    <t>離別</t>
  </si>
  <si>
    <t>計</t>
    <rPh sb="0" eb="1">
      <t>ケイ</t>
    </rPh>
    <phoneticPr fontId="7"/>
  </si>
  <si>
    <t>死別</t>
    <phoneticPr fontId="12"/>
  </si>
  <si>
    <t>（再掲）</t>
  </si>
  <si>
    <t>資料：福井県政策統計・情報課　国勢調査福井県独自集計（人口等基本集計分）</t>
    <phoneticPr fontId="12"/>
  </si>
  <si>
    <t>各年10月1日現在　</t>
    <phoneticPr fontId="12"/>
  </si>
  <si>
    <t>年次</t>
  </si>
  <si>
    <t>夜間人口</t>
    <rPh sb="0" eb="2">
      <t>ヤカン</t>
    </rPh>
    <rPh sb="2" eb="4">
      <t>ジンコウ</t>
    </rPh>
    <phoneticPr fontId="12"/>
  </si>
  <si>
    <t>昼間人口</t>
  </si>
  <si>
    <t>流入人口</t>
  </si>
  <si>
    <t>流出人口</t>
  </si>
  <si>
    <t>就業者</t>
    <phoneticPr fontId="12"/>
  </si>
  <si>
    <t>通学者</t>
    <phoneticPr fontId="12"/>
  </si>
  <si>
    <t>通学者</t>
    <phoneticPr fontId="12"/>
  </si>
  <si>
    <t>昭和60年</t>
    <rPh sb="0" eb="2">
      <t>ショウワ</t>
    </rPh>
    <rPh sb="4" eb="5">
      <t>ネン</t>
    </rPh>
    <phoneticPr fontId="12"/>
  </si>
  <si>
    <t>平成2年</t>
  </si>
  <si>
    <t>自然動態</t>
  </si>
  <si>
    <t>社会動態</t>
  </si>
  <si>
    <t>差引増減</t>
    <phoneticPr fontId="12"/>
  </si>
  <si>
    <t>人口</t>
  </si>
  <si>
    <t>世帯数</t>
    <phoneticPr fontId="12"/>
  </si>
  <si>
    <t>出生数</t>
    <phoneticPr fontId="12"/>
  </si>
  <si>
    <t>死亡数</t>
    <phoneticPr fontId="12"/>
  </si>
  <si>
    <t>増減数(A)</t>
  </si>
  <si>
    <t>転入</t>
    <phoneticPr fontId="12"/>
  </si>
  <si>
    <t>転出</t>
    <phoneticPr fontId="12"/>
  </si>
  <si>
    <t>増減数(B)</t>
    <phoneticPr fontId="12"/>
  </si>
  <si>
    <t>(A+B)</t>
    <phoneticPr fontId="12"/>
  </si>
  <si>
    <t>平成2年</t>
    <phoneticPr fontId="12"/>
  </si>
  <si>
    <t>資料：福井県政策統計・情報課　福井県の推計人口</t>
    <rPh sb="0" eb="2">
      <t>シリョウ</t>
    </rPh>
    <rPh sb="3" eb="6">
      <t>フクイケン</t>
    </rPh>
    <rPh sb="6" eb="8">
      <t>セイサク</t>
    </rPh>
    <rPh sb="8" eb="10">
      <t>トウケイ</t>
    </rPh>
    <rPh sb="11" eb="13">
      <t>ジョウホウ</t>
    </rPh>
    <rPh sb="13" eb="14">
      <t>カ</t>
    </rPh>
    <rPh sb="15" eb="18">
      <t>フクイケン</t>
    </rPh>
    <rPh sb="19" eb="21">
      <t>スイケイ</t>
    </rPh>
    <rPh sb="21" eb="23">
      <t>ジンコウ</t>
    </rPh>
    <phoneticPr fontId="12"/>
  </si>
  <si>
    <t>※　平成2年・7年・12年・17年・22年・27年は国勢調査人口</t>
    <rPh sb="8" eb="9">
      <t>ネン</t>
    </rPh>
    <rPh sb="12" eb="13">
      <t>ネン</t>
    </rPh>
    <rPh sb="16" eb="17">
      <t>ネン</t>
    </rPh>
    <rPh sb="20" eb="21">
      <t>ネン</t>
    </rPh>
    <rPh sb="26" eb="28">
      <t>コクセイ</t>
    </rPh>
    <rPh sb="28" eb="30">
      <t>チョウサ</t>
    </rPh>
    <rPh sb="30" eb="32">
      <t>ジンコウ</t>
    </rPh>
    <phoneticPr fontId="12"/>
  </si>
  <si>
    <t>2-8　外国人登録者数</t>
    <rPh sb="4" eb="6">
      <t>ガイコク</t>
    </rPh>
    <rPh sb="6" eb="7">
      <t>ジン</t>
    </rPh>
    <rPh sb="7" eb="9">
      <t>トウロク</t>
    </rPh>
    <rPh sb="9" eb="10">
      <t>シャ</t>
    </rPh>
    <rPh sb="10" eb="11">
      <t>スウ</t>
    </rPh>
    <phoneticPr fontId="12"/>
  </si>
  <si>
    <t>各年3月31日現在　</t>
    <rPh sb="0" eb="1">
      <t>カク</t>
    </rPh>
    <rPh sb="1" eb="2">
      <t>ネン</t>
    </rPh>
    <rPh sb="3" eb="4">
      <t>ガツ</t>
    </rPh>
    <rPh sb="6" eb="7">
      <t>ニチ</t>
    </rPh>
    <rPh sb="7" eb="9">
      <t>ゲンザイ</t>
    </rPh>
    <phoneticPr fontId="12"/>
  </si>
  <si>
    <t>朝鮮・韓国</t>
    <rPh sb="0" eb="2">
      <t>チョウセン</t>
    </rPh>
    <rPh sb="3" eb="5">
      <t>カンコク</t>
    </rPh>
    <phoneticPr fontId="12"/>
  </si>
  <si>
    <t>中国</t>
    <rPh sb="0" eb="2">
      <t>チュウゴク</t>
    </rPh>
    <phoneticPr fontId="12"/>
  </si>
  <si>
    <t>フィリピン</t>
    <phoneticPr fontId="12"/>
  </si>
  <si>
    <t>ブラジル</t>
    <phoneticPr fontId="12"/>
  </si>
  <si>
    <t>平成18年度</t>
    <rPh sb="0" eb="2">
      <t>ヘイセイ</t>
    </rPh>
    <rPh sb="4" eb="6">
      <t>ネンド</t>
    </rPh>
    <phoneticPr fontId="12"/>
  </si>
  <si>
    <t>資料：小浜市市民福祉課</t>
    <rPh sb="0" eb="2">
      <t>シリョウ</t>
    </rPh>
    <rPh sb="3" eb="5">
      <t>オバマ</t>
    </rPh>
    <rPh sb="5" eb="6">
      <t>シ</t>
    </rPh>
    <rPh sb="6" eb="8">
      <t>シミン</t>
    </rPh>
    <rPh sb="8" eb="10">
      <t>フクシ</t>
    </rPh>
    <rPh sb="10" eb="11">
      <t>カ</t>
    </rPh>
    <phoneticPr fontId="12"/>
  </si>
  <si>
    <t>各年10月1日現在　</t>
    <rPh sb="0" eb="2">
      <t>カクネン</t>
    </rPh>
    <rPh sb="4" eb="5">
      <t>ガツ</t>
    </rPh>
    <rPh sb="6" eb="7">
      <t>ニチ</t>
    </rPh>
    <rPh sb="7" eb="9">
      <t>ゲンザイ</t>
    </rPh>
    <phoneticPr fontId="7"/>
  </si>
  <si>
    <t>男</t>
    <rPh sb="0" eb="1">
      <t>オトコ</t>
    </rPh>
    <phoneticPr fontId="7"/>
  </si>
  <si>
    <t>女</t>
    <rPh sb="0" eb="1">
      <t>オンナ</t>
    </rPh>
    <phoneticPr fontId="7"/>
  </si>
  <si>
    <t>韓国，朝鮮</t>
  </si>
  <si>
    <t>中国</t>
  </si>
  <si>
    <t>フィリピン</t>
  </si>
  <si>
    <t>タイ</t>
  </si>
  <si>
    <t>インドネシア</t>
  </si>
  <si>
    <t>ベトナム</t>
  </si>
  <si>
    <t>インド</t>
  </si>
  <si>
    <t>イギリス</t>
  </si>
  <si>
    <t>アメリカ</t>
  </si>
  <si>
    <t>ブラジル</t>
  </si>
  <si>
    <t>ペルー</t>
  </si>
  <si>
    <t xml:space="preserve">その他 </t>
    <phoneticPr fontId="7"/>
  </si>
  <si>
    <t>資料：国勢調査</t>
    <rPh sb="0" eb="2">
      <t>シリョウ</t>
    </rPh>
    <rPh sb="3" eb="5">
      <t>コクセイ</t>
    </rPh>
    <rPh sb="5" eb="7">
      <t>チョウサ</t>
    </rPh>
    <phoneticPr fontId="7"/>
  </si>
  <si>
    <t>※　インドは平成27年から個別に集計されている</t>
    <rPh sb="6" eb="8">
      <t>ヘイセイ</t>
    </rPh>
    <rPh sb="10" eb="11">
      <t>ネン</t>
    </rPh>
    <rPh sb="13" eb="15">
      <t>コベツ</t>
    </rPh>
    <rPh sb="16" eb="18">
      <t>シュウケイ</t>
    </rPh>
    <phoneticPr fontId="7"/>
  </si>
  <si>
    <t>※　その他は無国籍および国名「不詳」を含む</t>
    <rPh sb="4" eb="5">
      <t>タ</t>
    </rPh>
    <rPh sb="6" eb="9">
      <t>ムコクセキ</t>
    </rPh>
    <rPh sb="12" eb="14">
      <t>コクメイ</t>
    </rPh>
    <rPh sb="15" eb="17">
      <t>フショウ</t>
    </rPh>
    <rPh sb="19" eb="20">
      <t>フク</t>
    </rPh>
    <phoneticPr fontId="7"/>
  </si>
  <si>
    <t>3　労働</t>
    <phoneticPr fontId="12"/>
  </si>
  <si>
    <t>各年10月1日現在　</t>
    <rPh sb="0" eb="2">
      <t>カクネン</t>
    </rPh>
    <rPh sb="4" eb="5">
      <t>ガツ</t>
    </rPh>
    <rPh sb="6" eb="7">
      <t>ニチ</t>
    </rPh>
    <rPh sb="7" eb="9">
      <t>ゲンザイ</t>
    </rPh>
    <phoneticPr fontId="12"/>
  </si>
  <si>
    <t xml:space="preserve"> 　　　　　　　</t>
  </si>
  <si>
    <t>就業者數</t>
    <phoneticPr fontId="12"/>
  </si>
  <si>
    <t>構成比</t>
    <phoneticPr fontId="12"/>
  </si>
  <si>
    <t>就業者數</t>
    <phoneticPr fontId="12"/>
  </si>
  <si>
    <t>％</t>
    <phoneticPr fontId="12"/>
  </si>
  <si>
    <t>農業</t>
  </si>
  <si>
    <t>林業</t>
  </si>
  <si>
    <t>漁業</t>
  </si>
  <si>
    <t>鉱業</t>
  </si>
  <si>
    <t>-</t>
    <phoneticPr fontId="12"/>
  </si>
  <si>
    <t>-</t>
    <phoneticPr fontId="12"/>
  </si>
  <si>
    <t>鉱業、採石業、砂利採取業</t>
    <rPh sb="3" eb="5">
      <t>サイセキ</t>
    </rPh>
    <rPh sb="5" eb="6">
      <t>ギョウ</t>
    </rPh>
    <rPh sb="7" eb="9">
      <t>ジャリ</t>
    </rPh>
    <rPh sb="9" eb="11">
      <t>サイシュ</t>
    </rPh>
    <rPh sb="11" eb="12">
      <t>ギョウ</t>
    </rPh>
    <phoneticPr fontId="12"/>
  </si>
  <si>
    <t>-</t>
    <phoneticPr fontId="12"/>
  </si>
  <si>
    <t>建設業</t>
  </si>
  <si>
    <t>製造業</t>
  </si>
  <si>
    <t>電気･ガス･水道業</t>
    <phoneticPr fontId="12"/>
  </si>
  <si>
    <t>運輸･通信業</t>
  </si>
  <si>
    <t>情報通信業</t>
    <rPh sb="0" eb="2">
      <t>ジョウホウ</t>
    </rPh>
    <rPh sb="2" eb="4">
      <t>ツウシン</t>
    </rPh>
    <rPh sb="4" eb="5">
      <t>ギョウ</t>
    </rPh>
    <phoneticPr fontId="12"/>
  </si>
  <si>
    <t>運輸業</t>
    <rPh sb="0" eb="2">
      <t>ウンユ</t>
    </rPh>
    <rPh sb="2" eb="3">
      <t>ギョウ</t>
    </rPh>
    <phoneticPr fontId="12"/>
  </si>
  <si>
    <t>運輸業、郵便業</t>
    <rPh sb="0" eb="2">
      <t>ウンユ</t>
    </rPh>
    <rPh sb="2" eb="3">
      <t>ギョウ</t>
    </rPh>
    <rPh sb="4" eb="6">
      <t>ユウビン</t>
    </rPh>
    <rPh sb="6" eb="7">
      <t>ギョウ</t>
    </rPh>
    <phoneticPr fontId="12"/>
  </si>
  <si>
    <t>卸売業・小売業</t>
    <rPh sb="2" eb="3">
      <t>ギョウ</t>
    </rPh>
    <phoneticPr fontId="12"/>
  </si>
  <si>
    <t>金融業・保険業</t>
    <rPh sb="2" eb="3">
      <t>ギョウ</t>
    </rPh>
    <phoneticPr fontId="12"/>
  </si>
  <si>
    <t>不動産業</t>
  </si>
  <si>
    <t>-</t>
    <phoneticPr fontId="12"/>
  </si>
  <si>
    <t>不動産業、物品賃貸業</t>
    <rPh sb="5" eb="7">
      <t>ブッピン</t>
    </rPh>
    <rPh sb="7" eb="10">
      <t>チンタイギョウ</t>
    </rPh>
    <phoneticPr fontId="12"/>
  </si>
  <si>
    <t>学術研究、専門・技術サービス業</t>
    <rPh sb="0" eb="2">
      <t>ガクジュツ</t>
    </rPh>
    <rPh sb="2" eb="4">
      <t>ケンキュウ</t>
    </rPh>
    <rPh sb="5" eb="7">
      <t>センモン</t>
    </rPh>
    <rPh sb="8" eb="10">
      <t>ギジュツ</t>
    </rPh>
    <rPh sb="14" eb="15">
      <t>ギョウ</t>
    </rPh>
    <phoneticPr fontId="12"/>
  </si>
  <si>
    <t>飲食店･宿泊業</t>
    <rPh sb="0" eb="2">
      <t>インショク</t>
    </rPh>
    <rPh sb="2" eb="3">
      <t>テン</t>
    </rPh>
    <rPh sb="4" eb="6">
      <t>シュクハク</t>
    </rPh>
    <rPh sb="6" eb="7">
      <t>ギョウ</t>
    </rPh>
    <phoneticPr fontId="12"/>
  </si>
  <si>
    <t>宿泊業、飲食サービス業</t>
    <rPh sb="0" eb="2">
      <t>シュクハク</t>
    </rPh>
    <rPh sb="2" eb="3">
      <t>ギョウ</t>
    </rPh>
    <rPh sb="4" eb="6">
      <t>インショク</t>
    </rPh>
    <rPh sb="10" eb="11">
      <t>ギョウ</t>
    </rPh>
    <phoneticPr fontId="12"/>
  </si>
  <si>
    <t>生活関連サービス業、娯楽業</t>
    <rPh sb="0" eb="2">
      <t>セイカツ</t>
    </rPh>
    <rPh sb="2" eb="4">
      <t>カンレン</t>
    </rPh>
    <rPh sb="8" eb="9">
      <t>ギョウ</t>
    </rPh>
    <rPh sb="10" eb="13">
      <t>ゴラクギョウ</t>
    </rPh>
    <phoneticPr fontId="12"/>
  </si>
  <si>
    <t>教育・学習支援業</t>
    <rPh sb="0" eb="2">
      <t>キョウイク</t>
    </rPh>
    <rPh sb="3" eb="5">
      <t>ガクシュウ</t>
    </rPh>
    <rPh sb="5" eb="7">
      <t>シエン</t>
    </rPh>
    <rPh sb="7" eb="8">
      <t>ギョウ</t>
    </rPh>
    <phoneticPr fontId="12"/>
  </si>
  <si>
    <t>医療・福祉</t>
    <rPh sb="0" eb="2">
      <t>イリョウ</t>
    </rPh>
    <rPh sb="3" eb="5">
      <t>フクシ</t>
    </rPh>
    <phoneticPr fontId="12"/>
  </si>
  <si>
    <t>複合サービス</t>
    <rPh sb="0" eb="2">
      <t>フクゴウ</t>
    </rPh>
    <phoneticPr fontId="12"/>
  </si>
  <si>
    <r>
      <t>サービス業</t>
    </r>
    <r>
      <rPr>
        <sz val="8"/>
        <rFont val="ＭＳ 明朝"/>
        <family val="1"/>
        <charset val="128"/>
      </rPr>
      <t>（他に分類されないもの）</t>
    </r>
    <rPh sb="6" eb="7">
      <t>タ</t>
    </rPh>
    <rPh sb="8" eb="10">
      <t>ブンルイ</t>
    </rPh>
    <phoneticPr fontId="12"/>
  </si>
  <si>
    <t>公務</t>
    <rPh sb="0" eb="2">
      <t>コウム</t>
    </rPh>
    <phoneticPr fontId="12"/>
  </si>
  <si>
    <t>-</t>
    <phoneticPr fontId="12"/>
  </si>
  <si>
    <r>
      <t>公務</t>
    </r>
    <r>
      <rPr>
        <sz val="9"/>
        <rFont val="ＭＳ 明朝"/>
        <family val="1"/>
        <charset val="128"/>
      </rPr>
      <t>（他に分類されるものを除く）</t>
    </r>
    <rPh sb="0" eb="2">
      <t>コウム</t>
    </rPh>
    <rPh sb="3" eb="4">
      <t>タ</t>
    </rPh>
    <rPh sb="5" eb="7">
      <t>ブンルイ</t>
    </rPh>
    <rPh sb="13" eb="14">
      <t>ノゾ</t>
    </rPh>
    <phoneticPr fontId="12"/>
  </si>
  <si>
    <t xml:space="preserve">       -</t>
    <phoneticPr fontId="12"/>
  </si>
  <si>
    <t>分類不能の産業</t>
    <phoneticPr fontId="12"/>
  </si>
  <si>
    <t xml:space="preserve">（再掲）  </t>
    <rPh sb="1" eb="2">
      <t>サイ</t>
    </rPh>
    <phoneticPr fontId="12"/>
  </si>
  <si>
    <t>第1次産業</t>
    <phoneticPr fontId="12"/>
  </si>
  <si>
    <t>第2次産業</t>
    <phoneticPr fontId="12"/>
  </si>
  <si>
    <t>第3次産業</t>
    <phoneticPr fontId="12"/>
  </si>
  <si>
    <t>資料：国勢調査</t>
    <phoneticPr fontId="12"/>
  </si>
  <si>
    <t>※　平成14年3月　日本標準産業分類改定</t>
    <phoneticPr fontId="12"/>
  </si>
  <si>
    <t>※　平成19年11月  日本標準産業分類改定</t>
    <phoneticPr fontId="12"/>
  </si>
  <si>
    <t>65歳以上</t>
    <rPh sb="2" eb="5">
      <t>サイイジョウ</t>
    </rPh>
    <phoneticPr fontId="12"/>
  </si>
  <si>
    <t>休業者</t>
    <phoneticPr fontId="12"/>
  </si>
  <si>
    <t>家事</t>
    <phoneticPr fontId="12"/>
  </si>
  <si>
    <t>通学</t>
    <phoneticPr fontId="12"/>
  </si>
  <si>
    <t>資料：国勢調査</t>
  </si>
  <si>
    <t>平均年齢</t>
    <rPh sb="0" eb="2">
      <t>ヘイキン</t>
    </rPh>
    <rPh sb="2" eb="4">
      <t>ネンレイ</t>
    </rPh>
    <phoneticPr fontId="7"/>
  </si>
  <si>
    <t>農業、林業</t>
    <rPh sb="1" eb="2">
      <t>ギョウ</t>
    </rPh>
    <rPh sb="3" eb="5">
      <t>リンギョウ</t>
    </rPh>
    <phoneticPr fontId="12"/>
  </si>
  <si>
    <t>漁業</t>
    <rPh sb="0" eb="2">
      <t>ギョギョウ</t>
    </rPh>
    <phoneticPr fontId="12"/>
  </si>
  <si>
    <t>鉱業、採石業、砂利採取業</t>
    <rPh sb="0" eb="1">
      <t>コウ</t>
    </rPh>
    <rPh sb="1" eb="2">
      <t>ギョウ</t>
    </rPh>
    <rPh sb="3" eb="5">
      <t>サイセキ</t>
    </rPh>
    <rPh sb="5" eb="6">
      <t>ギョウ</t>
    </rPh>
    <rPh sb="7" eb="9">
      <t>ジャリ</t>
    </rPh>
    <rPh sb="9" eb="11">
      <t>サイシュ</t>
    </rPh>
    <rPh sb="11" eb="12">
      <t>ギョウ</t>
    </rPh>
    <phoneticPr fontId="12"/>
  </si>
  <si>
    <t>建設業</t>
    <rPh sb="0" eb="3">
      <t>ケンセツギョウ</t>
    </rPh>
    <phoneticPr fontId="12"/>
  </si>
  <si>
    <t>製造業</t>
    <rPh sb="0" eb="3">
      <t>セイゾウギョウ</t>
    </rPh>
    <phoneticPr fontId="12"/>
  </si>
  <si>
    <t>電気・ガス・熱供給・水道業</t>
    <rPh sb="6" eb="7">
      <t>ネツ</t>
    </rPh>
    <rPh sb="7" eb="9">
      <t>キョウキュウ</t>
    </rPh>
    <rPh sb="10" eb="12">
      <t>スイドウ</t>
    </rPh>
    <rPh sb="12" eb="13">
      <t>ギョウ</t>
    </rPh>
    <phoneticPr fontId="12"/>
  </si>
  <si>
    <t>卸売業、小売業</t>
    <rPh sb="0" eb="1">
      <t>オロシ</t>
    </rPh>
    <rPh sb="1" eb="2">
      <t>ウ</t>
    </rPh>
    <rPh sb="2" eb="3">
      <t>ギョウ</t>
    </rPh>
    <rPh sb="4" eb="6">
      <t>コウリ</t>
    </rPh>
    <rPh sb="6" eb="7">
      <t>ギョウ</t>
    </rPh>
    <phoneticPr fontId="12"/>
  </si>
  <si>
    <t>金融業、保険業</t>
    <rPh sb="2" eb="3">
      <t>ギョウ</t>
    </rPh>
    <rPh sb="4" eb="6">
      <t>ホケン</t>
    </rPh>
    <rPh sb="6" eb="7">
      <t>ギョウ</t>
    </rPh>
    <phoneticPr fontId="12"/>
  </si>
  <si>
    <t>不動産業、物品賃貸業</t>
    <rPh sb="0" eb="3">
      <t>フドウサン</t>
    </rPh>
    <rPh sb="3" eb="4">
      <t>ギョウ</t>
    </rPh>
    <rPh sb="5" eb="7">
      <t>ブッピン</t>
    </rPh>
    <rPh sb="7" eb="10">
      <t>チンタイギョウ</t>
    </rPh>
    <phoneticPr fontId="12"/>
  </si>
  <si>
    <t>宿泊業･飲食サービス業</t>
    <rPh sb="0" eb="2">
      <t>シュクハク</t>
    </rPh>
    <rPh sb="2" eb="3">
      <t>ギョウ</t>
    </rPh>
    <rPh sb="4" eb="6">
      <t>インショク</t>
    </rPh>
    <rPh sb="10" eb="11">
      <t>ギョウ</t>
    </rPh>
    <phoneticPr fontId="12"/>
  </si>
  <si>
    <t>教育、学習支援業</t>
    <rPh sb="0" eb="2">
      <t>キョウイク</t>
    </rPh>
    <rPh sb="3" eb="5">
      <t>ガクシュウ</t>
    </rPh>
    <rPh sb="5" eb="7">
      <t>シエン</t>
    </rPh>
    <rPh sb="7" eb="8">
      <t>ギョウ</t>
    </rPh>
    <phoneticPr fontId="12"/>
  </si>
  <si>
    <t>医療、福祉</t>
    <rPh sb="0" eb="2">
      <t>イリョウ</t>
    </rPh>
    <rPh sb="3" eb="5">
      <t>フクシ</t>
    </rPh>
    <phoneticPr fontId="12"/>
  </si>
  <si>
    <t>複合サービス事業</t>
    <rPh sb="0" eb="2">
      <t>フクゴウ</t>
    </rPh>
    <rPh sb="6" eb="8">
      <t>ジギョウ</t>
    </rPh>
    <phoneticPr fontId="12"/>
  </si>
  <si>
    <t>サービス業(他に分類されないもの)</t>
    <rPh sb="4" eb="5">
      <t>ギョウ</t>
    </rPh>
    <rPh sb="6" eb="7">
      <t>タ</t>
    </rPh>
    <rPh sb="8" eb="10">
      <t>ブンルイ</t>
    </rPh>
    <phoneticPr fontId="12"/>
  </si>
  <si>
    <t>公務(他に分類されるものを除く)</t>
    <rPh sb="0" eb="1">
      <t>オオヤケ</t>
    </rPh>
    <rPh sb="1" eb="2">
      <t>ツトム</t>
    </rPh>
    <rPh sb="3" eb="4">
      <t>タ</t>
    </rPh>
    <rPh sb="5" eb="7">
      <t>ブンルイ</t>
    </rPh>
    <rPh sb="13" eb="14">
      <t>ノゾ</t>
    </rPh>
    <phoneticPr fontId="12"/>
  </si>
  <si>
    <t>分類不能の産業</t>
    <rPh sb="0" eb="2">
      <t>ブンルイ</t>
    </rPh>
    <rPh sb="2" eb="4">
      <t>フノウ</t>
    </rPh>
    <rPh sb="5" eb="7">
      <t>サンギョウ</t>
    </rPh>
    <phoneticPr fontId="12"/>
  </si>
  <si>
    <t>平均年齢</t>
    <rPh sb="0" eb="2">
      <t>ヘイキン</t>
    </rPh>
    <rPh sb="2" eb="4">
      <t>ネンレイ</t>
    </rPh>
    <phoneticPr fontId="12"/>
  </si>
  <si>
    <t>（再掲）</t>
    <rPh sb="1" eb="3">
      <t>サイケイ</t>
    </rPh>
    <phoneticPr fontId="12"/>
  </si>
  <si>
    <t>-</t>
    <phoneticPr fontId="12"/>
  </si>
  <si>
    <t>65～74</t>
    <phoneticPr fontId="12"/>
  </si>
  <si>
    <t>75歳以上</t>
    <rPh sb="2" eb="5">
      <t>サイイジョウ</t>
    </rPh>
    <phoneticPr fontId="12"/>
  </si>
  <si>
    <t>各年10月1日現在　</t>
    <phoneticPr fontId="12"/>
  </si>
  <si>
    <t>労働力人口</t>
  </si>
  <si>
    <t>非労働力人口</t>
  </si>
  <si>
    <t>就業者</t>
  </si>
  <si>
    <t>完全失業者</t>
    <phoneticPr fontId="12"/>
  </si>
  <si>
    <t>家事</t>
    <phoneticPr fontId="12"/>
  </si>
  <si>
    <t>通学</t>
    <phoneticPr fontId="12"/>
  </si>
  <si>
    <t>その他</t>
    <phoneticPr fontId="12"/>
  </si>
  <si>
    <t>主に仕事</t>
  </si>
  <si>
    <t>家事のほか仕事</t>
  </si>
  <si>
    <t>通学のかたわら仕事</t>
  </si>
  <si>
    <t>休業者</t>
    <phoneticPr fontId="12"/>
  </si>
  <si>
    <t>昭
和
55
年</t>
    <rPh sb="0" eb="1">
      <t>アキラ</t>
    </rPh>
    <rPh sb="2" eb="3">
      <t>カズ</t>
    </rPh>
    <phoneticPr fontId="12"/>
  </si>
  <si>
    <t>女　</t>
  </si>
  <si>
    <t>男</t>
    <phoneticPr fontId="12"/>
  </si>
  <si>
    <t>女　</t>
    <phoneticPr fontId="12"/>
  </si>
  <si>
    <t>平
成
2
年</t>
    <rPh sb="0" eb="1">
      <t>ヘイ</t>
    </rPh>
    <rPh sb="2" eb="3">
      <t>セイ</t>
    </rPh>
    <rPh sb="6" eb="7">
      <t>ネン</t>
    </rPh>
    <phoneticPr fontId="12"/>
  </si>
  <si>
    <t>男</t>
    <phoneticPr fontId="12"/>
  </si>
  <si>
    <t>－</t>
    <phoneticPr fontId="12"/>
  </si>
  <si>
    <t>総数</t>
    <phoneticPr fontId="12"/>
  </si>
  <si>
    <t xml:space="preserve">資料：国勢調査　　　 </t>
    <phoneticPr fontId="12"/>
  </si>
  <si>
    <t>平成27年10月1日現在　</t>
    <rPh sb="0" eb="2">
      <t>ヘイセイ</t>
    </rPh>
    <rPh sb="4" eb="5">
      <t>ネン</t>
    </rPh>
    <rPh sb="7" eb="8">
      <t>ガツ</t>
    </rPh>
    <rPh sb="9" eb="10">
      <t>ニチ</t>
    </rPh>
    <rPh sb="10" eb="12">
      <t>ゲンザイ</t>
    </rPh>
    <phoneticPr fontId="22"/>
  </si>
  <si>
    <t>年齢</t>
    <rPh sb="0" eb="2">
      <t>ネンレイ</t>
    </rPh>
    <phoneticPr fontId="36"/>
  </si>
  <si>
    <t>総数</t>
    <phoneticPr fontId="36"/>
  </si>
  <si>
    <t xml:space="preserve">夫が就業者  </t>
    <phoneticPr fontId="36"/>
  </si>
  <si>
    <t xml:space="preserve">夫が非就業者 </t>
    <phoneticPr fontId="36"/>
  </si>
  <si>
    <t>妻が就業者</t>
    <rPh sb="0" eb="1">
      <t>ツマ</t>
    </rPh>
    <rPh sb="2" eb="5">
      <t>シュウギョウシャ</t>
    </rPh>
    <phoneticPr fontId="7"/>
  </si>
  <si>
    <t>妻が非就業者</t>
    <rPh sb="0" eb="1">
      <t>ツマ</t>
    </rPh>
    <rPh sb="2" eb="3">
      <t>ヒ</t>
    </rPh>
    <rPh sb="3" eb="6">
      <t>シュウギョウシャ</t>
    </rPh>
    <phoneticPr fontId="7"/>
  </si>
  <si>
    <t>妻が非就業者</t>
    <rPh sb="0" eb="1">
      <t>ツマ</t>
    </rPh>
    <rPh sb="2" eb="6">
      <t>ヒシュウギョウシャ</t>
    </rPh>
    <phoneticPr fontId="7"/>
  </si>
  <si>
    <t>人</t>
    <rPh sb="0" eb="1">
      <t>ヒト</t>
    </rPh>
    <phoneticPr fontId="22"/>
  </si>
  <si>
    <t xml:space="preserve">　　夫が60歳未満 </t>
  </si>
  <si>
    <t>　　夫が60～64歳</t>
  </si>
  <si>
    <t>　　夫が65～69歳</t>
  </si>
  <si>
    <t>　　夫が70～74歳</t>
  </si>
  <si>
    <t>　　夫が75～79歳</t>
  </si>
  <si>
    <t>　　夫が80～84歳</t>
  </si>
  <si>
    <t>　　夫が85歳以上</t>
  </si>
  <si>
    <t xml:space="preserve">　妻が60歳未満 </t>
  </si>
  <si>
    <t>　妻が60～64歳</t>
  </si>
  <si>
    <t>　妻が65～69歳</t>
  </si>
  <si>
    <t>　妻が70～74歳</t>
  </si>
  <si>
    <t>　妻が75～79歳</t>
  </si>
  <si>
    <t>　妻が80～84歳</t>
  </si>
  <si>
    <t>　妻が85歳以上</t>
  </si>
  <si>
    <t>(再掲)</t>
    <rPh sb="1" eb="3">
      <t>サイケイ</t>
    </rPh>
    <phoneticPr fontId="22"/>
  </si>
  <si>
    <t>いずれかが65歳以上の夫婦のみの世帯</t>
    <phoneticPr fontId="22"/>
  </si>
  <si>
    <t>うち夫婦とも65歳以上の世帯</t>
    <phoneticPr fontId="22"/>
  </si>
  <si>
    <t>資料：国勢調査</t>
    <rPh sb="0" eb="2">
      <t>シリョウ</t>
    </rPh>
    <rPh sb="3" eb="5">
      <t>コクセイ</t>
    </rPh>
    <rPh sb="5" eb="7">
      <t>チョウサ</t>
    </rPh>
    <phoneticPr fontId="22"/>
  </si>
  <si>
    <t>事業所規模5人以上　</t>
    <phoneticPr fontId="12"/>
  </si>
  <si>
    <t>産　　業</t>
    <phoneticPr fontId="12"/>
  </si>
  <si>
    <t>現金給与総額</t>
    <rPh sb="0" eb="2">
      <t>ゲンキン</t>
    </rPh>
    <rPh sb="2" eb="4">
      <t>キュウヨ</t>
    </rPh>
    <rPh sb="4" eb="6">
      <t>ソウガク</t>
    </rPh>
    <phoneticPr fontId="12"/>
  </si>
  <si>
    <t>きまって支給する給与</t>
    <rPh sb="4" eb="6">
      <t>シキュウ</t>
    </rPh>
    <rPh sb="8" eb="10">
      <t>キュウヨ</t>
    </rPh>
    <phoneticPr fontId="12"/>
  </si>
  <si>
    <t>福井県</t>
  </si>
  <si>
    <t>全　国</t>
  </si>
  <si>
    <t>格　差</t>
  </si>
  <si>
    <t>令和元年</t>
    <rPh sb="0" eb="2">
      <t>レイワ</t>
    </rPh>
    <rPh sb="2" eb="3">
      <t>ガン</t>
    </rPh>
    <rPh sb="3" eb="4">
      <t>ネン</t>
    </rPh>
    <phoneticPr fontId="12"/>
  </si>
  <si>
    <t xml:space="preserve">調査産業計　 </t>
    <phoneticPr fontId="12"/>
  </si>
  <si>
    <t>電気･ｶﾞｽ･熱･水道業</t>
  </si>
  <si>
    <t>運輸業、郵便業</t>
    <rPh sb="0" eb="1">
      <t>ウン</t>
    </rPh>
    <rPh sb="1" eb="2">
      <t>ユ</t>
    </rPh>
    <rPh sb="2" eb="3">
      <t>ギョウ</t>
    </rPh>
    <rPh sb="4" eb="6">
      <t>ユウビン</t>
    </rPh>
    <rPh sb="6" eb="7">
      <t>ギョウ</t>
    </rPh>
    <phoneticPr fontId="12"/>
  </si>
  <si>
    <t>卸売業･小売業</t>
    <rPh sb="2" eb="3">
      <t>ギョウ</t>
    </rPh>
    <phoneticPr fontId="12"/>
  </si>
  <si>
    <t>生活関連サービス業、娯楽業</t>
    <rPh sb="0" eb="2">
      <t>セイカツ</t>
    </rPh>
    <rPh sb="2" eb="4">
      <t>カンレン</t>
    </rPh>
    <rPh sb="8" eb="9">
      <t>ギョウ</t>
    </rPh>
    <rPh sb="10" eb="12">
      <t>ゴラク</t>
    </rPh>
    <rPh sb="12" eb="13">
      <t>ギョウ</t>
    </rPh>
    <phoneticPr fontId="12"/>
  </si>
  <si>
    <t>複合サービス事業</t>
    <rPh sb="0" eb="2">
      <t>フクゴウ</t>
    </rPh>
    <rPh sb="6" eb="7">
      <t>ジ</t>
    </rPh>
    <rPh sb="7" eb="8">
      <t>ギョウ</t>
    </rPh>
    <phoneticPr fontId="12"/>
  </si>
  <si>
    <t>事業所規模30人以上　</t>
    <phoneticPr fontId="12"/>
  </si>
  <si>
    <t>産　　業</t>
    <phoneticPr fontId="12"/>
  </si>
  <si>
    <t>調査産業計</t>
  </si>
  <si>
    <t>-</t>
    <phoneticPr fontId="12"/>
  </si>
  <si>
    <t>-</t>
    <phoneticPr fontId="12"/>
  </si>
  <si>
    <t>X</t>
  </si>
  <si>
    <t>複合サービス業</t>
    <rPh sb="0" eb="2">
      <t>フクゴウ</t>
    </rPh>
    <rPh sb="6" eb="7">
      <t>ギョウ</t>
    </rPh>
    <phoneticPr fontId="12"/>
  </si>
  <si>
    <t>資料：毎月勤労統計調査</t>
    <rPh sb="3" eb="5">
      <t>マイツキ</t>
    </rPh>
    <rPh sb="5" eb="7">
      <t>キンロウ</t>
    </rPh>
    <rPh sb="7" eb="9">
      <t>トウケイ</t>
    </rPh>
    <rPh sb="9" eb="11">
      <t>チョウサ</t>
    </rPh>
    <phoneticPr fontId="12"/>
  </si>
  <si>
    <t>※　賃金格差=福井県の賃金÷全国平均賃金×100</t>
    <phoneticPr fontId="12"/>
  </si>
  <si>
    <t>産業</t>
  </si>
  <si>
    <t>総実労働時間</t>
    <rPh sb="0" eb="1">
      <t>ソウ</t>
    </rPh>
    <rPh sb="1" eb="2">
      <t>ミ</t>
    </rPh>
    <rPh sb="2" eb="4">
      <t>ロウドウ</t>
    </rPh>
    <rPh sb="4" eb="6">
      <t>ジカン</t>
    </rPh>
    <phoneticPr fontId="12"/>
  </si>
  <si>
    <t>所定内労働時間</t>
  </si>
  <si>
    <t>所定外労働時間</t>
  </si>
  <si>
    <t>全国</t>
  </si>
  <si>
    <t>平成30年</t>
    <rPh sb="0" eb="2">
      <t>ヘイセイ</t>
    </rPh>
    <phoneticPr fontId="12"/>
  </si>
  <si>
    <t>時間</t>
  </si>
  <si>
    <t>-</t>
    <phoneticPr fontId="12"/>
  </si>
  <si>
    <t>18.0</t>
  </si>
  <si>
    <t>-</t>
    <phoneticPr fontId="12"/>
  </si>
  <si>
    <t>資料：毎月勤労統計調査</t>
    <rPh sb="0" eb="2">
      <t>シリョウ</t>
    </rPh>
    <rPh sb="3" eb="5">
      <t>マイツキ</t>
    </rPh>
    <rPh sb="5" eb="7">
      <t>キンロウ</t>
    </rPh>
    <rPh sb="7" eb="9">
      <t>トウケイ</t>
    </rPh>
    <rPh sb="9" eb="11">
      <t>チョウサ</t>
    </rPh>
    <phoneticPr fontId="12"/>
  </si>
  <si>
    <t>産業</t>
    <rPh sb="0" eb="1">
      <t>サン</t>
    </rPh>
    <rPh sb="1" eb="2">
      <t>ギョウ</t>
    </rPh>
    <phoneticPr fontId="12"/>
  </si>
  <si>
    <t>常用労働者数</t>
    <rPh sb="0" eb="2">
      <t>ジョウヨウ</t>
    </rPh>
    <rPh sb="2" eb="4">
      <t>ロウドウ</t>
    </rPh>
    <rPh sb="4" eb="5">
      <t>シャ</t>
    </rPh>
    <rPh sb="5" eb="6">
      <t>スウ</t>
    </rPh>
    <phoneticPr fontId="12"/>
  </si>
  <si>
    <t>うちパートタイム労働者数</t>
    <rPh sb="8" eb="11">
      <t>ロウドウシャ</t>
    </rPh>
    <rPh sb="11" eb="12">
      <t>スウ</t>
    </rPh>
    <phoneticPr fontId="12"/>
  </si>
  <si>
    <t>入職率</t>
    <rPh sb="0" eb="1">
      <t>ニュウ</t>
    </rPh>
    <rPh sb="1" eb="2">
      <t>ショク</t>
    </rPh>
    <rPh sb="2" eb="3">
      <t>リツ</t>
    </rPh>
    <phoneticPr fontId="12"/>
  </si>
  <si>
    <t>離職率</t>
    <rPh sb="0" eb="2">
      <t>リショク</t>
    </rPh>
    <rPh sb="2" eb="3">
      <t>リツ</t>
    </rPh>
    <phoneticPr fontId="12"/>
  </si>
  <si>
    <t>平成30年度</t>
    <phoneticPr fontId="12"/>
  </si>
  <si>
    <t>平成30年度</t>
  </si>
  <si>
    <t>4　事業所</t>
    <rPh sb="2" eb="5">
      <t>ジギョウショ</t>
    </rPh>
    <phoneticPr fontId="12"/>
  </si>
  <si>
    <t>平成28年6月1日現在　</t>
    <rPh sb="0" eb="2">
      <t>ヘイセイ</t>
    </rPh>
    <rPh sb="4" eb="5">
      <t>ネン</t>
    </rPh>
    <rPh sb="6" eb="7">
      <t>ガツ</t>
    </rPh>
    <rPh sb="8" eb="9">
      <t>ニチ</t>
    </rPh>
    <rPh sb="9" eb="11">
      <t>ゲンザイ</t>
    </rPh>
    <phoneticPr fontId="12"/>
  </si>
  <si>
    <t>小浜市</t>
    <rPh sb="0" eb="2">
      <t>オバマ</t>
    </rPh>
    <rPh sb="2" eb="3">
      <t>シ</t>
    </rPh>
    <phoneticPr fontId="12"/>
  </si>
  <si>
    <t>勝山市</t>
    <rPh sb="0" eb="2">
      <t>カツヤマ</t>
    </rPh>
    <rPh sb="2" eb="3">
      <t>シ</t>
    </rPh>
    <phoneticPr fontId="12"/>
  </si>
  <si>
    <t>総数</t>
    <rPh sb="0" eb="1">
      <t>ソウ</t>
    </rPh>
    <rPh sb="1" eb="2">
      <t>スウ</t>
    </rPh>
    <phoneticPr fontId="12"/>
  </si>
  <si>
    <t>農業，林業</t>
  </si>
  <si>
    <t>鉱業，採石業，砂利採取業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</si>
  <si>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</si>
  <si>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</si>
  <si>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</si>
  <si>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</si>
  <si>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</si>
  <si>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</si>
  <si>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</si>
  <si>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</si>
  <si>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</si>
  <si>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</si>
  <si>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</si>
  <si>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</si>
  <si>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</si>
  <si>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資料：福井県政策統計・情報課　経済センサス－活動調査</t>
    <rPh sb="0" eb="2">
      <t>シリョウ</t>
    </rPh>
    <rPh sb="3" eb="6">
      <t>フクイケン</t>
    </rPh>
    <rPh sb="6" eb="8">
      <t>セイサク</t>
    </rPh>
    <rPh sb="8" eb="10">
      <t>トウケイ</t>
    </rPh>
    <rPh sb="11" eb="13">
      <t>ジョウホウ</t>
    </rPh>
    <rPh sb="13" eb="14">
      <t>カ</t>
    </rPh>
    <rPh sb="15" eb="17">
      <t>ケイザイ</t>
    </rPh>
    <rPh sb="22" eb="24">
      <t>カツドウ</t>
    </rPh>
    <rPh sb="24" eb="26">
      <t>チョウサ</t>
    </rPh>
    <phoneticPr fontId="12"/>
  </si>
  <si>
    <t>各年7月1日現在　</t>
    <phoneticPr fontId="7"/>
  </si>
  <si>
    <t>事業所数</t>
    <rPh sb="0" eb="3">
      <t>ジギョウショ</t>
    </rPh>
    <rPh sb="3" eb="4">
      <t>スウ</t>
    </rPh>
    <phoneticPr fontId="12"/>
  </si>
  <si>
    <t>従業者数</t>
    <rPh sb="0" eb="3">
      <t>ジュウギョウシャ</t>
    </rPh>
    <rPh sb="3" eb="4">
      <t>スウ</t>
    </rPh>
    <phoneticPr fontId="12"/>
  </si>
  <si>
    <t>資料：福井県政策統計・情報課、総務省統計局　経済センサス－基礎調査、経済センサス－活動調査</t>
    <rPh sb="0" eb="2">
      <t>シリョウ</t>
    </rPh>
    <rPh sb="3" eb="6">
      <t>フクイケン</t>
    </rPh>
    <rPh sb="6" eb="8">
      <t>セイサク</t>
    </rPh>
    <rPh sb="8" eb="10">
      <t>トウケイ</t>
    </rPh>
    <rPh sb="11" eb="13">
      <t>ジョウホウ</t>
    </rPh>
    <rPh sb="13" eb="14">
      <t>カ</t>
    </rPh>
    <rPh sb="15" eb="18">
      <t>ソウムショウ</t>
    </rPh>
    <rPh sb="18" eb="21">
      <t>トウケイキョク</t>
    </rPh>
    <rPh sb="29" eb="31">
      <t>キソ</t>
    </rPh>
    <rPh sb="34" eb="36">
      <t>ケイザイ</t>
    </rPh>
    <rPh sb="41" eb="43">
      <t>カツドウ</t>
    </rPh>
    <rPh sb="43" eb="45">
      <t>チョウサ</t>
    </rPh>
    <phoneticPr fontId="12"/>
  </si>
  <si>
    <t>※　平成24年は2月1日現在</t>
    <rPh sb="2" eb="4">
      <t>ヘイセイ</t>
    </rPh>
    <rPh sb="6" eb="7">
      <t>ネン</t>
    </rPh>
    <rPh sb="9" eb="10">
      <t>ガツ</t>
    </rPh>
    <rPh sb="11" eb="12">
      <t>ニチ</t>
    </rPh>
    <rPh sb="12" eb="14">
      <t>ゲンザイ</t>
    </rPh>
    <phoneticPr fontId="12"/>
  </si>
  <si>
    <t>※　平成28年は6月1日現在</t>
    <rPh sb="2" eb="4">
      <t>ヘイセイ</t>
    </rPh>
    <rPh sb="6" eb="7">
      <t>ネン</t>
    </rPh>
    <rPh sb="9" eb="10">
      <t>ガツ</t>
    </rPh>
    <rPh sb="11" eb="12">
      <t>ニチ</t>
    </rPh>
    <rPh sb="12" eb="14">
      <t>ゲンザイ</t>
    </rPh>
    <phoneticPr fontId="12"/>
  </si>
  <si>
    <t>※　令和元年は令和元年6月1日から令和2年3月31日までの期間で調査</t>
    <rPh sb="2" eb="4">
      <t>レイワ</t>
    </rPh>
    <rPh sb="4" eb="5">
      <t>ガン</t>
    </rPh>
    <rPh sb="5" eb="6">
      <t>ネン</t>
    </rPh>
    <rPh sb="7" eb="9">
      <t>レイワ</t>
    </rPh>
    <rPh sb="9" eb="10">
      <t>ガン</t>
    </rPh>
    <rPh sb="10" eb="11">
      <t>ネン</t>
    </rPh>
    <rPh sb="12" eb="13">
      <t>ガツ</t>
    </rPh>
    <rPh sb="14" eb="15">
      <t>ニチ</t>
    </rPh>
    <rPh sb="17" eb="19">
      <t>レイワ</t>
    </rPh>
    <rPh sb="20" eb="21">
      <t>ネン</t>
    </rPh>
    <rPh sb="22" eb="23">
      <t>ガツ</t>
    </rPh>
    <rPh sb="25" eb="26">
      <t>ニチ</t>
    </rPh>
    <rPh sb="29" eb="31">
      <t>キカン</t>
    </rPh>
    <rPh sb="32" eb="34">
      <t>チョウサ</t>
    </rPh>
    <phoneticPr fontId="12"/>
  </si>
  <si>
    <t>※　令和元年は事業者数のみ調査</t>
    <rPh sb="2" eb="4">
      <t>レイワ</t>
    </rPh>
    <rPh sb="4" eb="5">
      <t>ガン</t>
    </rPh>
    <rPh sb="5" eb="6">
      <t>ネン</t>
    </rPh>
    <rPh sb="7" eb="10">
      <t>ジギョウシャ</t>
    </rPh>
    <rPh sb="10" eb="11">
      <t>スウ</t>
    </rPh>
    <rPh sb="13" eb="15">
      <t>チョウサ</t>
    </rPh>
    <phoneticPr fontId="12"/>
  </si>
  <si>
    <t>各年7月1日現在　</t>
    <rPh sb="0" eb="1">
      <t>カク</t>
    </rPh>
    <rPh sb="1" eb="2">
      <t>ネン</t>
    </rPh>
    <rPh sb="3" eb="4">
      <t>ガツ</t>
    </rPh>
    <rPh sb="5" eb="6">
      <t>ニチ</t>
    </rPh>
    <rPh sb="6" eb="8">
      <t>ゲンザイ</t>
    </rPh>
    <phoneticPr fontId="12"/>
  </si>
  <si>
    <t>従事者数</t>
    <rPh sb="0" eb="3">
      <t>ジュウジシャ</t>
    </rPh>
    <rPh sb="3" eb="4">
      <t>スウ</t>
    </rPh>
    <phoneticPr fontId="12"/>
  </si>
  <si>
    <t>漁業</t>
    <phoneticPr fontId="12"/>
  </si>
  <si>
    <t>農業，林業，漁業 間格付不能</t>
    <phoneticPr fontId="12"/>
  </si>
  <si>
    <t>鉱業，採石業，砂利採取業</t>
    <phoneticPr fontId="12"/>
  </si>
  <si>
    <t>資料：福井県政策統計・情報課　経済センサス－基礎調査、経済センサス－活動調査</t>
    <rPh sb="0" eb="2">
      <t>シリョウ</t>
    </rPh>
    <rPh sb="3" eb="6">
      <t>フクイケン</t>
    </rPh>
    <rPh sb="6" eb="8">
      <t>セイサク</t>
    </rPh>
    <rPh sb="8" eb="10">
      <t>トウケイ</t>
    </rPh>
    <rPh sb="11" eb="13">
      <t>ジョウホウ</t>
    </rPh>
    <rPh sb="13" eb="14">
      <t>カ</t>
    </rPh>
    <phoneticPr fontId="12"/>
  </si>
  <si>
    <t>平成28年6月1日現在　</t>
    <phoneticPr fontId="12"/>
  </si>
  <si>
    <t>会社</t>
    <rPh sb="0" eb="2">
      <t>カイシャ</t>
    </rPh>
    <phoneticPr fontId="12"/>
  </si>
  <si>
    <t>会社以外の法人</t>
    <rPh sb="0" eb="2">
      <t>カイシャ</t>
    </rPh>
    <rPh sb="2" eb="4">
      <t>イガイ</t>
    </rPh>
    <rPh sb="5" eb="7">
      <t>ホウジン</t>
    </rPh>
    <phoneticPr fontId="12"/>
  </si>
  <si>
    <t>従業者数</t>
    <rPh sb="0" eb="1">
      <t>ジュウ</t>
    </rPh>
    <rPh sb="1" eb="4">
      <t>ギョウシャスウ</t>
    </rPh>
    <phoneticPr fontId="12"/>
  </si>
  <si>
    <t>農林漁業</t>
  </si>
  <si>
    <t>学術研究，専門・技術サービス業</t>
    <phoneticPr fontId="7"/>
  </si>
  <si>
    <t>サービス業(他に分類されないもの)</t>
  </si>
  <si>
    <t>資料：福井県政策統計・情報課　経済センサス－活動調査</t>
    <rPh sb="0" eb="2">
      <t>シリョウ</t>
    </rPh>
    <rPh sb="3" eb="6">
      <t>フクイケン</t>
    </rPh>
    <rPh sb="6" eb="8">
      <t>セイサク</t>
    </rPh>
    <rPh sb="8" eb="10">
      <t>トウケイ</t>
    </rPh>
    <rPh sb="11" eb="13">
      <t>ジョウホウ</t>
    </rPh>
    <rPh sb="13" eb="14">
      <t>カ</t>
    </rPh>
    <rPh sb="15" eb="17">
      <t>ケイザイ</t>
    </rPh>
    <phoneticPr fontId="12"/>
  </si>
  <si>
    <t>5　農林業</t>
    <rPh sb="2" eb="4">
      <t>ノウリン</t>
    </rPh>
    <rPh sb="4" eb="5">
      <t>ギョウ</t>
    </rPh>
    <phoneticPr fontId="12"/>
  </si>
  <si>
    <t>専業農業</t>
    <rPh sb="0" eb="2">
      <t>センギョウ</t>
    </rPh>
    <rPh sb="2" eb="4">
      <t>ノウギョウ</t>
    </rPh>
    <phoneticPr fontId="12"/>
  </si>
  <si>
    <t>戸</t>
    <rPh sb="0" eb="1">
      <t>ト</t>
    </rPh>
    <phoneticPr fontId="12"/>
  </si>
  <si>
    <t>※　｢第1種兼業農家｣とは、自家農業を主とする兼業農家をいう</t>
    <rPh sb="3" eb="4">
      <t>ダイ</t>
    </rPh>
    <rPh sb="5" eb="6">
      <t>シュ</t>
    </rPh>
    <rPh sb="6" eb="8">
      <t>ケンギョウ</t>
    </rPh>
    <rPh sb="8" eb="10">
      <t>ノウカ</t>
    </rPh>
    <rPh sb="14" eb="16">
      <t>ジカ</t>
    </rPh>
    <rPh sb="16" eb="18">
      <t>ノウギョウ</t>
    </rPh>
    <rPh sb="19" eb="20">
      <t>シュ</t>
    </rPh>
    <rPh sb="23" eb="25">
      <t>ケンギョウ</t>
    </rPh>
    <rPh sb="25" eb="27">
      <t>ノウカ</t>
    </rPh>
    <phoneticPr fontId="12"/>
  </si>
  <si>
    <t>※　｢第2種兼業農家｣とは、自家農業を従とする兼業農家をいう</t>
    <rPh sb="19" eb="20">
      <t>ジュ</t>
    </rPh>
    <phoneticPr fontId="12"/>
  </si>
  <si>
    <t>乳用牛</t>
    <rPh sb="0" eb="1">
      <t>チチ</t>
    </rPh>
    <rPh sb="1" eb="2">
      <t>ヨウ</t>
    </rPh>
    <rPh sb="2" eb="3">
      <t>ギュウ</t>
    </rPh>
    <phoneticPr fontId="12"/>
  </si>
  <si>
    <t>肉用牛</t>
    <rPh sb="0" eb="1">
      <t>ニク</t>
    </rPh>
    <rPh sb="1" eb="2">
      <t>ヨウ</t>
    </rPh>
    <rPh sb="2" eb="3">
      <t>ギュウ</t>
    </rPh>
    <phoneticPr fontId="12"/>
  </si>
  <si>
    <t>豚</t>
    <rPh sb="0" eb="1">
      <t>ブタ</t>
    </rPh>
    <phoneticPr fontId="12"/>
  </si>
  <si>
    <t>採卵鶏</t>
    <rPh sb="0" eb="2">
      <t>サイラン</t>
    </rPh>
    <rPh sb="2" eb="3">
      <t>ニワトリ</t>
    </rPh>
    <phoneticPr fontId="12"/>
  </si>
  <si>
    <t>農家数</t>
    <rPh sb="0" eb="2">
      <t>ノウカ</t>
    </rPh>
    <rPh sb="2" eb="3">
      <t>スウ</t>
    </rPh>
    <phoneticPr fontId="12"/>
  </si>
  <si>
    <t>頭数</t>
    <rPh sb="0" eb="2">
      <t>トウスウ</t>
    </rPh>
    <phoneticPr fontId="12"/>
  </si>
  <si>
    <t>資料：農業センサス、農林業センサス</t>
    <rPh sb="0" eb="2">
      <t>シリョウ</t>
    </rPh>
    <rPh sb="3" eb="5">
      <t>ノウギョウ</t>
    </rPh>
    <rPh sb="10" eb="13">
      <t>ノウリンギョウ</t>
    </rPh>
    <phoneticPr fontId="12"/>
  </si>
  <si>
    <t>作付面積</t>
    <rPh sb="0" eb="1">
      <t>サク</t>
    </rPh>
    <rPh sb="1" eb="2">
      <t>ヅケ</t>
    </rPh>
    <rPh sb="2" eb="3">
      <t>メン</t>
    </rPh>
    <rPh sb="3" eb="4">
      <t>セキ</t>
    </rPh>
    <phoneticPr fontId="6"/>
  </si>
  <si>
    <t>10a当たり収量</t>
    <rPh sb="3" eb="4">
      <t>ア</t>
    </rPh>
    <rPh sb="6" eb="8">
      <t>シュウリョウ</t>
    </rPh>
    <phoneticPr fontId="6"/>
  </si>
  <si>
    <t>収穫量</t>
    <rPh sb="0" eb="2">
      <t>シュウカク</t>
    </rPh>
    <rPh sb="2" eb="3">
      <t>リョウ</t>
    </rPh>
    <phoneticPr fontId="6"/>
  </si>
  <si>
    <t>kg</t>
    <phoneticPr fontId="12"/>
  </si>
  <si>
    <t>総面積</t>
    <rPh sb="0" eb="1">
      <t>ソウ</t>
    </rPh>
    <rPh sb="1" eb="3">
      <t>メンセキ</t>
    </rPh>
    <phoneticPr fontId="12"/>
  </si>
  <si>
    <t>田</t>
    <rPh sb="0" eb="1">
      <t>タ</t>
    </rPh>
    <phoneticPr fontId="12"/>
  </si>
  <si>
    <t>畑</t>
    <rPh sb="0" eb="1">
      <t>ハタ</t>
    </rPh>
    <phoneticPr fontId="12"/>
  </si>
  <si>
    <t>樹園地</t>
    <rPh sb="0" eb="1">
      <t>ジュ</t>
    </rPh>
    <rPh sb="1" eb="2">
      <t>エン</t>
    </rPh>
    <rPh sb="2" eb="3">
      <t>チ</t>
    </rPh>
    <phoneticPr fontId="12"/>
  </si>
  <si>
    <t>稲作田</t>
    <rPh sb="0" eb="1">
      <t>イネ</t>
    </rPh>
    <rPh sb="1" eb="2">
      <t>サク</t>
    </rPh>
    <rPh sb="2" eb="3">
      <t>タ</t>
    </rPh>
    <phoneticPr fontId="12"/>
  </si>
  <si>
    <t>他の作物を作った田</t>
    <rPh sb="0" eb="1">
      <t>タ</t>
    </rPh>
    <rPh sb="2" eb="4">
      <t>サクモツ</t>
    </rPh>
    <rPh sb="5" eb="6">
      <t>ツク</t>
    </rPh>
    <rPh sb="8" eb="9">
      <t>タ</t>
    </rPh>
    <phoneticPr fontId="12"/>
  </si>
  <si>
    <t>過去１年間作付けしなかった田</t>
    <rPh sb="0" eb="2">
      <t>カコ</t>
    </rPh>
    <rPh sb="2" eb="4">
      <t>イチネン</t>
    </rPh>
    <rPh sb="4" eb="5">
      <t>カン</t>
    </rPh>
    <rPh sb="5" eb="7">
      <t>サクツ</t>
    </rPh>
    <rPh sb="13" eb="14">
      <t>タ</t>
    </rPh>
    <phoneticPr fontId="12"/>
  </si>
  <si>
    <t>稲</t>
    <rPh sb="0" eb="1">
      <t>イネ</t>
    </rPh>
    <phoneticPr fontId="12"/>
  </si>
  <si>
    <t>麦類</t>
    <rPh sb="0" eb="2">
      <t>ムギルイ</t>
    </rPh>
    <phoneticPr fontId="12"/>
  </si>
  <si>
    <t>雑穀</t>
    <rPh sb="0" eb="2">
      <t>ザッコク</t>
    </rPh>
    <phoneticPr fontId="12"/>
  </si>
  <si>
    <t>いも類</t>
    <rPh sb="2" eb="3">
      <t>ルイ</t>
    </rPh>
    <phoneticPr fontId="12"/>
  </si>
  <si>
    <t>豆類</t>
    <rPh sb="0" eb="1">
      <t>マメ</t>
    </rPh>
    <rPh sb="1" eb="2">
      <t>ルイ</t>
    </rPh>
    <phoneticPr fontId="12"/>
  </si>
  <si>
    <t>工芸作物</t>
    <rPh sb="0" eb="2">
      <t>コウゲイ</t>
    </rPh>
    <rPh sb="2" eb="4">
      <t>サクモツ</t>
    </rPh>
    <phoneticPr fontId="12"/>
  </si>
  <si>
    <t>野菜類</t>
    <rPh sb="0" eb="2">
      <t>ヤサイ</t>
    </rPh>
    <rPh sb="2" eb="3">
      <t>ルイ</t>
    </rPh>
    <phoneticPr fontId="12"/>
  </si>
  <si>
    <t>花き類</t>
    <rPh sb="0" eb="1">
      <t>カ</t>
    </rPh>
    <rPh sb="2" eb="3">
      <t>ルイ</t>
    </rPh>
    <phoneticPr fontId="12"/>
  </si>
  <si>
    <t>飼料用作物</t>
    <rPh sb="0" eb="2">
      <t>シリョウ</t>
    </rPh>
    <rPh sb="2" eb="3">
      <t>ヨウ</t>
    </rPh>
    <rPh sb="3" eb="5">
      <t>サクモツ</t>
    </rPh>
    <phoneticPr fontId="12"/>
  </si>
  <si>
    <t>果実類</t>
    <rPh sb="0" eb="2">
      <t>カジツ</t>
    </rPh>
    <rPh sb="2" eb="3">
      <t>ルイ</t>
    </rPh>
    <phoneticPr fontId="12"/>
  </si>
  <si>
    <t>ha</t>
  </si>
  <si>
    <t>…</t>
    <phoneticPr fontId="12"/>
  </si>
  <si>
    <t>法第4条・5条の許可（知事許可+大臣許可）</t>
    <rPh sb="0" eb="1">
      <t>ホウ</t>
    </rPh>
    <rPh sb="1" eb="2">
      <t>ダイ</t>
    </rPh>
    <rPh sb="3" eb="4">
      <t>ジョウ</t>
    </rPh>
    <rPh sb="6" eb="7">
      <t>ジョウ</t>
    </rPh>
    <rPh sb="8" eb="10">
      <t>キョカ</t>
    </rPh>
    <rPh sb="11" eb="13">
      <t>チジ</t>
    </rPh>
    <rPh sb="13" eb="15">
      <t>キョカ</t>
    </rPh>
    <rPh sb="16" eb="18">
      <t>ダイジン</t>
    </rPh>
    <rPh sb="18" eb="20">
      <t>キョカ</t>
    </rPh>
    <phoneticPr fontId="12"/>
  </si>
  <si>
    <t>法第4条5条の届出</t>
    <rPh sb="0" eb="1">
      <t>ホウ</t>
    </rPh>
    <rPh sb="1" eb="2">
      <t>ダイ</t>
    </rPh>
    <rPh sb="3" eb="4">
      <t>ジョウ</t>
    </rPh>
    <rPh sb="5" eb="6">
      <t>ジョウ</t>
    </rPh>
    <rPh sb="7" eb="9">
      <t>トドケデ</t>
    </rPh>
    <phoneticPr fontId="12"/>
  </si>
  <si>
    <t>許可以外の転用面積</t>
    <rPh sb="0" eb="1">
      <t>モト</t>
    </rPh>
    <rPh sb="1" eb="2">
      <t>カ</t>
    </rPh>
    <rPh sb="2" eb="3">
      <t>イ</t>
    </rPh>
    <rPh sb="3" eb="4">
      <t>ソト</t>
    </rPh>
    <rPh sb="5" eb="7">
      <t>テンヨウ</t>
    </rPh>
    <rPh sb="7" eb="9">
      <t>メンセキ</t>
    </rPh>
    <phoneticPr fontId="12"/>
  </si>
  <si>
    <t>農地転用面積 の合計</t>
    <rPh sb="0" eb="2">
      <t>ノウチ</t>
    </rPh>
    <rPh sb="2" eb="4">
      <t>テンヨウ</t>
    </rPh>
    <rPh sb="4" eb="5">
      <t>メン</t>
    </rPh>
    <rPh sb="5" eb="6">
      <t>セキ</t>
    </rPh>
    <rPh sb="8" eb="9">
      <t>ゴウ</t>
    </rPh>
    <rPh sb="9" eb="10">
      <t>ケイ</t>
    </rPh>
    <phoneticPr fontId="12"/>
  </si>
  <si>
    <t>面　　　積</t>
    <rPh sb="0" eb="1">
      <t>メン</t>
    </rPh>
    <rPh sb="4" eb="5">
      <t>セキ</t>
    </rPh>
    <phoneticPr fontId="12"/>
  </si>
  <si>
    <t>許可のうち大臣許可</t>
    <rPh sb="0" eb="2">
      <t>キョカ</t>
    </rPh>
    <rPh sb="5" eb="7">
      <t>ダイジン</t>
    </rPh>
    <rPh sb="7" eb="9">
      <t>キョカ</t>
    </rPh>
    <phoneticPr fontId="12"/>
  </si>
  <si>
    <t>4条</t>
    <rPh sb="1" eb="2">
      <t>ジョウ</t>
    </rPh>
    <phoneticPr fontId="12"/>
  </si>
  <si>
    <t>5条</t>
    <rPh sb="1" eb="2">
      <t>ジョウ</t>
    </rPh>
    <phoneticPr fontId="12"/>
  </si>
  <si>
    <t>資料:福井県政策統計・情報課　福井県統計年鑑</t>
    <rPh sb="0" eb="2">
      <t>シリョウ</t>
    </rPh>
    <rPh sb="15" eb="18">
      <t>フクイケン</t>
    </rPh>
    <rPh sb="18" eb="20">
      <t>トウケイ</t>
    </rPh>
    <rPh sb="20" eb="22">
      <t>ネンカン</t>
    </rPh>
    <phoneticPr fontId="12"/>
  </si>
  <si>
    <t>※　農地法第4条　農地の転用</t>
    <rPh sb="2" eb="5">
      <t>ノウチホウ</t>
    </rPh>
    <rPh sb="5" eb="6">
      <t>ダイ</t>
    </rPh>
    <rPh sb="7" eb="8">
      <t>ジョウ</t>
    </rPh>
    <rPh sb="9" eb="11">
      <t>ノウチ</t>
    </rPh>
    <rPh sb="12" eb="14">
      <t>テンヨウ</t>
    </rPh>
    <phoneticPr fontId="12"/>
  </si>
  <si>
    <t>※　農地法第5条　農地の転用に伴う所有権の移転及び、その他の権利の設定</t>
    <rPh sb="2" eb="4">
      <t>ノウチ</t>
    </rPh>
    <rPh sb="4" eb="5">
      <t>ホウ</t>
    </rPh>
    <rPh sb="5" eb="6">
      <t>ダイ</t>
    </rPh>
    <rPh sb="7" eb="8">
      <t>ジョウ</t>
    </rPh>
    <rPh sb="9" eb="11">
      <t>ノウチ</t>
    </rPh>
    <rPh sb="12" eb="14">
      <t>テンヨウ</t>
    </rPh>
    <rPh sb="15" eb="16">
      <t>トモナ</t>
    </rPh>
    <rPh sb="17" eb="19">
      <t>ショユウ</t>
    </rPh>
    <rPh sb="19" eb="20">
      <t>ケン</t>
    </rPh>
    <rPh sb="21" eb="23">
      <t>イテン</t>
    </rPh>
    <rPh sb="23" eb="24">
      <t>オヨ</t>
    </rPh>
    <rPh sb="28" eb="29">
      <t>タ</t>
    </rPh>
    <rPh sb="30" eb="32">
      <t>ケンリ</t>
    </rPh>
    <rPh sb="33" eb="35">
      <t>セッテイ</t>
    </rPh>
    <phoneticPr fontId="12"/>
  </si>
  <si>
    <t>素材</t>
    <rPh sb="0" eb="2">
      <t>ソザイ</t>
    </rPh>
    <phoneticPr fontId="12"/>
  </si>
  <si>
    <t>薪</t>
    <rPh sb="0" eb="1">
      <t>マキ</t>
    </rPh>
    <phoneticPr fontId="12"/>
  </si>
  <si>
    <t>竹材</t>
    <rPh sb="0" eb="1">
      <t>タケ</t>
    </rPh>
    <rPh sb="1" eb="2">
      <t>ザイ</t>
    </rPh>
    <phoneticPr fontId="12"/>
  </si>
  <si>
    <t>生椎茸</t>
    <rPh sb="0" eb="1">
      <t>ナマ</t>
    </rPh>
    <rPh sb="1" eb="3">
      <t>シイタケ</t>
    </rPh>
    <phoneticPr fontId="12"/>
  </si>
  <si>
    <t>乾椎茸</t>
    <rPh sb="0" eb="1">
      <t>カン</t>
    </rPh>
    <rPh sb="1" eb="3">
      <t>シイタケ</t>
    </rPh>
    <phoneticPr fontId="12"/>
  </si>
  <si>
    <t>竹炭</t>
    <rPh sb="0" eb="1">
      <t>チク</t>
    </rPh>
    <rPh sb="1" eb="2">
      <t>タン</t>
    </rPh>
    <phoneticPr fontId="12"/>
  </si>
  <si>
    <t>束</t>
    <rPh sb="0" eb="1">
      <t>ソク</t>
    </rPh>
    <phoneticPr fontId="12"/>
  </si>
  <si>
    <t>平成16年　</t>
    <rPh sb="0" eb="2">
      <t>ヘイセイ</t>
    </rPh>
    <rPh sb="4" eb="5">
      <t>ネン</t>
    </rPh>
    <phoneticPr fontId="12"/>
  </si>
  <si>
    <t>･･･</t>
  </si>
  <si>
    <t>林野面積　　（総数）</t>
    <rPh sb="0" eb="2">
      <t>リンヤ</t>
    </rPh>
    <rPh sb="2" eb="4">
      <t>メンセキ</t>
    </rPh>
    <rPh sb="7" eb="9">
      <t>ソウスウ</t>
    </rPh>
    <phoneticPr fontId="12"/>
  </si>
  <si>
    <t>森　　林　　の　　構　　成</t>
    <rPh sb="0" eb="1">
      <t>モリ</t>
    </rPh>
    <rPh sb="3" eb="4">
      <t>ハヤシ</t>
    </rPh>
    <rPh sb="9" eb="10">
      <t>カマエ</t>
    </rPh>
    <rPh sb="12" eb="13">
      <t>シゲル</t>
    </rPh>
    <phoneticPr fontId="12"/>
  </si>
  <si>
    <t>人工林</t>
    <rPh sb="0" eb="2">
      <t>ジンコウ</t>
    </rPh>
    <rPh sb="2" eb="3">
      <t>リン</t>
    </rPh>
    <phoneticPr fontId="12"/>
  </si>
  <si>
    <t>天然林</t>
    <rPh sb="0" eb="2">
      <t>テンネン</t>
    </rPh>
    <rPh sb="2" eb="3">
      <t>リン</t>
    </rPh>
    <phoneticPr fontId="12"/>
  </si>
  <si>
    <t>竹林</t>
    <rPh sb="0" eb="1">
      <t>タケ</t>
    </rPh>
    <rPh sb="1" eb="2">
      <t>ハヤシ</t>
    </rPh>
    <phoneticPr fontId="12"/>
  </si>
  <si>
    <t>伐採跡地</t>
    <rPh sb="0" eb="2">
      <t>バッサイ</t>
    </rPh>
    <rPh sb="2" eb="4">
      <t>アトチ</t>
    </rPh>
    <phoneticPr fontId="12"/>
  </si>
  <si>
    <t>未立木地</t>
    <rPh sb="0" eb="1">
      <t>ミ</t>
    </rPh>
    <rPh sb="1" eb="2">
      <t>タ</t>
    </rPh>
    <rPh sb="2" eb="3">
      <t>キ</t>
    </rPh>
    <rPh sb="3" eb="4">
      <t>チ</t>
    </rPh>
    <phoneticPr fontId="12"/>
  </si>
  <si>
    <t>針葉樹</t>
    <rPh sb="0" eb="3">
      <t>シンヨウジュ</t>
    </rPh>
    <phoneticPr fontId="12"/>
  </si>
  <si>
    <t>広葉樹</t>
    <rPh sb="0" eb="3">
      <t>コウヨウジュ</t>
    </rPh>
    <phoneticPr fontId="12"/>
  </si>
  <si>
    <t>6　水産業</t>
    <rPh sb="2" eb="5">
      <t>スイサンギョウ</t>
    </rPh>
    <phoneticPr fontId="12"/>
  </si>
  <si>
    <t>各年11月1日現在　</t>
    <rPh sb="0" eb="2">
      <t>カクネン</t>
    </rPh>
    <rPh sb="4" eb="5">
      <t>ツキ</t>
    </rPh>
    <rPh sb="6" eb="7">
      <t>ヒ</t>
    </rPh>
    <rPh sb="7" eb="9">
      <t>ゲンザイ</t>
    </rPh>
    <phoneticPr fontId="12"/>
  </si>
  <si>
    <t>平成15年</t>
    <rPh sb="0" eb="2">
      <t>ヘイセイ</t>
    </rPh>
    <rPh sb="4" eb="5">
      <t>ネン</t>
    </rPh>
    <phoneticPr fontId="18"/>
  </si>
  <si>
    <t>平成20年</t>
    <rPh sb="0" eb="2">
      <t>ヘイセイ</t>
    </rPh>
    <rPh sb="4" eb="5">
      <t>ネン</t>
    </rPh>
    <phoneticPr fontId="18"/>
  </si>
  <si>
    <t>平成25年</t>
    <rPh sb="0" eb="2">
      <t>ヘイセイ</t>
    </rPh>
    <rPh sb="4" eb="5">
      <t>ネン</t>
    </rPh>
    <phoneticPr fontId="18"/>
  </si>
  <si>
    <t>個人</t>
    <rPh sb="0" eb="1">
      <t>コ</t>
    </rPh>
    <rPh sb="1" eb="2">
      <t>ヒト</t>
    </rPh>
    <phoneticPr fontId="12"/>
  </si>
  <si>
    <t>会社</t>
    <rPh sb="0" eb="1">
      <t>カイ</t>
    </rPh>
    <rPh sb="1" eb="2">
      <t>シャ</t>
    </rPh>
    <phoneticPr fontId="12"/>
  </si>
  <si>
    <t>漁業協同組合</t>
    <rPh sb="0" eb="2">
      <t>ギョギョウ</t>
    </rPh>
    <rPh sb="2" eb="4">
      <t>キョウドウ</t>
    </rPh>
    <rPh sb="4" eb="6">
      <t>クミアイ</t>
    </rPh>
    <phoneticPr fontId="12"/>
  </si>
  <si>
    <t>漁業生産組合</t>
    <rPh sb="0" eb="2">
      <t>ギョギョウ</t>
    </rPh>
    <rPh sb="2" eb="4">
      <t>セイサン</t>
    </rPh>
    <rPh sb="4" eb="6">
      <t>クミアイ</t>
    </rPh>
    <phoneticPr fontId="12"/>
  </si>
  <si>
    <t>共同経営</t>
    <rPh sb="0" eb="1">
      <t>キョウ</t>
    </rPh>
    <rPh sb="1" eb="2">
      <t>ドウ</t>
    </rPh>
    <rPh sb="2" eb="3">
      <t>キョウ</t>
    </rPh>
    <rPh sb="3" eb="4">
      <t>エイ</t>
    </rPh>
    <phoneticPr fontId="12"/>
  </si>
  <si>
    <t>資料：漁業センサス</t>
    <rPh sb="0" eb="2">
      <t>シリョウ</t>
    </rPh>
    <rPh sb="3" eb="5">
      <t>ギョギョウ</t>
    </rPh>
    <phoneticPr fontId="12"/>
  </si>
  <si>
    <t>販売金額なし</t>
    <rPh sb="0" eb="2">
      <t>ハンバイ</t>
    </rPh>
    <rPh sb="2" eb="4">
      <t>キンガク</t>
    </rPh>
    <phoneticPr fontId="18"/>
  </si>
  <si>
    <t xml:space="preserve"> -</t>
  </si>
  <si>
    <t>100万円未満</t>
    <rPh sb="3" eb="5">
      <t>マンエン</t>
    </rPh>
    <rPh sb="5" eb="7">
      <t>ミマン</t>
    </rPh>
    <phoneticPr fontId="18"/>
  </si>
  <si>
    <t>100～300</t>
  </si>
  <si>
    <t>300～500</t>
  </si>
  <si>
    <t>500～800</t>
  </si>
  <si>
    <t>800～1,000</t>
  </si>
  <si>
    <t>1,000～1,500</t>
  </si>
  <si>
    <t>1,500～2,000</t>
  </si>
  <si>
    <t>2,000～5,000</t>
  </si>
  <si>
    <t>5,000万円～１億円</t>
    <rPh sb="5" eb="7">
      <t>マンエン</t>
    </rPh>
    <phoneticPr fontId="18"/>
  </si>
  <si>
    <t>１～２</t>
  </si>
  <si>
    <t>２～５</t>
  </si>
  <si>
    <t>５～10</t>
  </si>
  <si>
    <t>10億円以上</t>
    <rPh sb="2" eb="4">
      <t>オクエン</t>
    </rPh>
    <rPh sb="4" eb="6">
      <t>イジョウ</t>
    </rPh>
    <phoneticPr fontId="18"/>
  </si>
  <si>
    <t>組合数</t>
    <rPh sb="0" eb="2">
      <t>クミアイ</t>
    </rPh>
    <rPh sb="2" eb="3">
      <t>スウ</t>
    </rPh>
    <phoneticPr fontId="12"/>
  </si>
  <si>
    <t>組合員数</t>
    <rPh sb="0" eb="3">
      <t>クミアイイン</t>
    </rPh>
    <rPh sb="3" eb="4">
      <t>スウ</t>
    </rPh>
    <phoneticPr fontId="12"/>
  </si>
  <si>
    <t>役員数</t>
    <rPh sb="0" eb="2">
      <t>ヤクイン</t>
    </rPh>
    <rPh sb="2" eb="3">
      <t>スウ</t>
    </rPh>
    <phoneticPr fontId="12"/>
  </si>
  <si>
    <t>職員数</t>
    <rPh sb="0" eb="2">
      <t>ショクイン</t>
    </rPh>
    <rPh sb="2" eb="3">
      <t>スウ</t>
    </rPh>
    <phoneticPr fontId="12"/>
  </si>
  <si>
    <t>出資金</t>
    <rPh sb="0" eb="3">
      <t>シュッシキン</t>
    </rPh>
    <phoneticPr fontId="12"/>
  </si>
  <si>
    <t>正</t>
    <rPh sb="0" eb="1">
      <t>セイ</t>
    </rPh>
    <phoneticPr fontId="12"/>
  </si>
  <si>
    <t>准</t>
    <rPh sb="0" eb="1">
      <t>ジュン</t>
    </rPh>
    <phoneticPr fontId="12"/>
  </si>
  <si>
    <t>理事</t>
    <rPh sb="0" eb="2">
      <t>リジ</t>
    </rPh>
    <phoneticPr fontId="12"/>
  </si>
  <si>
    <t>監事</t>
    <rPh sb="0" eb="2">
      <t>カンジ</t>
    </rPh>
    <phoneticPr fontId="12"/>
  </si>
  <si>
    <t>平成26年度</t>
    <rPh sb="0" eb="2">
      <t>ヘイセイ</t>
    </rPh>
    <rPh sb="4" eb="6">
      <t>ネンド</t>
    </rPh>
    <phoneticPr fontId="18"/>
  </si>
  <si>
    <t>各年11月1日現在　</t>
    <phoneticPr fontId="7"/>
  </si>
  <si>
    <t>漁船非使用</t>
    <rPh sb="0" eb="2">
      <t>ギョセン</t>
    </rPh>
    <rPh sb="2" eb="3">
      <t>ヒ</t>
    </rPh>
    <rPh sb="3" eb="5">
      <t>シヨウ</t>
    </rPh>
    <phoneticPr fontId="12"/>
  </si>
  <si>
    <t>漁船使用</t>
    <rPh sb="0" eb="2">
      <t>ギョセン</t>
    </rPh>
    <rPh sb="2" eb="4">
      <t>シヨウ</t>
    </rPh>
    <phoneticPr fontId="12"/>
  </si>
  <si>
    <t>大型定　置網</t>
    <rPh sb="0" eb="2">
      <t>オオガタ</t>
    </rPh>
    <rPh sb="2" eb="3">
      <t>サダム</t>
    </rPh>
    <rPh sb="4" eb="5">
      <t>チ</t>
    </rPh>
    <rPh sb="5" eb="6">
      <t>アミ</t>
    </rPh>
    <phoneticPr fontId="12"/>
  </si>
  <si>
    <t>小型定置網</t>
    <rPh sb="0" eb="2">
      <t>コガタ</t>
    </rPh>
    <rPh sb="2" eb="4">
      <t>テイチ</t>
    </rPh>
    <rPh sb="4" eb="5">
      <t>アミ</t>
    </rPh>
    <phoneticPr fontId="12"/>
  </si>
  <si>
    <t>海面　養殖</t>
    <rPh sb="0" eb="2">
      <t>カイメン</t>
    </rPh>
    <rPh sb="3" eb="5">
      <t>ヨウショク</t>
    </rPh>
    <phoneticPr fontId="12"/>
  </si>
  <si>
    <t>船外機付漁船</t>
    <rPh sb="0" eb="3">
      <t>センガイキ</t>
    </rPh>
    <rPh sb="3" eb="4">
      <t>ツ</t>
    </rPh>
    <rPh sb="4" eb="6">
      <t>ギョセン</t>
    </rPh>
    <phoneticPr fontId="12"/>
  </si>
  <si>
    <t>動力漁船使用</t>
    <rPh sb="0" eb="1">
      <t>ドウ</t>
    </rPh>
    <rPh sb="1" eb="2">
      <t>チカラ</t>
    </rPh>
    <rPh sb="2" eb="4">
      <t>ギョセン</t>
    </rPh>
    <rPh sb="4" eb="6">
      <t>シヨウ</t>
    </rPh>
    <phoneticPr fontId="12"/>
  </si>
  <si>
    <t>1t未満</t>
    <rPh sb="2" eb="4">
      <t>ミマン</t>
    </rPh>
    <phoneticPr fontId="12"/>
  </si>
  <si>
    <t>1～3t</t>
    <phoneticPr fontId="12"/>
  </si>
  <si>
    <t>3～5t</t>
    <phoneticPr fontId="12"/>
  </si>
  <si>
    <t>5～10t</t>
    <phoneticPr fontId="12"/>
  </si>
  <si>
    <t>10～20t</t>
    <phoneticPr fontId="12"/>
  </si>
  <si>
    <t>20t以上</t>
    <rPh sb="3" eb="5">
      <t>イジョウ</t>
    </rPh>
    <phoneticPr fontId="12"/>
  </si>
  <si>
    <t>資料:漁業センサス</t>
    <rPh sb="0" eb="2">
      <t>シリョウ</t>
    </rPh>
    <rPh sb="3" eb="5">
      <t>ギョギョウ</t>
    </rPh>
    <phoneticPr fontId="12"/>
  </si>
  <si>
    <t>自営業</t>
    <rPh sb="0" eb="3">
      <t>ジエイギョウ</t>
    </rPh>
    <phoneticPr fontId="18"/>
  </si>
  <si>
    <t>水産加工</t>
    <rPh sb="0" eb="2">
      <t>スイサン</t>
    </rPh>
    <rPh sb="2" eb="4">
      <t>カコウ</t>
    </rPh>
    <phoneticPr fontId="18"/>
  </si>
  <si>
    <t>民宿</t>
    <rPh sb="0" eb="2">
      <t>ミンシュク</t>
    </rPh>
    <phoneticPr fontId="18"/>
  </si>
  <si>
    <t>遊漁船業</t>
    <phoneticPr fontId="18"/>
  </si>
  <si>
    <t>農業</t>
    <rPh sb="0" eb="2">
      <t>ノウギョウ</t>
    </rPh>
    <phoneticPr fontId="18"/>
  </si>
  <si>
    <t>小売業</t>
    <rPh sb="0" eb="2">
      <t>コウリ</t>
    </rPh>
    <rPh sb="2" eb="3">
      <t>ギョウ</t>
    </rPh>
    <phoneticPr fontId="18"/>
  </si>
  <si>
    <t>勤め</t>
    <rPh sb="0" eb="1">
      <t>ツト</t>
    </rPh>
    <phoneticPr fontId="18"/>
  </si>
  <si>
    <t>共同経営に出資従事</t>
    <rPh sb="0" eb="2">
      <t>キョウドウ</t>
    </rPh>
    <rPh sb="2" eb="4">
      <t>ケイエイ</t>
    </rPh>
    <rPh sb="5" eb="7">
      <t>シュッシ</t>
    </rPh>
    <rPh sb="7" eb="9">
      <t>ジュウジ</t>
    </rPh>
    <phoneticPr fontId="18"/>
  </si>
  <si>
    <t>漁業雇われ</t>
    <rPh sb="0" eb="2">
      <t>ギョギョウ</t>
    </rPh>
    <rPh sb="2" eb="3">
      <t>ヤト</t>
    </rPh>
    <phoneticPr fontId="18"/>
  </si>
  <si>
    <t>漁業以外の仕事に雇われ</t>
    <rPh sb="0" eb="2">
      <t>ギョギョウ</t>
    </rPh>
    <rPh sb="2" eb="4">
      <t>イガイ</t>
    </rPh>
    <rPh sb="5" eb="7">
      <t>シゴト</t>
    </rPh>
    <rPh sb="8" eb="9">
      <t>ヤト</t>
    </rPh>
    <phoneticPr fontId="18"/>
  </si>
  <si>
    <t>漁業を主とする経営体</t>
    <rPh sb="0" eb="2">
      <t>ギョギョウ</t>
    </rPh>
    <rPh sb="3" eb="4">
      <t>シュ</t>
    </rPh>
    <rPh sb="7" eb="9">
      <t>ケイエイ</t>
    </rPh>
    <rPh sb="9" eb="10">
      <t>タイ</t>
    </rPh>
    <phoneticPr fontId="18"/>
  </si>
  <si>
    <t>漁業を従とする経営体</t>
    <rPh sb="0" eb="2">
      <t>ギョギョウ</t>
    </rPh>
    <rPh sb="3" eb="4">
      <t>ジュウ</t>
    </rPh>
    <phoneticPr fontId="18"/>
  </si>
  <si>
    <t>7　商業</t>
    <rPh sb="2" eb="4">
      <t>ショウギョウ</t>
    </rPh>
    <phoneticPr fontId="12"/>
  </si>
  <si>
    <t>各年6月1日現在　</t>
    <rPh sb="0" eb="1">
      <t>カク</t>
    </rPh>
    <rPh sb="1" eb="2">
      <t>トシ</t>
    </rPh>
    <rPh sb="3" eb="4">
      <t>ガツ</t>
    </rPh>
    <rPh sb="5" eb="6">
      <t>ニチ</t>
    </rPh>
    <rPh sb="6" eb="8">
      <t>ゲンザイ</t>
    </rPh>
    <phoneticPr fontId="12"/>
  </si>
  <si>
    <t>従業員数</t>
    <rPh sb="0" eb="3">
      <t>ジュウギョウイン</t>
    </rPh>
    <rPh sb="3" eb="4">
      <t>スウ</t>
    </rPh>
    <phoneticPr fontId="12"/>
  </si>
  <si>
    <t>年間商品販売額</t>
    <rPh sb="0" eb="2">
      <t>ネンカン</t>
    </rPh>
    <rPh sb="2" eb="4">
      <t>ショウヒン</t>
    </rPh>
    <rPh sb="4" eb="6">
      <t>ハンバイ</t>
    </rPh>
    <rPh sb="6" eb="7">
      <t>ガク</t>
    </rPh>
    <phoneticPr fontId="12"/>
  </si>
  <si>
    <t>百万円</t>
    <rPh sb="0" eb="1">
      <t>ヒャク</t>
    </rPh>
    <rPh sb="1" eb="2">
      <t>マン</t>
    </rPh>
    <rPh sb="2" eb="3">
      <t>エン</t>
    </rPh>
    <phoneticPr fontId="12"/>
  </si>
  <si>
    <t>万円</t>
    <rPh sb="0" eb="1">
      <t>マン</t>
    </rPh>
    <rPh sb="1" eb="2">
      <t>エン</t>
    </rPh>
    <phoneticPr fontId="12"/>
  </si>
  <si>
    <t>卸売業計</t>
    <rPh sb="0" eb="2">
      <t>オロシウ</t>
    </rPh>
    <rPh sb="2" eb="3">
      <t>ギョウ</t>
    </rPh>
    <rPh sb="3" eb="4">
      <t>ケイ</t>
    </rPh>
    <phoneticPr fontId="12"/>
  </si>
  <si>
    <t>各種商品卸売業</t>
  </si>
  <si>
    <t>Ⅹ</t>
    <phoneticPr fontId="12"/>
  </si>
  <si>
    <t>繊維・衣服等卸売業</t>
  </si>
  <si>
    <t>Ⅹ</t>
    <phoneticPr fontId="12"/>
  </si>
  <si>
    <t>飲食料品卸売業</t>
  </si>
  <si>
    <t>建築材料，鉱物・金属材料等卸売業</t>
    <phoneticPr fontId="7"/>
  </si>
  <si>
    <t>機械器具卸売業</t>
  </si>
  <si>
    <t>その他の卸売業</t>
  </si>
  <si>
    <t>小売業計</t>
    <rPh sb="0" eb="3">
      <t>コウリギョウ</t>
    </rPh>
    <rPh sb="3" eb="4">
      <t>ケイ</t>
    </rPh>
    <phoneticPr fontId="12"/>
  </si>
  <si>
    <t>各種商品小売業</t>
  </si>
  <si>
    <t>織物・衣服・身の回り品小売業</t>
  </si>
  <si>
    <t>飲食料品小売業</t>
  </si>
  <si>
    <t>機械器具小売業</t>
  </si>
  <si>
    <t>その他の小売業</t>
  </si>
  <si>
    <t>無店舗小売業</t>
  </si>
  <si>
    <t>Ⅹ</t>
  </si>
  <si>
    <t>資料:福井県政策統計・情報課　福井の商業</t>
    <rPh sb="0" eb="2">
      <t>シリョウ</t>
    </rPh>
    <rPh sb="3" eb="6">
      <t>フクイケン</t>
    </rPh>
    <rPh sb="6" eb="8">
      <t>セイサク</t>
    </rPh>
    <rPh sb="8" eb="10">
      <t>トウケイ</t>
    </rPh>
    <rPh sb="11" eb="13">
      <t>ジョウホウ</t>
    </rPh>
    <rPh sb="13" eb="14">
      <t>カ</t>
    </rPh>
    <rPh sb="15" eb="17">
      <t>フクイ</t>
    </rPh>
    <rPh sb="18" eb="20">
      <t>ショウギョウ</t>
    </rPh>
    <phoneticPr fontId="12"/>
  </si>
  <si>
    <t>※　平成24年は2月1日現在</t>
    <rPh sb="2" eb="4">
      <t>ヘイセイ</t>
    </rPh>
    <rPh sb="6" eb="7">
      <t>ネン</t>
    </rPh>
    <rPh sb="9" eb="10">
      <t>ガツ</t>
    </rPh>
    <rPh sb="11" eb="12">
      <t>ニチ</t>
    </rPh>
    <rPh sb="12" eb="14">
      <t>ゲンザイ</t>
    </rPh>
    <phoneticPr fontId="7"/>
  </si>
  <si>
    <t>※　平成26年は7月1日現在</t>
    <rPh sb="2" eb="4">
      <t>ヘイセイ</t>
    </rPh>
    <rPh sb="6" eb="7">
      <t>ネン</t>
    </rPh>
    <rPh sb="9" eb="10">
      <t>ガツ</t>
    </rPh>
    <rPh sb="11" eb="12">
      <t>ニチ</t>
    </rPh>
    <rPh sb="12" eb="14">
      <t>ゲンザイ</t>
    </rPh>
    <phoneticPr fontId="7"/>
  </si>
  <si>
    <t>各年6月1日現在　</t>
    <rPh sb="0" eb="2">
      <t>カクトシ</t>
    </rPh>
    <rPh sb="3" eb="4">
      <t>ガツ</t>
    </rPh>
    <rPh sb="5" eb="6">
      <t>ニチ</t>
    </rPh>
    <rPh sb="6" eb="8">
      <t>ゲンザイ</t>
    </rPh>
    <phoneticPr fontId="12"/>
  </si>
  <si>
    <t>市別</t>
    <rPh sb="0" eb="1">
      <t>シ</t>
    </rPh>
    <rPh sb="1" eb="2">
      <t>ベツ</t>
    </rPh>
    <phoneticPr fontId="12"/>
  </si>
  <si>
    <t>年間販売額</t>
    <rPh sb="0" eb="2">
      <t>ネンカン</t>
    </rPh>
    <rPh sb="2" eb="4">
      <t>ハンバイ</t>
    </rPh>
    <rPh sb="4" eb="5">
      <t>ガク</t>
    </rPh>
    <phoneticPr fontId="12"/>
  </si>
  <si>
    <t>前回比</t>
    <rPh sb="0" eb="2">
      <t>ゼンカイ</t>
    </rPh>
    <rPh sb="2" eb="3">
      <t>ヒ</t>
    </rPh>
    <phoneticPr fontId="12"/>
  </si>
  <si>
    <t>百万円</t>
    <rPh sb="0" eb="1">
      <t>ヒャク</t>
    </rPh>
    <rPh sb="1" eb="3">
      <t>マンエン</t>
    </rPh>
    <phoneticPr fontId="12"/>
  </si>
  <si>
    <r>
      <t>福井市　　　　　　　　　　</t>
    </r>
    <r>
      <rPr>
        <sz val="8"/>
        <rFont val="ＭＳ Ｐ明朝"/>
        <family val="1"/>
        <charset val="128"/>
      </rPr>
      <t/>
    </r>
    <rPh sb="0" eb="3">
      <t>フクイシ</t>
    </rPh>
    <phoneticPr fontId="12"/>
  </si>
  <si>
    <t>大野市　　　　　　　　</t>
    <rPh sb="0" eb="2">
      <t>オオノ</t>
    </rPh>
    <rPh sb="2" eb="3">
      <t>シ</t>
    </rPh>
    <phoneticPr fontId="12"/>
  </si>
  <si>
    <t>あわら市　　　</t>
    <rPh sb="3" eb="4">
      <t>シ</t>
    </rPh>
    <phoneticPr fontId="12"/>
  </si>
  <si>
    <t>越前市　　　　</t>
    <rPh sb="0" eb="2">
      <t>エチゼン</t>
    </rPh>
    <rPh sb="2" eb="3">
      <t>シ</t>
    </rPh>
    <phoneticPr fontId="12"/>
  </si>
  <si>
    <t>資料:福井県政策統計・情報課　福井の商業</t>
    <phoneticPr fontId="12"/>
  </si>
  <si>
    <t>※　「7-1　産業分類別　商業の推移」の注意書き参照</t>
    <rPh sb="20" eb="23">
      <t>チュウイガ</t>
    </rPh>
    <rPh sb="24" eb="26">
      <t>サンショウ</t>
    </rPh>
    <phoneticPr fontId="7"/>
  </si>
  <si>
    <t>各年6月1日現在</t>
    <phoneticPr fontId="12"/>
  </si>
  <si>
    <t>売場面積</t>
    <rPh sb="0" eb="2">
      <t>ウリバ</t>
    </rPh>
    <rPh sb="2" eb="4">
      <t>メンセキ</t>
    </rPh>
    <phoneticPr fontId="12"/>
  </si>
  <si>
    <t>法人</t>
    <rPh sb="0" eb="2">
      <t>ホウジン</t>
    </rPh>
    <phoneticPr fontId="12"/>
  </si>
  <si>
    <t>店</t>
    <rPh sb="0" eb="1">
      <t>テン</t>
    </rPh>
    <phoneticPr fontId="12"/>
  </si>
  <si>
    <t>万円</t>
    <rPh sb="0" eb="2">
      <t>マンエン</t>
    </rPh>
    <phoneticPr fontId="12"/>
  </si>
  <si>
    <t>㎡</t>
    <phoneticPr fontId="12"/>
  </si>
  <si>
    <t>前回比(%)</t>
    <rPh sb="0" eb="3">
      <t>ゼンカイヒ</t>
    </rPh>
    <phoneticPr fontId="12"/>
  </si>
  <si>
    <t>資料:福井県政策統計・情報課　福井の商業</t>
    <phoneticPr fontId="12"/>
  </si>
  <si>
    <t>※　「7-1　産業分類別　商業の推移」の注意書き参照</t>
    <phoneticPr fontId="7"/>
  </si>
  <si>
    <t>※　平成28年の個人経営の事業所は調査項目に売場面積を含まない</t>
    <phoneticPr fontId="7"/>
  </si>
  <si>
    <t>９　経済</t>
    <rPh sb="2" eb="3">
      <t>キョウ</t>
    </rPh>
    <rPh sb="3" eb="4">
      <t>スミ</t>
    </rPh>
    <phoneticPr fontId="12"/>
  </si>
  <si>
    <t>9-1　消費者物価指数</t>
    <rPh sb="4" eb="7">
      <t>ショウヒシャ</t>
    </rPh>
    <rPh sb="7" eb="9">
      <t>ブッカ</t>
    </rPh>
    <rPh sb="9" eb="11">
      <t>シスウ</t>
    </rPh>
    <phoneticPr fontId="12"/>
  </si>
  <si>
    <t>消費者物価指数</t>
    <rPh sb="0" eb="3">
      <t>ショウヒシャ</t>
    </rPh>
    <rPh sb="3" eb="5">
      <t>ブッカ</t>
    </rPh>
    <rPh sb="5" eb="7">
      <t>シスウ</t>
    </rPh>
    <phoneticPr fontId="12"/>
  </si>
  <si>
    <t>全国</t>
    <rPh sb="0" eb="2">
      <t>ゼンコク</t>
    </rPh>
    <phoneticPr fontId="12"/>
  </si>
  <si>
    <t>東京都区部</t>
    <rPh sb="0" eb="1">
      <t>ヒガシ</t>
    </rPh>
    <rPh sb="1" eb="2">
      <t>キョウ</t>
    </rPh>
    <rPh sb="2" eb="3">
      <t>ミヤコ</t>
    </rPh>
    <rPh sb="3" eb="4">
      <t>ク</t>
    </rPh>
    <rPh sb="4" eb="5">
      <t>ブ</t>
    </rPh>
    <phoneticPr fontId="12"/>
  </si>
  <si>
    <t>平成27年</t>
    <phoneticPr fontId="12"/>
  </si>
  <si>
    <t>戦前基準指数</t>
    <rPh sb="0" eb="2">
      <t>センゼン</t>
    </rPh>
    <rPh sb="2" eb="4">
      <t>キジュン</t>
    </rPh>
    <rPh sb="4" eb="6">
      <t>シスウ</t>
    </rPh>
    <phoneticPr fontId="12"/>
  </si>
  <si>
    <t>＝100</t>
    <phoneticPr fontId="12"/>
  </si>
  <si>
    <t>＝100</t>
    <phoneticPr fontId="12"/>
  </si>
  <si>
    <t>昭和9年～11年＝1.0</t>
    <rPh sb="0" eb="2">
      <t>ショウワ</t>
    </rPh>
    <rPh sb="3" eb="4">
      <t>ネン</t>
    </rPh>
    <rPh sb="7" eb="8">
      <t>ネン</t>
    </rPh>
    <phoneticPr fontId="12"/>
  </si>
  <si>
    <t>＝100</t>
    <phoneticPr fontId="12"/>
  </si>
  <si>
    <t>　平成28年平均</t>
    <rPh sb="6" eb="8">
      <t>ヘイキン</t>
    </rPh>
    <phoneticPr fontId="12"/>
  </si>
  <si>
    <t>29</t>
    <phoneticPr fontId="12"/>
  </si>
  <si>
    <t>30</t>
    <phoneticPr fontId="12"/>
  </si>
  <si>
    <t>月</t>
    <rPh sb="0" eb="1">
      <t>ガツ</t>
    </rPh>
    <phoneticPr fontId="12"/>
  </si>
  <si>
    <t>※　平成18年4月分から、福井県および県内各市の指数の公表を取り止め、福井市の指数のみを公表</t>
    <rPh sb="2" eb="4">
      <t>ヘイセイ</t>
    </rPh>
    <rPh sb="6" eb="7">
      <t>ネン</t>
    </rPh>
    <rPh sb="8" eb="9">
      <t>ツキ</t>
    </rPh>
    <rPh sb="9" eb="10">
      <t>ブン</t>
    </rPh>
    <rPh sb="13" eb="16">
      <t>フクイケン</t>
    </rPh>
    <rPh sb="19" eb="21">
      <t>ケンナイ</t>
    </rPh>
    <rPh sb="21" eb="23">
      <t>カクシ</t>
    </rPh>
    <rPh sb="24" eb="26">
      <t>シスウ</t>
    </rPh>
    <rPh sb="27" eb="29">
      <t>コウヒョウ</t>
    </rPh>
    <rPh sb="30" eb="31">
      <t>ト</t>
    </rPh>
    <rPh sb="32" eb="33">
      <t>ヤ</t>
    </rPh>
    <phoneticPr fontId="12"/>
  </si>
  <si>
    <t>年度</t>
    <rPh sb="0" eb="2">
      <t>ネンド</t>
    </rPh>
    <phoneticPr fontId="40"/>
  </si>
  <si>
    <t>経済成長率</t>
    <rPh sb="0" eb="2">
      <t>ケイザイ</t>
    </rPh>
    <rPh sb="2" eb="5">
      <t>セイチョウリツ</t>
    </rPh>
    <phoneticPr fontId="18"/>
  </si>
  <si>
    <t>県民所得
対前年度
増加率</t>
    <rPh sb="0" eb="2">
      <t>ケンミン</t>
    </rPh>
    <rPh sb="2" eb="4">
      <t>ショトク</t>
    </rPh>
    <rPh sb="5" eb="6">
      <t>タイ</t>
    </rPh>
    <rPh sb="6" eb="8">
      <t>ゼンネン</t>
    </rPh>
    <rPh sb="8" eb="9">
      <t>ド</t>
    </rPh>
    <rPh sb="10" eb="12">
      <t>ゾウカ</t>
    </rPh>
    <rPh sb="12" eb="13">
      <t>リツ</t>
    </rPh>
    <phoneticPr fontId="18"/>
  </si>
  <si>
    <t>国民所得
対前年度
増加率</t>
    <rPh sb="0" eb="2">
      <t>コクミン</t>
    </rPh>
    <rPh sb="2" eb="4">
      <t>ショトク</t>
    </rPh>
    <rPh sb="5" eb="6">
      <t>タイ</t>
    </rPh>
    <rPh sb="6" eb="8">
      <t>ゼンネン</t>
    </rPh>
    <rPh sb="8" eb="9">
      <t>ド</t>
    </rPh>
    <rPh sb="10" eb="12">
      <t>ゾウカ</t>
    </rPh>
    <rPh sb="12" eb="13">
      <t>リツ</t>
    </rPh>
    <phoneticPr fontId="18"/>
  </si>
  <si>
    <t>１人当たり県民所得</t>
    <rPh sb="0" eb="2">
      <t>ヒトリ</t>
    </rPh>
    <rPh sb="2" eb="3">
      <t>ア</t>
    </rPh>
    <rPh sb="5" eb="7">
      <t>ケンミン</t>
    </rPh>
    <rPh sb="7" eb="9">
      <t>ショトク</t>
    </rPh>
    <phoneticPr fontId="18"/>
  </si>
  <si>
    <t>１人当たり国民所得</t>
    <rPh sb="0" eb="2">
      <t>ヒトリ</t>
    </rPh>
    <rPh sb="2" eb="3">
      <t>ア</t>
    </rPh>
    <rPh sb="5" eb="7">
      <t>コクミン</t>
    </rPh>
    <rPh sb="7" eb="9">
      <t>ショトク</t>
    </rPh>
    <phoneticPr fontId="18"/>
  </si>
  <si>
    <t>県／国</t>
    <rPh sb="0" eb="1">
      <t>ケン</t>
    </rPh>
    <rPh sb="2" eb="3">
      <t>クニ</t>
    </rPh>
    <phoneticPr fontId="18"/>
  </si>
  <si>
    <t>県</t>
    <phoneticPr fontId="18"/>
  </si>
  <si>
    <t>国</t>
    <rPh sb="0" eb="1">
      <t>クニ</t>
    </rPh>
    <phoneticPr fontId="18"/>
  </si>
  <si>
    <t>名目</t>
    <rPh sb="0" eb="2">
      <t>メイモク</t>
    </rPh>
    <phoneticPr fontId="18"/>
  </si>
  <si>
    <t>実質
（生産・支出系列：連鎖）</t>
    <rPh sb="0" eb="2">
      <t>ジッシツ</t>
    </rPh>
    <rPh sb="4" eb="6">
      <t>セイサン</t>
    </rPh>
    <rPh sb="7" eb="9">
      <t>シシュツ</t>
    </rPh>
    <rPh sb="9" eb="11">
      <t>ケイレツ</t>
    </rPh>
    <rPh sb="12" eb="14">
      <t>レンサ</t>
    </rPh>
    <phoneticPr fontId="18"/>
  </si>
  <si>
    <t>実質
（支出系列：連鎖）</t>
    <rPh sb="0" eb="2">
      <t>ジッシツ</t>
    </rPh>
    <rPh sb="4" eb="6">
      <t>シシュツ</t>
    </rPh>
    <rPh sb="6" eb="8">
      <t>ケイレツ</t>
    </rPh>
    <rPh sb="9" eb="11">
      <t>レンサ</t>
    </rPh>
    <phoneticPr fontId="18"/>
  </si>
  <si>
    <t>％</t>
    <phoneticPr fontId="18"/>
  </si>
  <si>
    <t>％</t>
    <phoneticPr fontId="18"/>
  </si>
  <si>
    <t>％</t>
  </si>
  <si>
    <t>千円</t>
  </si>
  <si>
    <t>―</t>
  </si>
  <si>
    <t>１人当たり家計最終消費支出</t>
    <rPh sb="0" eb="2">
      <t>ヒトリ</t>
    </rPh>
    <rPh sb="2" eb="3">
      <t>ア</t>
    </rPh>
    <rPh sb="5" eb="7">
      <t>カケイ</t>
    </rPh>
    <rPh sb="7" eb="9">
      <t>サイシュウ</t>
    </rPh>
    <rPh sb="9" eb="11">
      <t>ショウヒ</t>
    </rPh>
    <rPh sb="11" eb="13">
      <t>シシュツ</t>
    </rPh>
    <phoneticPr fontId="18"/>
  </si>
  <si>
    <t>雇用者１人当たり雇用者報酬</t>
    <rPh sb="0" eb="3">
      <t>コヨウシャ</t>
    </rPh>
    <rPh sb="4" eb="5">
      <t>ニン</t>
    </rPh>
    <rPh sb="5" eb="6">
      <t>ア</t>
    </rPh>
    <rPh sb="8" eb="11">
      <t>コヨウシャ</t>
    </rPh>
    <rPh sb="11" eb="13">
      <t>ホウシュウ</t>
    </rPh>
    <phoneticPr fontId="18"/>
  </si>
  <si>
    <t>福井県人口</t>
    <rPh sb="0" eb="3">
      <t>フクイケン</t>
    </rPh>
    <rPh sb="3" eb="5">
      <t>ジンコウ</t>
    </rPh>
    <phoneticPr fontId="18"/>
  </si>
  <si>
    <t>福井県雇用者数
（県民ベース）</t>
    <rPh sb="0" eb="3">
      <t>フクイケン</t>
    </rPh>
    <rPh sb="3" eb="6">
      <t>コヨウシャ</t>
    </rPh>
    <rPh sb="6" eb="7">
      <t>スウ</t>
    </rPh>
    <rPh sb="9" eb="11">
      <t>ケンミン</t>
    </rPh>
    <phoneticPr fontId="18"/>
  </si>
  <si>
    <t>国総人口</t>
    <rPh sb="0" eb="1">
      <t>クニ</t>
    </rPh>
    <rPh sb="1" eb="4">
      <t>ソウジンコウ</t>
    </rPh>
    <phoneticPr fontId="18"/>
  </si>
  <si>
    <t>県</t>
    <rPh sb="0" eb="1">
      <t>ケン</t>
    </rPh>
    <phoneticPr fontId="18"/>
  </si>
  <si>
    <t>千人</t>
    <rPh sb="0" eb="2">
      <t>センニン</t>
    </rPh>
    <phoneticPr fontId="18"/>
  </si>
  <si>
    <t>資料：福井県政策統計・情報課　福井県統計年鑑</t>
    <rPh sb="0" eb="2">
      <t>シリョウ</t>
    </rPh>
    <rPh sb="15" eb="18">
      <t>フクイケン</t>
    </rPh>
    <rPh sb="18" eb="20">
      <t>トウケイ</t>
    </rPh>
    <rPh sb="20" eb="22">
      <t>ネンカン</t>
    </rPh>
    <phoneticPr fontId="40"/>
  </si>
  <si>
    <t>若狭東高校開校100年記念式典を開催</t>
    <rPh sb="16" eb="18">
      <t>カイサイ</t>
    </rPh>
    <phoneticPr fontId="18"/>
  </si>
  <si>
    <t>小浜市新まちづくり構想を策定</t>
    <rPh sb="0" eb="3">
      <t>オバマシ</t>
    </rPh>
    <rPh sb="3" eb="4">
      <t>シン</t>
    </rPh>
    <rPh sb="9" eb="11">
      <t>コウソウ</t>
    </rPh>
    <rPh sb="12" eb="14">
      <t>サクテイ</t>
    </rPh>
    <phoneticPr fontId="18"/>
  </si>
  <si>
    <t>平成30年10月1日現在　</t>
    <phoneticPr fontId="7"/>
  </si>
  <si>
    <t>平成17年度</t>
    <rPh sb="0" eb="2">
      <t>ヘイセイ</t>
    </rPh>
    <rPh sb="4" eb="6">
      <t>ネンド</t>
    </rPh>
    <phoneticPr fontId="7"/>
  </si>
  <si>
    <t>平成25年度</t>
    <rPh sb="0" eb="2">
      <t>ヘイセイ</t>
    </rPh>
    <rPh sb="4" eb="6">
      <t>ネンド</t>
    </rPh>
    <phoneticPr fontId="7"/>
  </si>
  <si>
    <t>年度</t>
    <rPh sb="0" eb="2">
      <t>ネンド</t>
    </rPh>
    <phoneticPr fontId="7"/>
  </si>
  <si>
    <t>平成20年度</t>
    <rPh sb="0" eb="2">
      <t>ヘイセイ</t>
    </rPh>
    <rPh sb="4" eb="6">
      <t>ネンド</t>
    </rPh>
    <phoneticPr fontId="7"/>
  </si>
  <si>
    <t>看護師
准看護師</t>
    <rPh sb="2" eb="3">
      <t>シ</t>
    </rPh>
    <phoneticPr fontId="12"/>
  </si>
  <si>
    <t>平成26年</t>
    <rPh sb="0" eb="2">
      <t>ヘイセイ</t>
    </rPh>
    <rPh sb="4" eb="5">
      <t>ネン</t>
    </rPh>
    <phoneticPr fontId="7"/>
  </si>
  <si>
    <t>-</t>
    <phoneticPr fontId="7"/>
  </si>
  <si>
    <t>平成17年</t>
    <rPh sb="0" eb="2">
      <t>ヘイセイ</t>
    </rPh>
    <rPh sb="4" eb="5">
      <t>ネン</t>
    </rPh>
    <phoneticPr fontId="7"/>
  </si>
  <si>
    <t>平成28年</t>
    <rPh sb="0" eb="2">
      <t>ヘイセイ</t>
    </rPh>
    <rPh sb="4" eb="5">
      <t>ネン</t>
    </rPh>
    <phoneticPr fontId="7"/>
  </si>
  <si>
    <t xml:space="preserve">       -</t>
  </si>
  <si>
    <t>資料：小浜市立図書館</t>
    <phoneticPr fontId="7"/>
  </si>
  <si>
    <t>平成16年度</t>
    <phoneticPr fontId="7"/>
  </si>
  <si>
    <t xml:space="preserve"> 年 号 </t>
    <phoneticPr fontId="12"/>
  </si>
  <si>
    <t xml:space="preserve">主　　な　　出　　来　　事　　　　　　　　　　　　　　　　  </t>
    <phoneticPr fontId="12"/>
  </si>
  <si>
    <t>平野・白鬚神社古墳（前方後円墳）、加茂古墳（円憤）、検見坂古墳</t>
    <phoneticPr fontId="7"/>
  </si>
  <si>
    <t>小浜漁港にハネ上げ橋が完成全長28.1m、幅6.0m</t>
    <phoneticPr fontId="7"/>
  </si>
  <si>
    <t>池河内大火（23世帯45棟全焼、山林2ha類焼、被害総額約2,000万円）</t>
    <phoneticPr fontId="7"/>
  </si>
  <si>
    <t>豪雪（135cm・若狭消防署）</t>
    <phoneticPr fontId="7"/>
  </si>
  <si>
    <t>ＣＡＴＶチャンネルＯ全面開局</t>
    <phoneticPr fontId="7"/>
  </si>
  <si>
    <t>北陸新幹線小浜・京都ルートに決定（平成28年12月）</t>
    <phoneticPr fontId="7"/>
  </si>
  <si>
    <t>が日本遺産に追加認定</t>
    <phoneticPr fontId="7"/>
  </si>
  <si>
    <t>若狭高校開発の「鯖醤油味付け缶詰」がＪＡＸＡ国際宇宙ステーション</t>
    <phoneticPr fontId="7"/>
  </si>
  <si>
    <t>（ＩＳＳ）の宇宙日本食に認定</t>
    <phoneticPr fontId="7"/>
  </si>
  <si>
    <t>北陸新幹線敦賀・新大阪間概略ルートを発表</t>
    <phoneticPr fontId="18"/>
  </si>
  <si>
    <t>小浜美郷小学校が開校</t>
    <phoneticPr fontId="18"/>
  </si>
  <si>
    <t>全国初の日本遺産ロゴマーク入りの道路案内標識を設置</t>
    <phoneticPr fontId="18"/>
  </si>
  <si>
    <t>小浜市防災士の会を設立</t>
    <rPh sb="0" eb="3">
      <t>オバマシ</t>
    </rPh>
    <rPh sb="3" eb="5">
      <t>ボウサイ</t>
    </rPh>
    <rPh sb="5" eb="6">
      <t>シ</t>
    </rPh>
    <rPh sb="7" eb="8">
      <t>カイ</t>
    </rPh>
    <rPh sb="9" eb="11">
      <t>セツリツ</t>
    </rPh>
    <phoneticPr fontId="18"/>
  </si>
  <si>
    <t>「鯖街道ミュージアム」がオープン</t>
    <rPh sb="1" eb="2">
      <t>サバ</t>
    </rPh>
    <rPh sb="2" eb="4">
      <t>カイドウ</t>
    </rPh>
    <phoneticPr fontId="18"/>
  </si>
  <si>
    <t>「小浜市インフォメーションセンター」がオープン</t>
    <phoneticPr fontId="18"/>
  </si>
  <si>
    <t xml:space="preserve"> 2本 </t>
    <phoneticPr fontId="12"/>
  </si>
  <si>
    <t xml:space="preserve"> 市  </t>
    <phoneticPr fontId="12"/>
  </si>
  <si>
    <t xml:space="preserve">天 然       記念物 </t>
    <phoneticPr fontId="12"/>
  </si>
  <si>
    <t xml:space="preserve">加茂神社   </t>
    <phoneticPr fontId="12"/>
  </si>
  <si>
    <t xml:space="preserve">加茂神社大スギ              </t>
    <phoneticPr fontId="12"/>
  </si>
  <si>
    <t xml:space="preserve">市  </t>
    <phoneticPr fontId="12"/>
  </si>
  <si>
    <t xml:space="preserve">田烏大浜のヤマモモ          </t>
    <phoneticPr fontId="12"/>
  </si>
  <si>
    <t xml:space="preserve">妙祐寺    </t>
    <phoneticPr fontId="12"/>
  </si>
  <si>
    <t xml:space="preserve">妙祐寺のシダレザクラ        </t>
    <phoneticPr fontId="12"/>
  </si>
  <si>
    <t xml:space="preserve">下根来区   </t>
    <phoneticPr fontId="12"/>
  </si>
  <si>
    <t xml:space="preserve">伯父ケ谷山の神のトチノキ    </t>
    <phoneticPr fontId="12"/>
  </si>
  <si>
    <t xml:space="preserve">黒駒神社社叢               </t>
    <phoneticPr fontId="12"/>
  </si>
  <si>
    <t xml:space="preserve">久須夜神社 </t>
    <phoneticPr fontId="12"/>
  </si>
  <si>
    <t xml:space="preserve">久須夜神社社叢              </t>
    <phoneticPr fontId="12"/>
  </si>
  <si>
    <t xml:space="preserve">          </t>
    <phoneticPr fontId="12"/>
  </si>
  <si>
    <t xml:space="preserve">加茂神社   </t>
    <phoneticPr fontId="12"/>
  </si>
  <si>
    <t xml:space="preserve">加茂神社上宮社叢            </t>
    <phoneticPr fontId="12"/>
  </si>
  <si>
    <t xml:space="preserve">長泉寺    </t>
    <phoneticPr fontId="12"/>
  </si>
  <si>
    <t xml:space="preserve">長泉寺のコウヨウザン        </t>
    <phoneticPr fontId="12"/>
  </si>
  <si>
    <t xml:space="preserve"> 市  </t>
    <phoneticPr fontId="12"/>
  </si>
  <si>
    <t xml:space="preserve">天 然       記念物 </t>
    <phoneticPr fontId="12"/>
  </si>
  <si>
    <t xml:space="preserve">加茂神社のムク              </t>
    <phoneticPr fontId="12"/>
  </si>
  <si>
    <t xml:space="preserve">若狭彦神社 </t>
    <phoneticPr fontId="12"/>
  </si>
  <si>
    <t>若狭彦神社(下社)オガタマノキ</t>
    <phoneticPr fontId="12"/>
  </si>
  <si>
    <t xml:space="preserve">神宮寺    </t>
    <phoneticPr fontId="12"/>
  </si>
  <si>
    <t xml:space="preserve">神宮寺のスダジイ            </t>
    <phoneticPr fontId="12"/>
  </si>
  <si>
    <t xml:space="preserve"> 市  </t>
    <phoneticPr fontId="12"/>
  </si>
  <si>
    <t xml:space="preserve">白石神社   </t>
    <phoneticPr fontId="12"/>
  </si>
  <si>
    <t xml:space="preserve">白石神社の椿群生林          </t>
    <phoneticPr fontId="12"/>
  </si>
  <si>
    <t xml:space="preserve">明通寺    </t>
    <phoneticPr fontId="12"/>
  </si>
  <si>
    <t xml:space="preserve">明通寺のカヤ               </t>
    <phoneticPr fontId="12"/>
  </si>
  <si>
    <t xml:space="preserve">小浜市    </t>
    <phoneticPr fontId="12"/>
  </si>
  <si>
    <t xml:space="preserve">百里ケ岳のシャクナゲ自生地  </t>
    <phoneticPr fontId="12"/>
  </si>
  <si>
    <t xml:space="preserve"> 県  </t>
    <phoneticPr fontId="12"/>
  </si>
  <si>
    <t xml:space="preserve">黒駒神社   </t>
    <phoneticPr fontId="12"/>
  </si>
  <si>
    <t xml:space="preserve">黒駒神社のナギ              </t>
    <phoneticPr fontId="12"/>
  </si>
  <si>
    <t xml:space="preserve">新福寺    </t>
    <phoneticPr fontId="12"/>
  </si>
  <si>
    <t xml:space="preserve">新福寺のフジ               </t>
    <phoneticPr fontId="12"/>
  </si>
  <si>
    <t xml:space="preserve">蒼島暖地性植物群落          </t>
    <phoneticPr fontId="12"/>
  </si>
  <si>
    <t xml:space="preserve"> 国  </t>
    <phoneticPr fontId="12"/>
  </si>
  <si>
    <t xml:space="preserve">萬徳寺    </t>
    <phoneticPr fontId="12"/>
  </si>
  <si>
    <t xml:space="preserve">萬徳寺のヤマモミジ          </t>
    <phoneticPr fontId="12"/>
  </si>
  <si>
    <t xml:space="preserve">奥田縄区   </t>
    <phoneticPr fontId="12"/>
  </si>
  <si>
    <t xml:space="preserve"> １ヵ所 </t>
    <phoneticPr fontId="12"/>
  </si>
  <si>
    <t xml:space="preserve">奥田縄の滝                 </t>
    <phoneticPr fontId="12"/>
  </si>
  <si>
    <t>名勝</t>
    <phoneticPr fontId="12"/>
  </si>
  <si>
    <t>１ヵ所</t>
    <phoneticPr fontId="12"/>
  </si>
  <si>
    <t xml:space="preserve">三番の滝                   </t>
    <phoneticPr fontId="12"/>
  </si>
  <si>
    <t xml:space="preserve">市  </t>
    <phoneticPr fontId="12"/>
  </si>
  <si>
    <t xml:space="preserve">龍泉寺    </t>
    <phoneticPr fontId="12"/>
  </si>
  <si>
    <t xml:space="preserve">県  </t>
    <phoneticPr fontId="12"/>
  </si>
  <si>
    <t xml:space="preserve">円照寺    </t>
    <phoneticPr fontId="12"/>
  </si>
  <si>
    <t xml:space="preserve">円照寺庭園                 </t>
    <phoneticPr fontId="12"/>
  </si>
  <si>
    <t>名勝</t>
    <phoneticPr fontId="12"/>
  </si>
  <si>
    <t>若狭蘇洞門 　　　　　　　　</t>
    <phoneticPr fontId="12"/>
  </si>
  <si>
    <t xml:space="preserve">国  </t>
    <phoneticPr fontId="12"/>
  </si>
  <si>
    <t xml:space="preserve">江戸初期 </t>
    <phoneticPr fontId="12"/>
  </si>
  <si>
    <t>萬徳寺庭園 　　　　　　　　</t>
    <phoneticPr fontId="12"/>
  </si>
  <si>
    <t xml:space="preserve">上田区    </t>
    <phoneticPr fontId="12"/>
  </si>
  <si>
    <t>熊野那智神社境内　　　　　　</t>
    <phoneticPr fontId="12"/>
  </si>
  <si>
    <t>史跡</t>
    <phoneticPr fontId="12"/>
  </si>
  <si>
    <t xml:space="preserve">室町末期 </t>
    <phoneticPr fontId="12"/>
  </si>
  <si>
    <t xml:space="preserve">口田縄区   </t>
    <phoneticPr fontId="12"/>
  </si>
  <si>
    <t>大塩城跡　 　  　　　　　　</t>
    <phoneticPr fontId="12"/>
  </si>
  <si>
    <t xml:space="preserve">室町末期 </t>
    <phoneticPr fontId="12"/>
  </si>
  <si>
    <t xml:space="preserve">新保・大谷 </t>
    <phoneticPr fontId="12"/>
  </si>
  <si>
    <t>新保山城跡 　　　　　　　　</t>
    <phoneticPr fontId="12"/>
  </si>
  <si>
    <t xml:space="preserve">江戸期 </t>
    <phoneticPr fontId="12"/>
  </si>
  <si>
    <t xml:space="preserve">空印寺    </t>
    <phoneticPr fontId="12"/>
  </si>
  <si>
    <t>酒井家墓所 　　　　　　　　</t>
    <phoneticPr fontId="12"/>
  </si>
  <si>
    <t xml:space="preserve">発心寺    </t>
    <phoneticPr fontId="12"/>
  </si>
  <si>
    <t>武田元光墓塔　　　　　　　　</t>
    <phoneticPr fontId="12"/>
  </si>
  <si>
    <t xml:space="preserve">検見坂区   </t>
    <phoneticPr fontId="12"/>
  </si>
  <si>
    <t xml:space="preserve"> ９７基 </t>
    <phoneticPr fontId="12"/>
  </si>
  <si>
    <t>検見坂古墳群　　　　　　　　</t>
    <phoneticPr fontId="12"/>
  </si>
  <si>
    <t xml:space="preserve">太興寺区   </t>
    <phoneticPr fontId="12"/>
  </si>
  <si>
    <t xml:space="preserve">５基 </t>
    <phoneticPr fontId="12"/>
  </si>
  <si>
    <t>太興寺古墳群　　　　　　　　</t>
    <phoneticPr fontId="12"/>
  </si>
  <si>
    <t xml:space="preserve">平野区    </t>
    <phoneticPr fontId="12"/>
  </si>
  <si>
    <t xml:space="preserve">１基 </t>
    <phoneticPr fontId="12"/>
  </si>
  <si>
    <t xml:space="preserve">常高寺    </t>
    <phoneticPr fontId="12"/>
  </si>
  <si>
    <t>常高院墓所 　　　　　　　　</t>
    <phoneticPr fontId="12"/>
  </si>
  <si>
    <t>史跡</t>
    <phoneticPr fontId="12"/>
  </si>
  <si>
    <t>加茂古墳　 　　　　　　　　</t>
    <phoneticPr fontId="12"/>
  </si>
  <si>
    <t xml:space="preserve">県  </t>
    <phoneticPr fontId="12"/>
  </si>
  <si>
    <t xml:space="preserve">江戸時代 </t>
    <phoneticPr fontId="12"/>
  </si>
  <si>
    <t xml:space="preserve">小浜神社   </t>
    <phoneticPr fontId="12"/>
  </si>
  <si>
    <t>小浜城跡　 　　　　　　　　</t>
    <phoneticPr fontId="12"/>
  </si>
  <si>
    <t>後瀬山城跡　　　　　　　　　</t>
    <phoneticPr fontId="12"/>
  </si>
  <si>
    <t>史跡</t>
    <phoneticPr fontId="12"/>
  </si>
  <si>
    <t>古墳･奈良</t>
    <phoneticPr fontId="12"/>
  </si>
  <si>
    <t>岡津製塩遺跡　　　　　　　　</t>
    <phoneticPr fontId="12"/>
  </si>
  <si>
    <t>奈良･平安</t>
    <phoneticPr fontId="12"/>
  </si>
  <si>
    <t>若狭国分寺跡　　　　　　　　</t>
    <phoneticPr fontId="12"/>
  </si>
  <si>
    <t xml:space="preserve">広嶺神社   </t>
    <phoneticPr fontId="12"/>
  </si>
  <si>
    <t>無形民俗文化財</t>
    <phoneticPr fontId="12"/>
  </si>
  <si>
    <t>奈胡の六斎念仏　　　　　　　</t>
    <phoneticPr fontId="12"/>
  </si>
  <si>
    <t xml:space="preserve">矢代区    </t>
    <phoneticPr fontId="12"/>
  </si>
  <si>
    <t>手杵祭　　 　　　　　　　　</t>
    <phoneticPr fontId="12"/>
  </si>
  <si>
    <t xml:space="preserve">江  戸  </t>
    <phoneticPr fontId="12"/>
  </si>
  <si>
    <t xml:space="preserve">雲浜獅子保存会    </t>
    <phoneticPr fontId="12"/>
  </si>
  <si>
    <t>雲浜獅子　 　　　　　　　　</t>
    <phoneticPr fontId="12"/>
  </si>
  <si>
    <t>加茂神社のオイケモノ　　　　　</t>
    <phoneticPr fontId="12"/>
  </si>
  <si>
    <t xml:space="preserve">和久里壬生          狂言保存会  </t>
    <phoneticPr fontId="12"/>
  </si>
  <si>
    <t xml:space="preserve">和久里壬生          狂言保存会  </t>
    <phoneticPr fontId="12"/>
  </si>
  <si>
    <t>和久里壬生狂言　　　　　　　</t>
    <phoneticPr fontId="12"/>
  </si>
  <si>
    <t>―</t>
    <phoneticPr fontId="12"/>
  </si>
  <si>
    <t xml:space="preserve">有形民俗文化財 </t>
    <phoneticPr fontId="12"/>
  </si>
  <si>
    <t xml:space="preserve">深谷区他   </t>
    <phoneticPr fontId="12"/>
  </si>
  <si>
    <t>地の神講の社祠　　　　　　　</t>
    <phoneticPr fontId="12"/>
  </si>
  <si>
    <t xml:space="preserve">江戸中期 </t>
    <phoneticPr fontId="12"/>
  </si>
  <si>
    <t>金屋鋳物師用具・附文書　　　</t>
    <phoneticPr fontId="12"/>
  </si>
  <si>
    <t xml:space="preserve">1464～1553 </t>
    <phoneticPr fontId="12"/>
  </si>
  <si>
    <t xml:space="preserve">妙楽寺    </t>
    <phoneticPr fontId="12"/>
  </si>
  <si>
    <t>如法経料足寄進札　</t>
    <phoneticPr fontId="12"/>
  </si>
  <si>
    <t xml:space="preserve">1486～1488 </t>
    <phoneticPr fontId="12"/>
  </si>
  <si>
    <t xml:space="preserve">飯盛寺    </t>
    <phoneticPr fontId="12"/>
  </si>
  <si>
    <t xml:space="preserve">1316～1565 </t>
    <phoneticPr fontId="12"/>
  </si>
  <si>
    <t xml:space="preserve">羽賀寺    </t>
    <phoneticPr fontId="12"/>
  </si>
  <si>
    <t xml:space="preserve">1309～1694 </t>
    <phoneticPr fontId="12"/>
  </si>
  <si>
    <t xml:space="preserve">明通寺    </t>
    <phoneticPr fontId="12"/>
  </si>
  <si>
    <t xml:space="preserve">県  </t>
    <phoneticPr fontId="12"/>
  </si>
  <si>
    <t xml:space="preserve">弥生前期 </t>
    <phoneticPr fontId="12"/>
  </si>
  <si>
    <t xml:space="preserve"> １括</t>
    <phoneticPr fontId="12"/>
  </si>
  <si>
    <t>北川(丸山)河床遺跡出土品　　</t>
    <phoneticPr fontId="12"/>
  </si>
  <si>
    <t>江戸（1850）</t>
    <phoneticPr fontId="12"/>
  </si>
  <si>
    <t>小浜市</t>
    <phoneticPr fontId="12"/>
  </si>
  <si>
    <t>1点</t>
    <phoneticPr fontId="12"/>
  </si>
  <si>
    <t>古河屋船絵馬</t>
    <phoneticPr fontId="12"/>
  </si>
  <si>
    <t>市</t>
    <phoneticPr fontId="12"/>
  </si>
  <si>
    <t>歴史資料</t>
    <phoneticPr fontId="12"/>
  </si>
  <si>
    <t>歴史資料</t>
    <phoneticPr fontId="12"/>
  </si>
  <si>
    <t>旧順造館正門     　　　　　</t>
    <phoneticPr fontId="12"/>
  </si>
  <si>
    <t xml:space="preserve">高成寺    </t>
    <phoneticPr fontId="12"/>
  </si>
  <si>
    <t>瑞方面山履践集還入状(案)　　</t>
    <phoneticPr fontId="12"/>
  </si>
  <si>
    <t>南北朝(1358)</t>
    <phoneticPr fontId="12"/>
  </si>
  <si>
    <t xml:space="preserve">和久里区   </t>
    <phoneticPr fontId="12"/>
  </si>
  <si>
    <t>宝篋印塔　　　　　　　</t>
    <phoneticPr fontId="12"/>
  </si>
  <si>
    <t>組屋家文書　 　　  　　　　</t>
    <phoneticPr fontId="12"/>
  </si>
  <si>
    <t>安倍家文書　 　  　　　　　</t>
    <phoneticPr fontId="12"/>
  </si>
  <si>
    <t xml:space="preserve">室町中期 </t>
    <phoneticPr fontId="12"/>
  </si>
  <si>
    <t xml:space="preserve">長源寺    </t>
    <phoneticPr fontId="12"/>
  </si>
  <si>
    <t>紙本墨書守護国家論　　　　　</t>
    <phoneticPr fontId="12"/>
  </si>
  <si>
    <t>典籍</t>
    <phoneticPr fontId="12"/>
  </si>
  <si>
    <t xml:space="preserve">市  </t>
    <phoneticPr fontId="12"/>
  </si>
  <si>
    <t xml:space="preserve">中村区    </t>
    <phoneticPr fontId="12"/>
  </si>
  <si>
    <t>紙本墨書大般若経　　　　　　</t>
    <phoneticPr fontId="12"/>
  </si>
  <si>
    <t>典籍</t>
    <phoneticPr fontId="12"/>
  </si>
  <si>
    <t xml:space="preserve">羽賀寺    </t>
    <phoneticPr fontId="12"/>
  </si>
  <si>
    <t>紺紙銀泥法華経　　　　　　　</t>
    <phoneticPr fontId="12"/>
  </si>
  <si>
    <t xml:space="preserve">県  </t>
    <phoneticPr fontId="12"/>
  </si>
  <si>
    <t>典籍</t>
    <phoneticPr fontId="12"/>
  </si>
  <si>
    <t>羽賀寺年中行事　　　</t>
    <phoneticPr fontId="12"/>
  </si>
  <si>
    <t xml:space="preserve">鎌倉後期 </t>
    <phoneticPr fontId="12"/>
  </si>
  <si>
    <t xml:space="preserve">若狭彦神社  </t>
    <phoneticPr fontId="12"/>
  </si>
  <si>
    <t>詔戸次第　　　　　　</t>
    <phoneticPr fontId="12"/>
  </si>
  <si>
    <t xml:space="preserve">平安初期 </t>
    <phoneticPr fontId="12"/>
  </si>
  <si>
    <t xml:space="preserve">遠敷一区   </t>
    <phoneticPr fontId="12"/>
  </si>
  <si>
    <t>大般若経　　　　　　</t>
    <phoneticPr fontId="12"/>
  </si>
  <si>
    <t xml:space="preserve">南北朝   </t>
    <phoneticPr fontId="12"/>
  </si>
  <si>
    <t>元方守端墨跡（送別語）　　　</t>
    <phoneticPr fontId="12"/>
  </si>
  <si>
    <t>江戸(1725)</t>
    <phoneticPr fontId="12"/>
  </si>
  <si>
    <t>東嶺和尚墨蹟   　　　　　　</t>
    <phoneticPr fontId="12"/>
  </si>
  <si>
    <t>紙本墨書常高院自筆消息　　　</t>
    <phoneticPr fontId="12"/>
  </si>
  <si>
    <t xml:space="preserve">本境寺    </t>
    <phoneticPr fontId="12"/>
  </si>
  <si>
    <t>日蓮上人真蹟 　　　　　　　</t>
    <phoneticPr fontId="12"/>
  </si>
  <si>
    <t xml:space="preserve">市  </t>
    <phoneticPr fontId="12"/>
  </si>
  <si>
    <t>江戸(1735)</t>
    <phoneticPr fontId="12"/>
  </si>
  <si>
    <t xml:space="preserve">永福庵    </t>
    <phoneticPr fontId="12"/>
  </si>
  <si>
    <t>紙本墨書永平祖師真影之賛　</t>
    <phoneticPr fontId="12"/>
  </si>
  <si>
    <t xml:space="preserve">羽賀寺    </t>
    <phoneticPr fontId="12"/>
  </si>
  <si>
    <t>羽賀寺本堂上葺勧進帳</t>
    <phoneticPr fontId="12"/>
  </si>
  <si>
    <t xml:space="preserve">南北朝   </t>
    <phoneticPr fontId="12"/>
  </si>
  <si>
    <t xml:space="preserve">安土桃山 </t>
    <phoneticPr fontId="12"/>
  </si>
  <si>
    <t>紙本墨書羽賀寺縁起　　　　　</t>
    <phoneticPr fontId="12"/>
  </si>
  <si>
    <t xml:space="preserve">法雲寺    </t>
    <phoneticPr fontId="12"/>
  </si>
  <si>
    <t>銅造懸仏　　 　　　　　　　</t>
    <phoneticPr fontId="12"/>
  </si>
  <si>
    <t xml:space="preserve">市  </t>
    <phoneticPr fontId="12"/>
  </si>
  <si>
    <t>伊予札桶側菱綴二枚胴具足　　</t>
    <phoneticPr fontId="12"/>
  </si>
  <si>
    <t>伊予札桶側菱綴胴具足　　　　</t>
    <phoneticPr fontId="12"/>
  </si>
  <si>
    <t xml:space="preserve">室町前期 </t>
    <phoneticPr fontId="12"/>
  </si>
  <si>
    <t xml:space="preserve">長源寺    </t>
    <phoneticPr fontId="12"/>
  </si>
  <si>
    <t>蓮池輪宝沈金経箱　　　　　　</t>
    <phoneticPr fontId="12"/>
  </si>
  <si>
    <t xml:space="preserve">心光寺    </t>
    <phoneticPr fontId="12"/>
  </si>
  <si>
    <t>心光院所用鉄線蒔絵膳　　　　</t>
    <phoneticPr fontId="12"/>
  </si>
  <si>
    <t>銅造懸仏　　 　　　　　　　</t>
    <phoneticPr fontId="12"/>
  </si>
  <si>
    <t xml:space="preserve">長英寺    </t>
    <phoneticPr fontId="12"/>
  </si>
  <si>
    <t>長英寺石造五輪塔　　　　　　</t>
    <phoneticPr fontId="12"/>
  </si>
  <si>
    <t xml:space="preserve">日枝神社   </t>
    <phoneticPr fontId="12"/>
  </si>
  <si>
    <t>銅造梵鐘　　 　　　　　　　</t>
    <phoneticPr fontId="12"/>
  </si>
  <si>
    <t xml:space="preserve">室町中期 </t>
    <phoneticPr fontId="12"/>
  </si>
  <si>
    <t>能面（翁・父尉）　　　　　　</t>
    <phoneticPr fontId="12"/>
  </si>
  <si>
    <t>木造厨子（千手観音像厨子）　</t>
    <phoneticPr fontId="12"/>
  </si>
  <si>
    <t>銅造孔雀文磬 　　　　　　　</t>
    <phoneticPr fontId="12"/>
  </si>
  <si>
    <t xml:space="preserve">江戸前期 </t>
    <phoneticPr fontId="12"/>
  </si>
  <si>
    <t xml:space="preserve">八幡神社   </t>
    <phoneticPr fontId="12"/>
  </si>
  <si>
    <t xml:space="preserve">室町後期 </t>
    <phoneticPr fontId="12"/>
  </si>
  <si>
    <t>R2.8.4</t>
    <phoneticPr fontId="12"/>
  </si>
  <si>
    <t>南北朝(1360)</t>
    <phoneticPr fontId="12"/>
  </si>
  <si>
    <t xml:space="preserve">妙楽寺    </t>
    <phoneticPr fontId="12"/>
  </si>
  <si>
    <t>古若狭塗　　 　　　　　　　</t>
    <phoneticPr fontId="12"/>
  </si>
  <si>
    <t xml:space="preserve">県  </t>
    <phoneticPr fontId="12"/>
  </si>
  <si>
    <t>南北朝(1341)</t>
    <phoneticPr fontId="12"/>
  </si>
  <si>
    <t xml:space="preserve">竜前区    </t>
    <phoneticPr fontId="12"/>
  </si>
  <si>
    <t>梵鐘　　 　　　　　　　</t>
    <phoneticPr fontId="12"/>
  </si>
  <si>
    <t xml:space="preserve">平安後期 </t>
    <phoneticPr fontId="12"/>
  </si>
  <si>
    <t xml:space="preserve">若狭彦神社  </t>
    <phoneticPr fontId="12"/>
  </si>
  <si>
    <t xml:space="preserve"> １口 </t>
    <phoneticPr fontId="12"/>
  </si>
  <si>
    <t>太刀 銘宗□（伝宗近）　　　</t>
    <phoneticPr fontId="12"/>
  </si>
  <si>
    <t xml:space="preserve"> 彫刻  </t>
    <phoneticPr fontId="12"/>
  </si>
  <si>
    <t xml:space="preserve">法雲寺    </t>
    <phoneticPr fontId="12"/>
  </si>
  <si>
    <t xml:space="preserve">市  </t>
    <phoneticPr fontId="12"/>
  </si>
  <si>
    <t xml:space="preserve">室町末期 </t>
    <phoneticPr fontId="12"/>
  </si>
  <si>
    <t xml:space="preserve">谷田寺    </t>
    <phoneticPr fontId="12"/>
  </si>
  <si>
    <t xml:space="preserve"> 2躯 </t>
    <phoneticPr fontId="12"/>
  </si>
  <si>
    <t xml:space="preserve"> 彫刻  </t>
    <phoneticPr fontId="12"/>
  </si>
  <si>
    <t xml:space="preserve">平安後期 </t>
    <phoneticPr fontId="12"/>
  </si>
  <si>
    <t xml:space="preserve"> １躯</t>
    <phoneticPr fontId="12"/>
  </si>
  <si>
    <t>木造阿弥陀如来坐像</t>
    <phoneticPr fontId="12"/>
  </si>
  <si>
    <t xml:space="preserve">市  </t>
    <phoneticPr fontId="12"/>
  </si>
  <si>
    <t xml:space="preserve">常福寺    </t>
    <phoneticPr fontId="12"/>
  </si>
  <si>
    <t>木造十一面観音立像　　　　　</t>
    <phoneticPr fontId="12"/>
  </si>
  <si>
    <t xml:space="preserve">鎌倉前期 </t>
    <phoneticPr fontId="12"/>
  </si>
  <si>
    <t xml:space="preserve">蓮華寺    </t>
    <phoneticPr fontId="12"/>
  </si>
  <si>
    <t>木造阿弥陀如来坐像及び両脇侍</t>
    <phoneticPr fontId="12"/>
  </si>
  <si>
    <t>木造千手観音立像　　　　　　</t>
    <phoneticPr fontId="12"/>
  </si>
  <si>
    <t xml:space="preserve">平安中期 </t>
    <phoneticPr fontId="12"/>
  </si>
  <si>
    <t>木造不動明王坐像　　　　　　</t>
    <phoneticPr fontId="12"/>
  </si>
  <si>
    <t xml:space="preserve">鎌倉末期 </t>
    <phoneticPr fontId="12"/>
  </si>
  <si>
    <t>木造大黒天立像　　　　　　　</t>
    <phoneticPr fontId="12"/>
  </si>
  <si>
    <t>木造狛犬　　 　　　　　　　</t>
    <phoneticPr fontId="12"/>
  </si>
  <si>
    <t>木造地蔵菩薩立像　　　　　　</t>
    <phoneticPr fontId="12"/>
  </si>
  <si>
    <t xml:space="preserve">鎌倉前期 </t>
    <phoneticPr fontId="12"/>
  </si>
  <si>
    <t xml:space="preserve">国分寺    </t>
    <phoneticPr fontId="12"/>
  </si>
  <si>
    <t>木造阿弥陀如来坐像　　　　　</t>
    <phoneticPr fontId="12"/>
  </si>
  <si>
    <t>木造釈迦如来坐像　　　　　　</t>
    <phoneticPr fontId="12"/>
  </si>
  <si>
    <t xml:space="preserve">松福寺    </t>
    <phoneticPr fontId="12"/>
  </si>
  <si>
    <t>木造観音菩薩立像　　　　　　</t>
    <phoneticPr fontId="12"/>
  </si>
  <si>
    <t>木造釈迦如来坐像（大仏）　　</t>
    <phoneticPr fontId="12"/>
  </si>
  <si>
    <t xml:space="preserve">本承寺    </t>
    <phoneticPr fontId="12"/>
  </si>
  <si>
    <t>木造大日如来坐像　　　　　　</t>
    <phoneticPr fontId="12"/>
  </si>
  <si>
    <t xml:space="preserve">室町末期 </t>
    <phoneticPr fontId="12"/>
  </si>
  <si>
    <t>木造武田元光像　　　　　　</t>
    <phoneticPr fontId="12"/>
  </si>
  <si>
    <t xml:space="preserve">平安前期 </t>
    <phoneticPr fontId="12"/>
  </si>
  <si>
    <t xml:space="preserve">多田寺    </t>
    <phoneticPr fontId="12"/>
  </si>
  <si>
    <t xml:space="preserve"> ４躯 </t>
    <phoneticPr fontId="12"/>
  </si>
  <si>
    <t xml:space="preserve">大智寺    </t>
    <phoneticPr fontId="12"/>
  </si>
  <si>
    <t>木造十一面観音菩薩立像　　　</t>
    <phoneticPr fontId="12"/>
  </si>
  <si>
    <t xml:space="preserve">瑞伝寺    </t>
    <phoneticPr fontId="12"/>
  </si>
  <si>
    <t>木造地蔵菩薩坐像　　　　　　</t>
    <phoneticPr fontId="12"/>
  </si>
  <si>
    <t xml:space="preserve">栖雲寺    </t>
    <phoneticPr fontId="12"/>
  </si>
  <si>
    <t xml:space="preserve">平安後期 </t>
    <phoneticPr fontId="12"/>
  </si>
  <si>
    <t xml:space="preserve">正法寺    </t>
    <phoneticPr fontId="12"/>
  </si>
  <si>
    <t xml:space="preserve">谷田部区   </t>
    <phoneticPr fontId="12"/>
  </si>
  <si>
    <t>木造薬師如来坐像　　　　　　</t>
    <phoneticPr fontId="12"/>
  </si>
  <si>
    <t xml:space="preserve">福寿寺    </t>
    <phoneticPr fontId="12"/>
  </si>
  <si>
    <t xml:space="preserve">極楽寺    </t>
    <phoneticPr fontId="12"/>
  </si>
  <si>
    <t xml:space="preserve"> 彫刻  </t>
    <phoneticPr fontId="12"/>
  </si>
  <si>
    <t xml:space="preserve">鎌倉中期 </t>
    <phoneticPr fontId="12"/>
  </si>
  <si>
    <t xml:space="preserve">長福寺    </t>
    <phoneticPr fontId="12"/>
  </si>
  <si>
    <t>木造十一面観音菩薩立像　　　</t>
    <phoneticPr fontId="12"/>
  </si>
  <si>
    <t>木造千手観音立像　　　　</t>
    <phoneticPr fontId="12"/>
  </si>
  <si>
    <t xml:space="preserve">長慶院    </t>
    <phoneticPr fontId="12"/>
  </si>
  <si>
    <t>木造観音菩薩坐像　　　　　　</t>
    <phoneticPr fontId="12"/>
  </si>
  <si>
    <t xml:space="preserve">国  </t>
    <phoneticPr fontId="12"/>
  </si>
  <si>
    <t xml:space="preserve">室町初期 </t>
    <phoneticPr fontId="12"/>
  </si>
  <si>
    <t>木造男神・女神坐像　　　　　</t>
    <phoneticPr fontId="12"/>
  </si>
  <si>
    <t xml:space="preserve">国  </t>
    <phoneticPr fontId="12"/>
  </si>
  <si>
    <t>木造毘沙門天立像　　　　　　</t>
    <phoneticPr fontId="12"/>
  </si>
  <si>
    <t>木造不動明王立像　　　　　　</t>
    <phoneticPr fontId="12"/>
  </si>
  <si>
    <t>木造深沙大将立像　　　　　　</t>
    <phoneticPr fontId="12"/>
  </si>
  <si>
    <t>木造降三世明王立像　　　　　</t>
    <phoneticPr fontId="12"/>
  </si>
  <si>
    <t xml:space="preserve"> 彫刻  </t>
    <phoneticPr fontId="12"/>
  </si>
  <si>
    <t>銅造薬師如来立像　　　　　　</t>
    <phoneticPr fontId="12"/>
  </si>
  <si>
    <t xml:space="preserve"> 彫刻  </t>
    <phoneticPr fontId="12"/>
  </si>
  <si>
    <t xml:space="preserve">奈良後期 </t>
    <phoneticPr fontId="12"/>
  </si>
  <si>
    <t xml:space="preserve">正林庵    </t>
    <phoneticPr fontId="12"/>
  </si>
  <si>
    <t>木造十一面観音立像　　　</t>
    <phoneticPr fontId="12"/>
  </si>
  <si>
    <t xml:space="preserve">鎌倉初期 </t>
    <phoneticPr fontId="12"/>
  </si>
  <si>
    <t xml:space="preserve"> 彫刻  </t>
    <phoneticPr fontId="12"/>
  </si>
  <si>
    <t>絹本著色十三仏図　　　　　　</t>
    <phoneticPr fontId="12"/>
  </si>
  <si>
    <t>絹本著色釈迦十六善神像　　　</t>
    <phoneticPr fontId="12"/>
  </si>
  <si>
    <t xml:space="preserve">萬徳寺    </t>
    <phoneticPr fontId="12"/>
  </si>
  <si>
    <t xml:space="preserve">江戸初期 </t>
    <phoneticPr fontId="12"/>
  </si>
  <si>
    <t>絹本著色酒井忠勝肖像画　　　</t>
    <phoneticPr fontId="12"/>
  </si>
  <si>
    <t>紙本著色神明神社社頭風俗図　</t>
    <phoneticPr fontId="12"/>
  </si>
  <si>
    <t>絹本著色地蔵菩薩像　　　　　</t>
    <phoneticPr fontId="12"/>
  </si>
  <si>
    <t xml:space="preserve">妙興寺    </t>
    <phoneticPr fontId="12"/>
  </si>
  <si>
    <t>紙本著色小足掃部夫妻画像　　</t>
    <phoneticPr fontId="12"/>
  </si>
  <si>
    <t>折本紙本著色西天廿八祖之肖像</t>
    <phoneticPr fontId="12"/>
  </si>
  <si>
    <t>障壁画　　　 　　　　　　　</t>
    <phoneticPr fontId="12"/>
  </si>
  <si>
    <t xml:space="preserve">江戸中期 </t>
    <phoneticPr fontId="12"/>
  </si>
  <si>
    <t>壁画床　　　 　　　　　　　</t>
    <phoneticPr fontId="12"/>
  </si>
  <si>
    <t>絹本著色武田元光像</t>
    <phoneticPr fontId="12"/>
  </si>
  <si>
    <t>絹本著色武田信方像　　　　</t>
    <phoneticPr fontId="12"/>
  </si>
  <si>
    <t xml:space="preserve">龍泉寺    </t>
    <phoneticPr fontId="12"/>
  </si>
  <si>
    <t>絹本著色武田信高像　　　　</t>
    <phoneticPr fontId="12"/>
  </si>
  <si>
    <t>絹本著色両界曼荼羅図　　　　</t>
    <phoneticPr fontId="12"/>
  </si>
  <si>
    <t xml:space="preserve"> １2幅 </t>
    <phoneticPr fontId="12"/>
  </si>
  <si>
    <t>絹本著色十二天像　　　　　　</t>
    <phoneticPr fontId="12"/>
  </si>
  <si>
    <t>絹本著色五大明王像　　　　　</t>
    <phoneticPr fontId="12"/>
  </si>
  <si>
    <t xml:space="preserve">南北朝   </t>
    <phoneticPr fontId="12"/>
  </si>
  <si>
    <t xml:space="preserve">羽賀寺    </t>
    <phoneticPr fontId="12"/>
  </si>
  <si>
    <t>絹本著色愛染明王像　　　　　</t>
    <phoneticPr fontId="12"/>
  </si>
  <si>
    <t>絹本著色千手観音像　　　　　</t>
    <phoneticPr fontId="12"/>
  </si>
  <si>
    <t>絹本著色京極高次夫人像　　　</t>
    <phoneticPr fontId="12"/>
  </si>
  <si>
    <t>紙本著色彦火火出見尊絵巻　　</t>
    <phoneticPr fontId="12"/>
  </si>
  <si>
    <t xml:space="preserve">雲外寺    </t>
    <phoneticPr fontId="12"/>
  </si>
  <si>
    <t>絹本著色潤甫周玉像　　　　</t>
    <phoneticPr fontId="12"/>
  </si>
  <si>
    <t>絹本著色弘法大師像　　　　</t>
    <phoneticPr fontId="12"/>
  </si>
  <si>
    <t>絹本著色達磨大師像　　　　</t>
    <phoneticPr fontId="12"/>
  </si>
  <si>
    <t xml:space="preserve">県  </t>
    <phoneticPr fontId="12"/>
  </si>
  <si>
    <t>絹本著色不動明王像　　　　　</t>
    <phoneticPr fontId="12"/>
  </si>
  <si>
    <t>絹本著色童子経曼荼羅図　　　</t>
    <phoneticPr fontId="12"/>
  </si>
  <si>
    <t>仏涅槃図　　　　　　</t>
    <phoneticPr fontId="12"/>
  </si>
  <si>
    <t xml:space="preserve">  絵画  </t>
    <phoneticPr fontId="12"/>
  </si>
  <si>
    <t>絹本著色不動明王三童子像　　</t>
    <phoneticPr fontId="12"/>
  </si>
  <si>
    <t>絹本著色弥勒菩薩像　　　　　</t>
    <phoneticPr fontId="12"/>
  </si>
  <si>
    <t>絹本著色弥勒菩薩像　　　　　</t>
    <phoneticPr fontId="12"/>
  </si>
  <si>
    <t xml:space="preserve">小浜市    </t>
    <phoneticPr fontId="12"/>
  </si>
  <si>
    <t>明治22年</t>
    <phoneticPr fontId="12"/>
  </si>
  <si>
    <t xml:space="preserve"> １棟</t>
    <phoneticPr fontId="12"/>
  </si>
  <si>
    <t xml:space="preserve"> １棟</t>
    <phoneticPr fontId="12"/>
  </si>
  <si>
    <t>明治44年</t>
    <phoneticPr fontId="12"/>
  </si>
  <si>
    <t xml:space="preserve"> １棟</t>
    <phoneticPr fontId="12"/>
  </si>
  <si>
    <t>江戸(1705)</t>
    <phoneticPr fontId="12"/>
  </si>
  <si>
    <t>国分寺釈迦堂　   　　　　　</t>
    <phoneticPr fontId="12"/>
  </si>
  <si>
    <t>江戸(16７3)</t>
    <phoneticPr fontId="12"/>
  </si>
  <si>
    <t>日枝神社本殿　   　　　　　</t>
    <phoneticPr fontId="12"/>
  </si>
  <si>
    <t>江戸(1694)</t>
    <phoneticPr fontId="12"/>
  </si>
  <si>
    <t xml:space="preserve">八幡神社  </t>
    <phoneticPr fontId="12"/>
  </si>
  <si>
    <t>八幡神社木造鳥居　　　　　　</t>
    <phoneticPr fontId="12"/>
  </si>
  <si>
    <t>江戸(1668)</t>
    <phoneticPr fontId="12"/>
  </si>
  <si>
    <t>薬医門　　</t>
    <phoneticPr fontId="12"/>
  </si>
  <si>
    <t>江戸(1815)</t>
    <phoneticPr fontId="12"/>
  </si>
  <si>
    <t>3棟</t>
    <phoneticPr fontId="12"/>
  </si>
  <si>
    <t xml:space="preserve">江戸後期 </t>
    <phoneticPr fontId="12"/>
  </si>
  <si>
    <t>飯盛寺本堂　　 　　　　　　</t>
    <phoneticPr fontId="12"/>
  </si>
  <si>
    <t>国　</t>
    <phoneticPr fontId="12"/>
  </si>
  <si>
    <t xml:space="preserve">室町中期 </t>
    <phoneticPr fontId="12"/>
  </si>
  <si>
    <t>羽賀寺本堂　　 　　　　　　</t>
    <phoneticPr fontId="12"/>
  </si>
  <si>
    <t>神宮寺仁王門　 　　　　　　</t>
    <phoneticPr fontId="12"/>
  </si>
  <si>
    <t>国　</t>
    <phoneticPr fontId="12"/>
  </si>
  <si>
    <t>神宮寺本堂　　 　　　　　　</t>
    <phoneticPr fontId="12"/>
  </si>
  <si>
    <t>妙楽寺本堂 附厨子 　　　　　</t>
    <phoneticPr fontId="12"/>
  </si>
  <si>
    <t>明通寺三重塔　 　　　　　　</t>
    <phoneticPr fontId="12"/>
  </si>
  <si>
    <t>国  (国宝)</t>
    <phoneticPr fontId="12"/>
  </si>
  <si>
    <t xml:space="preserve">明通寺　  </t>
    <phoneticPr fontId="12"/>
  </si>
  <si>
    <t>明通寺本堂　　 　　　　　　</t>
    <phoneticPr fontId="12"/>
  </si>
  <si>
    <t>文  化  財  名</t>
    <phoneticPr fontId="12"/>
  </si>
  <si>
    <t xml:space="preserve">指定
区分 </t>
    <phoneticPr fontId="12"/>
  </si>
  <si>
    <t>(31)</t>
    <phoneticPr fontId="7"/>
  </si>
  <si>
    <t>(32)</t>
    <phoneticPr fontId="7"/>
  </si>
  <si>
    <t>(33)</t>
    <phoneticPr fontId="7"/>
  </si>
  <si>
    <t>(34)</t>
    <phoneticPr fontId="7"/>
  </si>
  <si>
    <t>平成12年度</t>
    <rPh sb="0" eb="2">
      <t>ヘイセイ</t>
    </rPh>
    <rPh sb="4" eb="6">
      <t>ネンド</t>
    </rPh>
    <phoneticPr fontId="7"/>
  </si>
  <si>
    <t>令和元年度</t>
    <rPh sb="0" eb="2">
      <t>レイワ</t>
    </rPh>
    <rPh sb="2" eb="3">
      <t>ガン</t>
    </rPh>
    <rPh sb="3" eb="4">
      <t>ネン</t>
    </rPh>
    <rPh sb="4" eb="5">
      <t>ド</t>
    </rPh>
    <phoneticPr fontId="7"/>
  </si>
  <si>
    <t>平成元年</t>
    <rPh sb="0" eb="2">
      <t>ヘイセイ</t>
    </rPh>
    <rPh sb="2" eb="3">
      <t>ガン</t>
    </rPh>
    <rPh sb="3" eb="4">
      <t>ネン</t>
    </rPh>
    <phoneticPr fontId="7"/>
  </si>
  <si>
    <t>平成16年</t>
    <rPh sb="0" eb="2">
      <t>ヘイセイ</t>
    </rPh>
    <rPh sb="4" eb="5">
      <t>ネン</t>
    </rPh>
    <phoneticPr fontId="7"/>
  </si>
  <si>
    <t>年次</t>
    <rPh sb="0" eb="2">
      <t>ネンジ</t>
    </rPh>
    <phoneticPr fontId="7"/>
  </si>
  <si>
    <t>令和元年</t>
    <rPh sb="0" eb="2">
      <t>レイワ</t>
    </rPh>
    <rPh sb="2" eb="3">
      <t>ガン</t>
    </rPh>
    <phoneticPr fontId="7"/>
  </si>
  <si>
    <t>※　平成28年以降の、事業所数および従業者数以外の項目は、前年の実績</t>
    <rPh sb="2" eb="4">
      <t>ヘイセイ</t>
    </rPh>
    <rPh sb="7" eb="9">
      <t>イコウ</t>
    </rPh>
    <rPh sb="11" eb="14">
      <t>ジギョウショ</t>
    </rPh>
    <rPh sb="14" eb="15">
      <t>スウ</t>
    </rPh>
    <rPh sb="18" eb="21">
      <t>ジュウギョウシャ</t>
    </rPh>
    <rPh sb="21" eb="22">
      <t>スウ</t>
    </rPh>
    <rPh sb="22" eb="24">
      <t>イガイ</t>
    </rPh>
    <rPh sb="25" eb="27">
      <t>コウモク</t>
    </rPh>
    <rPh sb="29" eb="31">
      <t>ゼンネン</t>
    </rPh>
    <rPh sb="32" eb="34">
      <t>ジッセキ</t>
    </rPh>
    <phoneticPr fontId="12"/>
  </si>
  <si>
    <t>※　平成28年以降は、6月1日現在</t>
    <rPh sb="2" eb="4">
      <t>ヘイセイ</t>
    </rPh>
    <rPh sb="7" eb="9">
      <t>イコウ</t>
    </rPh>
    <rPh sb="12" eb="13">
      <t>ガツ</t>
    </rPh>
    <rPh sb="14" eb="15">
      <t>ニチ</t>
    </rPh>
    <rPh sb="15" eb="17">
      <t>ゲンザイ</t>
    </rPh>
    <phoneticPr fontId="12"/>
  </si>
  <si>
    <t>※1 事業所数および従業者数は平成24年2月1日現在、それ以外の項目は前年の実績</t>
    <rPh sb="3" eb="6">
      <t>ジギョウショ</t>
    </rPh>
    <rPh sb="6" eb="7">
      <t>スウ</t>
    </rPh>
    <rPh sb="10" eb="13">
      <t>ジュウギョウシャ</t>
    </rPh>
    <rPh sb="15" eb="17">
      <t>ヘイセイ</t>
    </rPh>
    <rPh sb="19" eb="20">
      <t>ネン</t>
    </rPh>
    <rPh sb="21" eb="22">
      <t>ガツ</t>
    </rPh>
    <rPh sb="23" eb="24">
      <t>ニチ</t>
    </rPh>
    <rPh sb="24" eb="26">
      <t>ゲンザイ</t>
    </rPh>
    <rPh sb="29" eb="31">
      <t>イガイ</t>
    </rPh>
    <rPh sb="32" eb="34">
      <t>コウモク</t>
    </rPh>
    <rPh sb="35" eb="37">
      <t>ゼンネン</t>
    </rPh>
    <rPh sb="38" eb="40">
      <t>ジッセキ</t>
    </rPh>
    <phoneticPr fontId="12"/>
  </si>
  <si>
    <t>資料：福井県政策統計・情報課　福井の工業</t>
    <rPh sb="0" eb="2">
      <t>シリョウ</t>
    </rPh>
    <rPh sb="3" eb="6">
      <t>フクイケン</t>
    </rPh>
    <rPh sb="6" eb="8">
      <t>セイサク</t>
    </rPh>
    <rPh sb="8" eb="10">
      <t>トウケイ</t>
    </rPh>
    <rPh sb="11" eb="13">
      <t>ジョウホウ</t>
    </rPh>
    <rPh sb="13" eb="14">
      <t>カ</t>
    </rPh>
    <rPh sb="15" eb="17">
      <t>フクイ</t>
    </rPh>
    <rPh sb="18" eb="20">
      <t>コウギョウ</t>
    </rPh>
    <phoneticPr fontId="12"/>
  </si>
  <si>
    <t xml:space="preserve"> 　24※1</t>
    <phoneticPr fontId="12"/>
  </si>
  <si>
    <t>現金給与率</t>
    <rPh sb="0" eb="2">
      <t>ゲンキン</t>
    </rPh>
    <rPh sb="2" eb="4">
      <t>キュウヨ</t>
    </rPh>
    <rPh sb="4" eb="5">
      <t>リツ</t>
    </rPh>
    <phoneticPr fontId="12"/>
  </si>
  <si>
    <t>減価償却率</t>
    <rPh sb="0" eb="1">
      <t>ゲン</t>
    </rPh>
    <rPh sb="1" eb="2">
      <t>アタイ</t>
    </rPh>
    <rPh sb="2" eb="4">
      <t>ショウキャク</t>
    </rPh>
    <rPh sb="4" eb="5">
      <t>リツ</t>
    </rPh>
    <phoneticPr fontId="12"/>
  </si>
  <si>
    <t>減価償却額</t>
    <rPh sb="0" eb="2">
      <t>ゲンカ</t>
    </rPh>
    <rPh sb="2" eb="5">
      <t>ショウキャクガク</t>
    </rPh>
    <phoneticPr fontId="12"/>
  </si>
  <si>
    <t>原材料率</t>
    <rPh sb="0" eb="3">
      <t>ゲンザイリョウ</t>
    </rPh>
    <rPh sb="3" eb="4">
      <t>リツ</t>
    </rPh>
    <phoneticPr fontId="12"/>
  </si>
  <si>
    <t>原材料　　　　　　使用額等</t>
    <rPh sb="0" eb="3">
      <t>ゲンザイリョウ</t>
    </rPh>
    <rPh sb="9" eb="11">
      <t>シヨウ</t>
    </rPh>
    <rPh sb="11" eb="12">
      <t>ガク</t>
    </rPh>
    <rPh sb="12" eb="13">
      <t>ナド</t>
    </rPh>
    <phoneticPr fontId="12"/>
  </si>
  <si>
    <t>付加価値率</t>
    <rPh sb="0" eb="2">
      <t>フカ</t>
    </rPh>
    <rPh sb="2" eb="4">
      <t>カチ</t>
    </rPh>
    <rPh sb="4" eb="5">
      <t>リツ</t>
    </rPh>
    <phoneticPr fontId="12"/>
  </si>
  <si>
    <t>従業者1人1ヶ月当たり付加価値額</t>
    <rPh sb="0" eb="3">
      <t>ジュウギョウシャ</t>
    </rPh>
    <rPh sb="3" eb="5">
      <t>ヒトリ</t>
    </rPh>
    <rPh sb="7" eb="8">
      <t>ツキ</t>
    </rPh>
    <rPh sb="8" eb="9">
      <t>アタ</t>
    </rPh>
    <rPh sb="11" eb="13">
      <t>フカ</t>
    </rPh>
    <rPh sb="13" eb="15">
      <t>カチ</t>
    </rPh>
    <rPh sb="15" eb="16">
      <t>ガク</t>
    </rPh>
    <phoneticPr fontId="12"/>
  </si>
  <si>
    <t>１事業所当り付加価値額</t>
    <rPh sb="1" eb="4">
      <t>ジギョウショ</t>
    </rPh>
    <rPh sb="4" eb="5">
      <t>アタ</t>
    </rPh>
    <rPh sb="6" eb="8">
      <t>フカ</t>
    </rPh>
    <rPh sb="8" eb="10">
      <t>カチ</t>
    </rPh>
    <rPh sb="10" eb="11">
      <t>ガク</t>
    </rPh>
    <phoneticPr fontId="12"/>
  </si>
  <si>
    <t>生産額</t>
    <rPh sb="0" eb="2">
      <t>セイサン</t>
    </rPh>
    <rPh sb="2" eb="3">
      <t>ガク</t>
    </rPh>
    <phoneticPr fontId="12"/>
  </si>
  <si>
    <t>各年12月31日現在　</t>
    <rPh sb="0" eb="2">
      <t>カクネン</t>
    </rPh>
    <rPh sb="4" eb="5">
      <t>ツキ</t>
    </rPh>
    <rPh sb="7" eb="8">
      <t>ヒ</t>
    </rPh>
    <rPh sb="8" eb="10">
      <t>ゲンザイ</t>
    </rPh>
    <phoneticPr fontId="12"/>
  </si>
  <si>
    <t>8　工業</t>
    <rPh sb="2" eb="3">
      <t>タクミ</t>
    </rPh>
    <rPh sb="3" eb="4">
      <t>ギョウ</t>
    </rPh>
    <phoneticPr fontId="12"/>
  </si>
  <si>
    <t>※　送出者とは、常用雇用者のうち、別経営事業所へ出向または派遣している人を指す</t>
    <rPh sb="2" eb="4">
      <t>ソウシュツ</t>
    </rPh>
    <rPh sb="4" eb="5">
      <t>シャ</t>
    </rPh>
    <rPh sb="37" eb="38">
      <t>サ</t>
    </rPh>
    <phoneticPr fontId="12"/>
  </si>
  <si>
    <t>※　有給役員（無休役員を除く）および送出者は、平成28年から個別に集計</t>
    <rPh sb="2" eb="4">
      <t>ユウキュウ</t>
    </rPh>
    <rPh sb="4" eb="6">
      <t>ヤクイン</t>
    </rPh>
    <rPh sb="7" eb="9">
      <t>ムキュウ</t>
    </rPh>
    <rPh sb="9" eb="11">
      <t>ヤクイン</t>
    </rPh>
    <rPh sb="12" eb="13">
      <t>ノゾ</t>
    </rPh>
    <rPh sb="18" eb="20">
      <t>ソウシュツ</t>
    </rPh>
    <rPh sb="20" eb="21">
      <t>シャ</t>
    </rPh>
    <rPh sb="23" eb="25">
      <t>ヘイセイ</t>
    </rPh>
    <rPh sb="30" eb="32">
      <t>コベツ</t>
    </rPh>
    <rPh sb="33" eb="35">
      <t>シュウケイ</t>
    </rPh>
    <phoneticPr fontId="12"/>
  </si>
  <si>
    <t>輸送機械</t>
  </si>
  <si>
    <t>電気機械</t>
  </si>
  <si>
    <t>電子・デバイス</t>
  </si>
  <si>
    <t>業務用機械</t>
  </si>
  <si>
    <t>生産用機械</t>
  </si>
  <si>
    <t>金属</t>
  </si>
  <si>
    <t>窯業・土石</t>
  </si>
  <si>
    <t>プラスチック</t>
  </si>
  <si>
    <t>石油・石炭</t>
  </si>
  <si>
    <t>化学</t>
  </si>
  <si>
    <t>印刷</t>
  </si>
  <si>
    <t>パルプ・紙</t>
  </si>
  <si>
    <t>家具</t>
  </si>
  <si>
    <t>木材</t>
  </si>
  <si>
    <t>繊維</t>
  </si>
  <si>
    <t>食料品</t>
  </si>
  <si>
    <t xml:space="preserve"> 　24※1</t>
  </si>
  <si>
    <t>平成18年</t>
    <rPh sb="0" eb="2">
      <t>ヘイセイ</t>
    </rPh>
    <rPh sb="4" eb="5">
      <t>ネン</t>
    </rPh>
    <phoneticPr fontId="18"/>
  </si>
  <si>
    <t>パート
アルバ
イト等</t>
    <rPh sb="10" eb="11">
      <t>ナド</t>
    </rPh>
    <phoneticPr fontId="12"/>
  </si>
  <si>
    <t>正社員
正職員</t>
    <rPh sb="0" eb="3">
      <t>セイシャイン</t>
    </rPh>
    <rPh sb="4" eb="7">
      <t>セイショクイン</t>
    </rPh>
    <phoneticPr fontId="12"/>
  </si>
  <si>
    <t>出向
派遣
受入者</t>
    <rPh sb="0" eb="2">
      <t>シュッコウ</t>
    </rPh>
    <rPh sb="3" eb="5">
      <t>ハケン</t>
    </rPh>
    <rPh sb="6" eb="8">
      <t>ウケイレ</t>
    </rPh>
    <rPh sb="8" eb="9">
      <t>シャ</t>
    </rPh>
    <phoneticPr fontId="12"/>
  </si>
  <si>
    <t>常用雇用者</t>
    <rPh sb="0" eb="2">
      <t>ジョウヨウ</t>
    </rPh>
    <rPh sb="2" eb="5">
      <t>コヨウシャ</t>
    </rPh>
    <phoneticPr fontId="12"/>
  </si>
  <si>
    <t>有給役員
（無給役員を除く）</t>
    <rPh sb="0" eb="2">
      <t>ユウキュウ</t>
    </rPh>
    <rPh sb="2" eb="4">
      <t>ヤクイン</t>
    </rPh>
    <rPh sb="6" eb="8">
      <t>ムキュウ</t>
    </rPh>
    <rPh sb="8" eb="10">
      <t>ヤクイン</t>
    </rPh>
    <rPh sb="11" eb="12">
      <t>ノゾ</t>
    </rPh>
    <phoneticPr fontId="12"/>
  </si>
  <si>
    <t>送出者
(C)</t>
    <rPh sb="1" eb="3">
      <t>ソウシュツ</t>
    </rPh>
    <phoneticPr fontId="12"/>
  </si>
  <si>
    <t>臨  時         雇用者</t>
    <rPh sb="0" eb="1">
      <t>ノゾム</t>
    </rPh>
    <rPh sb="3" eb="4">
      <t>ジ</t>
    </rPh>
    <rPh sb="13" eb="15">
      <t>コヨウ</t>
    </rPh>
    <rPh sb="15" eb="16">
      <t>シャ</t>
    </rPh>
    <phoneticPr fontId="12"/>
  </si>
  <si>
    <t>常用労働者　(B)</t>
    <rPh sb="0" eb="2">
      <t>ジョウヨウ</t>
    </rPh>
    <rPh sb="2" eb="5">
      <t>ロウドウシャ</t>
    </rPh>
    <phoneticPr fontId="12"/>
  </si>
  <si>
    <t>個人事業主   および          家族従業者
(A)</t>
    <rPh sb="0" eb="2">
      <t>コジン</t>
    </rPh>
    <rPh sb="2" eb="4">
      <t>ジギョウ</t>
    </rPh>
    <rPh sb="4" eb="5">
      <t>シュ</t>
    </rPh>
    <rPh sb="21" eb="23">
      <t>カゾク</t>
    </rPh>
    <rPh sb="23" eb="26">
      <t>ジュウギョウシャ</t>
    </rPh>
    <phoneticPr fontId="12"/>
  </si>
  <si>
    <t>従業者合計
(A+B-C)</t>
    <rPh sb="0" eb="2">
      <t>ジュウギョウ</t>
    </rPh>
    <rPh sb="2" eb="3">
      <t>シャ</t>
    </rPh>
    <rPh sb="3" eb="5">
      <t>ゴウケイ</t>
    </rPh>
    <phoneticPr fontId="12"/>
  </si>
  <si>
    <t>年次</t>
    <rPh sb="0" eb="2">
      <t>ネンジ</t>
    </rPh>
    <phoneticPr fontId="18"/>
  </si>
  <si>
    <t>各年12月31日現在　</t>
    <phoneticPr fontId="7"/>
  </si>
  <si>
    <t>万円</t>
  </si>
  <si>
    <t>その他の収入額</t>
    <phoneticPr fontId="7"/>
  </si>
  <si>
    <t>修理料収入額</t>
    <phoneticPr fontId="7"/>
  </si>
  <si>
    <t>くず・廃物の出荷額</t>
    <rPh sb="3" eb="5">
      <t>ハイブツ</t>
    </rPh>
    <rPh sb="6" eb="8">
      <t>シュッカ</t>
    </rPh>
    <rPh sb="8" eb="9">
      <t>ガク</t>
    </rPh>
    <phoneticPr fontId="19"/>
  </si>
  <si>
    <t>加工賃
収入額</t>
  </si>
  <si>
    <t>製造品
出荷額</t>
  </si>
  <si>
    <t>合計</t>
  </si>
  <si>
    <t>粗付加価値額</t>
    <rPh sb="0" eb="1">
      <t>アラ</t>
    </rPh>
    <rPh sb="1" eb="3">
      <t>フカ</t>
    </rPh>
    <rPh sb="3" eb="5">
      <t>カチ</t>
    </rPh>
    <rPh sb="5" eb="6">
      <t>ガク</t>
    </rPh>
    <phoneticPr fontId="12"/>
  </si>
  <si>
    <t>製造品出荷額等</t>
    <rPh sb="0" eb="1">
      <t>セイ</t>
    </rPh>
    <rPh sb="1" eb="2">
      <t>ヅクリ</t>
    </rPh>
    <rPh sb="2" eb="3">
      <t>シナ</t>
    </rPh>
    <rPh sb="3" eb="4">
      <t>デ</t>
    </rPh>
    <rPh sb="4" eb="5">
      <t>ニ</t>
    </rPh>
    <rPh sb="5" eb="6">
      <t>ガク</t>
    </rPh>
    <rPh sb="6" eb="7">
      <t>トウ</t>
    </rPh>
    <phoneticPr fontId="12"/>
  </si>
  <si>
    <t>原材料使用額等</t>
    <rPh sb="0" eb="3">
      <t>ゲンザイリョウ</t>
    </rPh>
    <rPh sb="3" eb="5">
      <t>シヨウ</t>
    </rPh>
    <rPh sb="5" eb="6">
      <t>ガク</t>
    </rPh>
    <rPh sb="6" eb="7">
      <t>トウ</t>
    </rPh>
    <phoneticPr fontId="12"/>
  </si>
  <si>
    <t>高浜町</t>
    <phoneticPr fontId="7"/>
  </si>
  <si>
    <t>Ｘ</t>
  </si>
  <si>
    <t>池田町</t>
  </si>
  <si>
    <t>永平寺町</t>
  </si>
  <si>
    <t>坂井市</t>
  </si>
  <si>
    <t>越前市</t>
  </si>
  <si>
    <t>鯖江市</t>
  </si>
  <si>
    <t>勝山市</t>
  </si>
  <si>
    <t>大野市</t>
  </si>
  <si>
    <t>小浜市</t>
  </si>
  <si>
    <t>福井市</t>
  </si>
  <si>
    <t>出荷額等</t>
    <rPh sb="0" eb="2">
      <t>シュッカ</t>
    </rPh>
    <rPh sb="2" eb="3">
      <t>ガク</t>
    </rPh>
    <rPh sb="3" eb="4">
      <t>トウ</t>
    </rPh>
    <phoneticPr fontId="12"/>
  </si>
  <si>
    <t>賃加工</t>
    <rPh sb="0" eb="3">
      <t>チンカコウ</t>
    </rPh>
    <phoneticPr fontId="7"/>
  </si>
  <si>
    <t>製造</t>
    <rPh sb="0" eb="2">
      <t>セイゾウ</t>
    </rPh>
    <phoneticPr fontId="7"/>
  </si>
  <si>
    <t>各年2月1日現在　</t>
    <rPh sb="0" eb="2">
      <t>カクネン</t>
    </rPh>
    <rPh sb="3" eb="4">
      <t>ガツ</t>
    </rPh>
    <rPh sb="5" eb="6">
      <t>ニチ</t>
    </rPh>
    <rPh sb="6" eb="8">
      <t>ゲンザイ</t>
    </rPh>
    <phoneticPr fontId="7"/>
  </si>
  <si>
    <t>永平寺町</t>
    <rPh sb="0" eb="3">
      <t>エイヘイジ</t>
    </rPh>
    <rPh sb="3" eb="4">
      <t>マチ</t>
    </rPh>
    <phoneticPr fontId="12"/>
  </si>
  <si>
    <t>-</t>
    <phoneticPr fontId="18"/>
  </si>
  <si>
    <t>福井市</t>
    <rPh sb="0" eb="2">
      <t>フクイ</t>
    </rPh>
    <rPh sb="2" eb="3">
      <t>シ</t>
    </rPh>
    <phoneticPr fontId="12"/>
  </si>
  <si>
    <t>製造・賃加工</t>
    <rPh sb="0" eb="2">
      <t>セイゾウ</t>
    </rPh>
    <rPh sb="3" eb="6">
      <t>チンカコウ</t>
    </rPh>
    <phoneticPr fontId="12"/>
  </si>
  <si>
    <t>勝山市</t>
    <rPh sb="0" eb="3">
      <t>カツヤマシ</t>
    </rPh>
    <phoneticPr fontId="18"/>
  </si>
  <si>
    <t>平成24年※1</t>
    <rPh sb="0" eb="2">
      <t>ヘイセイ</t>
    </rPh>
    <rPh sb="4" eb="5">
      <t>ネン</t>
    </rPh>
    <phoneticPr fontId="18"/>
  </si>
  <si>
    <t>平成12年</t>
    <rPh sb="0" eb="2">
      <t>ヘイセイ</t>
    </rPh>
    <rPh sb="4" eb="5">
      <t>ネン</t>
    </rPh>
    <phoneticPr fontId="7"/>
  </si>
  <si>
    <t>年次</t>
    <rPh sb="0" eb="2">
      <t>ネンジ</t>
    </rPh>
    <phoneticPr fontId="7"/>
  </si>
  <si>
    <t>北北西</t>
    <rPh sb="0" eb="3">
      <t>ホクホクセイ</t>
    </rPh>
    <phoneticPr fontId="4"/>
  </si>
  <si>
    <t>西北西</t>
    <rPh sb="0" eb="3">
      <t>セイホクセイ</t>
    </rPh>
    <phoneticPr fontId="4"/>
  </si>
  <si>
    <t>南東</t>
    <rPh sb="0" eb="2">
      <t>ナントウ</t>
    </rPh>
    <phoneticPr fontId="4"/>
  </si>
  <si>
    <t>北西</t>
    <rPh sb="0" eb="2">
      <t>ホクセイ</t>
    </rPh>
    <phoneticPr fontId="4"/>
  </si>
  <si>
    <t>北北西</t>
    <rPh sb="0" eb="1">
      <t>キタ</t>
    </rPh>
    <rPh sb="1" eb="2">
      <t>キタ</t>
    </rPh>
    <rPh sb="2" eb="3">
      <t>ニシ</t>
    </rPh>
    <phoneticPr fontId="4"/>
  </si>
  <si>
    <t>平成22年10月1日現在　</t>
    <phoneticPr fontId="12"/>
  </si>
  <si>
    <t>平成27年10月1日現在　</t>
    <phoneticPr fontId="12"/>
  </si>
  <si>
    <t>不明</t>
    <rPh sb="0" eb="2">
      <t>フメイ</t>
    </rPh>
    <phoneticPr fontId="7"/>
  </si>
  <si>
    <t>年齢</t>
    <rPh sb="0" eb="2">
      <t>ネンレイ</t>
    </rPh>
    <phoneticPr fontId="7"/>
  </si>
  <si>
    <t>出生時から</t>
  </si>
  <si>
    <t>1年未満</t>
  </si>
  <si>
    <t>1年以上5年未満</t>
  </si>
  <si>
    <t>5年以上10年未満</t>
  </si>
  <si>
    <t>10年以上20年未満</t>
  </si>
  <si>
    <t>20年以上</t>
  </si>
  <si>
    <t>居住期間「不詳」</t>
  </si>
  <si>
    <t>親族のみの世帯</t>
    <phoneticPr fontId="7"/>
  </si>
  <si>
    <t>核家族世帯</t>
    <phoneticPr fontId="7"/>
  </si>
  <si>
    <t>核家族以外の世帯</t>
    <phoneticPr fontId="7"/>
  </si>
  <si>
    <t>非親族を含む世帯</t>
    <phoneticPr fontId="7"/>
  </si>
  <si>
    <t>単独世帯</t>
    <phoneticPr fontId="7"/>
  </si>
  <si>
    <t>世帯の家族類型「不詳」</t>
    <phoneticPr fontId="7"/>
  </si>
  <si>
    <t>総数</t>
    <phoneticPr fontId="7"/>
  </si>
  <si>
    <t>2-1　人口および世帯数</t>
    <rPh sb="4" eb="6">
      <t>ジンコウ</t>
    </rPh>
    <rPh sb="9" eb="12">
      <t>セタイスウ</t>
    </rPh>
    <phoneticPr fontId="12"/>
  </si>
  <si>
    <t>2-2　地区別、人口および世帯数</t>
    <phoneticPr fontId="7"/>
  </si>
  <si>
    <t>2-3　人口集中地区の人口および面積</t>
    <rPh sb="4" eb="6">
      <t>ジンコウ</t>
    </rPh>
    <rPh sb="6" eb="8">
      <t>シュウチュウ</t>
    </rPh>
    <rPh sb="8" eb="10">
      <t>チク</t>
    </rPh>
    <rPh sb="11" eb="13">
      <t>ジンコウ</t>
    </rPh>
    <rPh sb="16" eb="18">
      <t>メンセキ</t>
    </rPh>
    <phoneticPr fontId="12"/>
  </si>
  <si>
    <t>2-6　夜間人口および昼間人口</t>
    <rPh sb="4" eb="6">
      <t>ヤカン</t>
    </rPh>
    <rPh sb="6" eb="8">
      <t>ジンコウ</t>
    </rPh>
    <phoneticPr fontId="12"/>
  </si>
  <si>
    <t>2-7　人口動態</t>
    <phoneticPr fontId="12"/>
  </si>
  <si>
    <t>1-2　地目別、土地面積</t>
    <rPh sb="4" eb="6">
      <t>チモク</t>
    </rPh>
    <rPh sb="6" eb="7">
      <t>ベツ</t>
    </rPh>
    <rPh sb="8" eb="10">
      <t>トチ</t>
    </rPh>
    <rPh sb="10" eb="12">
      <t>メンセキ</t>
    </rPh>
    <phoneticPr fontId="12"/>
  </si>
  <si>
    <t>3-5　労働力状態別、男女別、15歳以上人口</t>
    <rPh sb="4" eb="7">
      <t>ロウドウリョク</t>
    </rPh>
    <rPh sb="7" eb="9">
      <t>ジョウタイ</t>
    </rPh>
    <rPh sb="9" eb="10">
      <t>ベツ</t>
    </rPh>
    <rPh sb="11" eb="13">
      <t>ダンジョ</t>
    </rPh>
    <rPh sb="13" eb="14">
      <t>ベツ</t>
    </rPh>
    <rPh sb="17" eb="20">
      <t>サイイジョウ</t>
    </rPh>
    <rPh sb="20" eb="22">
      <t>ジンコウ</t>
    </rPh>
    <phoneticPr fontId="12"/>
  </si>
  <si>
    <t>3-6　夫婦の就業別、夫婦の年齢別、人口</t>
    <rPh sb="9" eb="10">
      <t>ベツ</t>
    </rPh>
    <rPh sb="11" eb="13">
      <t>フウフ</t>
    </rPh>
    <rPh sb="14" eb="16">
      <t>ネンレイ</t>
    </rPh>
    <rPh sb="16" eb="17">
      <t>ベツ</t>
    </rPh>
    <rPh sb="18" eb="20">
      <t>ジンコウ</t>
    </rPh>
    <phoneticPr fontId="7"/>
  </si>
  <si>
    <t>総数（妻の年齢）</t>
    <phoneticPr fontId="7"/>
  </si>
  <si>
    <t>4-1　市別、産業別、事業所数（民営）</t>
    <rPh sb="4" eb="5">
      <t>シ</t>
    </rPh>
    <rPh sb="5" eb="6">
      <t>ベツ</t>
    </rPh>
    <rPh sb="7" eb="9">
      <t>サンギョウ</t>
    </rPh>
    <rPh sb="9" eb="10">
      <t>ルイベツ</t>
    </rPh>
    <rPh sb="11" eb="14">
      <t>ジギョウショ</t>
    </rPh>
    <rPh sb="14" eb="15">
      <t>スウ</t>
    </rPh>
    <rPh sb="16" eb="18">
      <t>ミンエイ</t>
    </rPh>
    <phoneticPr fontId="12"/>
  </si>
  <si>
    <t>4-2　市別、事業所数および従業者数（民営）</t>
    <rPh sb="4" eb="5">
      <t>シ</t>
    </rPh>
    <rPh sb="5" eb="6">
      <t>ベツ</t>
    </rPh>
    <rPh sb="7" eb="10">
      <t>ジギョウショ</t>
    </rPh>
    <phoneticPr fontId="12"/>
  </si>
  <si>
    <t>4-3　産業別、事業所数および従業者数（民営）</t>
    <rPh sb="20" eb="22">
      <t>ミンエイ</t>
    </rPh>
    <phoneticPr fontId="12"/>
  </si>
  <si>
    <t>4-4　産業別、経営組織別、事業所数および従業者数（民営）</t>
    <rPh sb="4" eb="6">
      <t>サンギョウ</t>
    </rPh>
    <rPh sb="6" eb="7">
      <t>ベツ</t>
    </rPh>
    <rPh sb="8" eb="10">
      <t>ケイエイ</t>
    </rPh>
    <rPh sb="10" eb="12">
      <t>ソシキ</t>
    </rPh>
    <rPh sb="12" eb="13">
      <t>ベツ</t>
    </rPh>
    <rPh sb="14" eb="17">
      <t>ジギョウショ</t>
    </rPh>
    <rPh sb="17" eb="18">
      <t>スウ</t>
    </rPh>
    <rPh sb="21" eb="24">
      <t>ジュウギョウシャ</t>
    </rPh>
    <rPh sb="24" eb="25">
      <t>スウ</t>
    </rPh>
    <rPh sb="26" eb="28">
      <t>ミンエイ</t>
    </rPh>
    <phoneticPr fontId="12"/>
  </si>
  <si>
    <t>そば</t>
  </si>
  <si>
    <t>7-1　産業別、事業所数、従業者数および年間販売額</t>
    <rPh sb="4" eb="6">
      <t>サンギョウ</t>
    </rPh>
    <rPh sb="6" eb="7">
      <t>ベツ</t>
    </rPh>
    <rPh sb="8" eb="11">
      <t>ジギョウショ</t>
    </rPh>
    <rPh sb="11" eb="12">
      <t>スウ</t>
    </rPh>
    <rPh sb="13" eb="16">
      <t>ジュウギョウシャ</t>
    </rPh>
    <rPh sb="16" eb="17">
      <t>スウ</t>
    </rPh>
    <rPh sb="20" eb="22">
      <t>ネンカン</t>
    </rPh>
    <rPh sb="22" eb="24">
      <t>ハンバイ</t>
    </rPh>
    <rPh sb="24" eb="25">
      <t>ガク</t>
    </rPh>
    <phoneticPr fontId="12"/>
  </si>
  <si>
    <t>7-2　市別、事業所数、従業者数および年間販売額</t>
    <rPh sb="4" eb="5">
      <t>シ</t>
    </rPh>
    <rPh sb="5" eb="6">
      <t>ベツ</t>
    </rPh>
    <rPh sb="7" eb="10">
      <t>ジギョウショ</t>
    </rPh>
    <rPh sb="10" eb="11">
      <t>スウ</t>
    </rPh>
    <rPh sb="12" eb="15">
      <t>ジュウギョウシャ</t>
    </rPh>
    <rPh sb="15" eb="16">
      <t>スウ</t>
    </rPh>
    <rPh sb="19" eb="21">
      <t>ネンカン</t>
    </rPh>
    <rPh sb="21" eb="23">
      <t>ハンバイ</t>
    </rPh>
    <rPh sb="23" eb="24">
      <t>ガク</t>
    </rPh>
    <phoneticPr fontId="12"/>
  </si>
  <si>
    <t>7-3　産業別、個人・法人別、男女別、事業所数および従業者数等</t>
    <rPh sb="4" eb="6">
      <t>サンギョウ</t>
    </rPh>
    <rPh sb="6" eb="7">
      <t>ベツ</t>
    </rPh>
    <rPh sb="8" eb="10">
      <t>コジン</t>
    </rPh>
    <rPh sb="11" eb="13">
      <t>ホウジン</t>
    </rPh>
    <rPh sb="13" eb="14">
      <t>ベツ</t>
    </rPh>
    <rPh sb="15" eb="17">
      <t>ダンジョ</t>
    </rPh>
    <rPh sb="17" eb="18">
      <t>ベツ</t>
    </rPh>
    <rPh sb="19" eb="22">
      <t>ジギョウショ</t>
    </rPh>
    <rPh sb="22" eb="23">
      <t>スウ</t>
    </rPh>
    <rPh sb="26" eb="27">
      <t>ジュウ</t>
    </rPh>
    <rPh sb="27" eb="30">
      <t>ギョウシャスウ</t>
    </rPh>
    <rPh sb="30" eb="31">
      <t>ナド</t>
    </rPh>
    <phoneticPr fontId="12"/>
  </si>
  <si>
    <t>8-5　特産工業品（漆器）の状況（全事業所）</t>
    <rPh sb="4" eb="6">
      <t>トクサン</t>
    </rPh>
    <rPh sb="6" eb="8">
      <t>コウギョウ</t>
    </rPh>
    <rPh sb="8" eb="9">
      <t>ヒン</t>
    </rPh>
    <rPh sb="10" eb="12">
      <t>シッキ</t>
    </rPh>
    <rPh sb="14" eb="16">
      <t>ジョウキョウ</t>
    </rPh>
    <rPh sb="17" eb="18">
      <t>ゼン</t>
    </rPh>
    <rPh sb="18" eb="21">
      <t>ジギョウショ</t>
    </rPh>
    <phoneticPr fontId="12"/>
  </si>
  <si>
    <t>9-2　県民所得および関連指標</t>
    <rPh sb="4" eb="6">
      <t>ケンミン</t>
    </rPh>
    <rPh sb="6" eb="8">
      <t>ショトク</t>
    </rPh>
    <rPh sb="11" eb="13">
      <t>カンレン</t>
    </rPh>
    <rPh sb="13" eb="15">
      <t>シヒョウ</t>
    </rPh>
    <phoneticPr fontId="40"/>
  </si>
  <si>
    <t>10-1　住宅の種類別、所有関係別、世帯数および世帯人員</t>
    <rPh sb="5" eb="7">
      <t>ジュウタク</t>
    </rPh>
    <rPh sb="8" eb="10">
      <t>シュルイ</t>
    </rPh>
    <rPh sb="10" eb="11">
      <t>ベツ</t>
    </rPh>
    <rPh sb="12" eb="14">
      <t>ショユウ</t>
    </rPh>
    <rPh sb="14" eb="16">
      <t>カンケイ</t>
    </rPh>
    <rPh sb="16" eb="17">
      <t>ベツ</t>
    </rPh>
    <rPh sb="18" eb="21">
      <t>セタイスウ</t>
    </rPh>
    <rPh sb="24" eb="26">
      <t>セタイ</t>
    </rPh>
    <rPh sb="26" eb="28">
      <t>ジンイン</t>
    </rPh>
    <phoneticPr fontId="12"/>
  </si>
  <si>
    <t>10-2　住宅の種類別、住宅の所有関係別、65歳以上の世帯員がいる世帯数</t>
    <rPh sb="5" eb="7">
      <t>ジュウタク</t>
    </rPh>
    <rPh sb="8" eb="10">
      <t>シュルイ</t>
    </rPh>
    <rPh sb="10" eb="11">
      <t>ベツ</t>
    </rPh>
    <rPh sb="12" eb="14">
      <t>ジュウタク</t>
    </rPh>
    <rPh sb="15" eb="17">
      <t>ショユウ</t>
    </rPh>
    <rPh sb="17" eb="19">
      <t>カンケイ</t>
    </rPh>
    <rPh sb="19" eb="20">
      <t>ベツ</t>
    </rPh>
    <rPh sb="23" eb="26">
      <t>サイイジョウ</t>
    </rPh>
    <rPh sb="27" eb="30">
      <t>セタイイン</t>
    </rPh>
    <rPh sb="33" eb="35">
      <t>セタイ</t>
    </rPh>
    <rPh sb="35" eb="36">
      <t>スウ</t>
    </rPh>
    <phoneticPr fontId="12"/>
  </si>
  <si>
    <t>10-4　市営住宅管理戸数</t>
    <rPh sb="5" eb="7">
      <t>シエイ</t>
    </rPh>
    <rPh sb="7" eb="9">
      <t>ジュウタク</t>
    </rPh>
    <rPh sb="9" eb="11">
      <t>カンリ</t>
    </rPh>
    <rPh sb="11" eb="13">
      <t>コスウ</t>
    </rPh>
    <phoneticPr fontId="12"/>
  </si>
  <si>
    <t>10-5　市別、市営住宅管理戸数</t>
    <rPh sb="5" eb="6">
      <t>シ</t>
    </rPh>
    <rPh sb="6" eb="7">
      <t>ベツ</t>
    </rPh>
    <phoneticPr fontId="7"/>
  </si>
  <si>
    <t>10-6　用途別、住宅の棟数および床面積</t>
    <rPh sb="5" eb="7">
      <t>ヨウト</t>
    </rPh>
    <rPh sb="7" eb="8">
      <t>ベツ</t>
    </rPh>
    <rPh sb="9" eb="11">
      <t>ジュウタク</t>
    </rPh>
    <rPh sb="12" eb="14">
      <t>トウスウ</t>
    </rPh>
    <rPh sb="17" eb="18">
      <t>ユカ</t>
    </rPh>
    <rPh sb="18" eb="20">
      <t>メンセキ</t>
    </rPh>
    <phoneticPr fontId="7"/>
  </si>
  <si>
    <t>10-7　住宅の建て方別、構造別、階数別、住宅数</t>
    <rPh sb="5" eb="7">
      <t>ジュウタク</t>
    </rPh>
    <rPh sb="8" eb="9">
      <t>タ</t>
    </rPh>
    <rPh sb="10" eb="11">
      <t>カタ</t>
    </rPh>
    <rPh sb="11" eb="12">
      <t>ベツ</t>
    </rPh>
    <rPh sb="13" eb="15">
      <t>コウゾウ</t>
    </rPh>
    <rPh sb="15" eb="16">
      <t>ベツ</t>
    </rPh>
    <rPh sb="17" eb="19">
      <t>カイスウ</t>
    </rPh>
    <rPh sb="19" eb="20">
      <t>ベツ</t>
    </rPh>
    <rPh sb="21" eb="24">
      <t>ジュウタクスウ</t>
    </rPh>
    <phoneticPr fontId="12"/>
  </si>
  <si>
    <t>10-8　住宅の種類別、構造別、建築時期別、住宅数</t>
    <rPh sb="5" eb="7">
      <t>ジュウタク</t>
    </rPh>
    <rPh sb="8" eb="10">
      <t>シュルイ</t>
    </rPh>
    <rPh sb="10" eb="11">
      <t>ベツ</t>
    </rPh>
    <rPh sb="12" eb="14">
      <t>コウゾウ</t>
    </rPh>
    <rPh sb="14" eb="15">
      <t>ベツ</t>
    </rPh>
    <rPh sb="16" eb="18">
      <t>ケンチク</t>
    </rPh>
    <rPh sb="18" eb="20">
      <t>ジキ</t>
    </rPh>
    <rPh sb="20" eb="21">
      <t>ベツ</t>
    </rPh>
    <rPh sb="22" eb="24">
      <t>ジュウタク</t>
    </rPh>
    <rPh sb="24" eb="25">
      <t>スウ</t>
    </rPh>
    <phoneticPr fontId="12"/>
  </si>
  <si>
    <t>10-9　　高齢世帯の型別、住宅の所有の関係別、子の居住地別、高齢者普通世帯数</t>
    <rPh sb="12" eb="13">
      <t>ベツ</t>
    </rPh>
    <rPh sb="22" eb="23">
      <t>ベツ</t>
    </rPh>
    <rPh sb="38" eb="39">
      <t>スウ</t>
    </rPh>
    <phoneticPr fontId="12"/>
  </si>
  <si>
    <t>　持ち家</t>
    <rPh sb="1" eb="2">
      <t>モ</t>
    </rPh>
    <rPh sb="3" eb="4">
      <t>イエ</t>
    </rPh>
    <phoneticPr fontId="12"/>
  </si>
  <si>
    <t>　一戸建</t>
    <rPh sb="1" eb="3">
      <t>イッコ</t>
    </rPh>
    <rPh sb="3" eb="4">
      <t>タ</t>
    </rPh>
    <phoneticPr fontId="12"/>
  </si>
  <si>
    <t>　長屋建</t>
    <rPh sb="1" eb="3">
      <t>ナガヤ</t>
    </rPh>
    <rPh sb="3" eb="4">
      <t>タ</t>
    </rPh>
    <phoneticPr fontId="12"/>
  </si>
  <si>
    <t>　共同住宅</t>
    <rPh sb="1" eb="3">
      <t>キョウドウ</t>
    </rPh>
    <rPh sb="3" eb="5">
      <t>ジュウタク</t>
    </rPh>
    <phoneticPr fontId="12"/>
  </si>
  <si>
    <t>　その他</t>
    <rPh sb="3" eb="4">
      <t>タ</t>
    </rPh>
    <phoneticPr fontId="12"/>
  </si>
  <si>
    <t>　借家</t>
    <rPh sb="1" eb="3">
      <t>シャクヤ</t>
    </rPh>
    <phoneticPr fontId="12"/>
  </si>
  <si>
    <t>10-10　住宅の種類別、所有の関係別、建て方別、高齢者等のための設備状況別、住宅数</t>
    <rPh sb="6" eb="8">
      <t>ジュウタク</t>
    </rPh>
    <rPh sb="9" eb="11">
      <t>シュルイ</t>
    </rPh>
    <rPh sb="11" eb="12">
      <t>ベツ</t>
    </rPh>
    <rPh sb="13" eb="15">
      <t>ショユウ</t>
    </rPh>
    <rPh sb="16" eb="18">
      <t>カンケイ</t>
    </rPh>
    <rPh sb="18" eb="19">
      <t>ベツ</t>
    </rPh>
    <rPh sb="20" eb="21">
      <t>タ</t>
    </rPh>
    <rPh sb="22" eb="23">
      <t>カタ</t>
    </rPh>
    <rPh sb="23" eb="24">
      <t>ベツ</t>
    </rPh>
    <rPh sb="25" eb="28">
      <t>コウレイシャ</t>
    </rPh>
    <rPh sb="28" eb="29">
      <t>トウ</t>
    </rPh>
    <rPh sb="33" eb="35">
      <t>セツビ</t>
    </rPh>
    <rPh sb="35" eb="37">
      <t>ジョウキョウ</t>
    </rPh>
    <rPh sb="37" eb="38">
      <t>ベツ</t>
    </rPh>
    <rPh sb="39" eb="42">
      <t>ジュウタクスウ</t>
    </rPh>
    <phoneticPr fontId="12"/>
  </si>
  <si>
    <t>10-12　空き家の種類別、腐朽・破損の有無別、建て方別、構造別、空き家数</t>
    <rPh sb="6" eb="7">
      <t>ア</t>
    </rPh>
    <rPh sb="8" eb="9">
      <t>ヤ</t>
    </rPh>
    <rPh sb="10" eb="12">
      <t>シュルイ</t>
    </rPh>
    <rPh sb="12" eb="13">
      <t>ベツ</t>
    </rPh>
    <rPh sb="14" eb="16">
      <t>フキュウ</t>
    </rPh>
    <rPh sb="17" eb="19">
      <t>ハソン</t>
    </rPh>
    <rPh sb="20" eb="22">
      <t>ウム</t>
    </rPh>
    <rPh sb="22" eb="23">
      <t>ベツ</t>
    </rPh>
    <rPh sb="24" eb="25">
      <t>タ</t>
    </rPh>
    <rPh sb="26" eb="27">
      <t>カタ</t>
    </rPh>
    <rPh sb="27" eb="28">
      <t>ベツ</t>
    </rPh>
    <rPh sb="29" eb="31">
      <t>コウゾウ</t>
    </rPh>
    <rPh sb="31" eb="32">
      <t>ベツ</t>
    </rPh>
    <rPh sb="33" eb="34">
      <t>ア</t>
    </rPh>
    <rPh sb="35" eb="36">
      <t>ヤ</t>
    </rPh>
    <rPh sb="36" eb="37">
      <t>スウ</t>
    </rPh>
    <phoneticPr fontId="12"/>
  </si>
  <si>
    <t>11-１　有料道路の状況</t>
    <rPh sb="5" eb="7">
      <t>ユウリョウ</t>
    </rPh>
    <rPh sb="7" eb="9">
      <t>ドウロ</t>
    </rPh>
    <rPh sb="10" eb="12">
      <t>ジョウキョウ</t>
    </rPh>
    <phoneticPr fontId="12"/>
  </si>
  <si>
    <t>11-3　ＪＲ旅客の乗車人員（1日平均）</t>
    <rPh sb="7" eb="9">
      <t>リョキャク</t>
    </rPh>
    <rPh sb="10" eb="12">
      <t>ジョウシャ</t>
    </rPh>
    <rPh sb="12" eb="14">
      <t>ジンイン</t>
    </rPh>
    <rPh sb="16" eb="17">
      <t>ニチ</t>
    </rPh>
    <rPh sb="17" eb="19">
      <t>ヘイキン</t>
    </rPh>
    <phoneticPr fontId="12"/>
  </si>
  <si>
    <t>11-4　車種別、自動車台数</t>
    <rPh sb="5" eb="7">
      <t>シャシュ</t>
    </rPh>
    <rPh sb="7" eb="8">
      <t>ベツ</t>
    </rPh>
    <rPh sb="9" eb="12">
      <t>ジドウシャ</t>
    </rPh>
    <rPh sb="12" eb="14">
      <t>ダイスウ</t>
    </rPh>
    <phoneticPr fontId="12"/>
  </si>
  <si>
    <t>12-2　上水道の利用状況</t>
    <rPh sb="5" eb="8">
      <t>ジョウスイドウ</t>
    </rPh>
    <rPh sb="9" eb="11">
      <t>リヨウ</t>
    </rPh>
    <rPh sb="11" eb="13">
      <t>ジョウキョウ</t>
    </rPh>
    <phoneticPr fontId="12"/>
  </si>
  <si>
    <t>12-1　上水道の普及状況</t>
    <rPh sb="5" eb="8">
      <t>ジョウスイドウ</t>
    </rPh>
    <rPh sb="9" eb="11">
      <t>フキュウ</t>
    </rPh>
    <rPh sb="11" eb="13">
      <t>ジョウキョウ</t>
    </rPh>
    <phoneticPr fontId="12"/>
  </si>
  <si>
    <t>12-5　電気供給量（県計）</t>
    <rPh sb="5" eb="7">
      <t>デンキ</t>
    </rPh>
    <rPh sb="7" eb="9">
      <t>キョウキュウ</t>
    </rPh>
    <rPh sb="9" eb="10">
      <t>リョウ</t>
    </rPh>
    <rPh sb="11" eb="12">
      <t>ケン</t>
    </rPh>
    <rPh sb="12" eb="13">
      <t>ケイ</t>
    </rPh>
    <phoneticPr fontId="12"/>
  </si>
  <si>
    <t>13-6　生活保護世帯数および人員</t>
    <rPh sb="5" eb="7">
      <t>セイカツ</t>
    </rPh>
    <rPh sb="7" eb="9">
      <t>ホゴ</t>
    </rPh>
    <rPh sb="9" eb="11">
      <t>セタイ</t>
    </rPh>
    <rPh sb="11" eb="12">
      <t>スウ</t>
    </rPh>
    <rPh sb="15" eb="17">
      <t>ジンイン</t>
    </rPh>
    <phoneticPr fontId="12"/>
  </si>
  <si>
    <t>入所者数</t>
    <rPh sb="0" eb="3">
      <t>ニュウショシャ</t>
    </rPh>
    <phoneticPr fontId="12"/>
  </si>
  <si>
    <t>13-7　保育所数および入所者数</t>
    <rPh sb="8" eb="9">
      <t>スウ</t>
    </rPh>
    <rPh sb="12" eb="14">
      <t>ニュウショ</t>
    </rPh>
    <rPh sb="14" eb="15">
      <t>シャ</t>
    </rPh>
    <rPh sb="15" eb="16">
      <t>スウ</t>
    </rPh>
    <phoneticPr fontId="12"/>
  </si>
  <si>
    <t>13-8　年齢別、保育所入所者数</t>
    <rPh sb="5" eb="7">
      <t>ネンレイ</t>
    </rPh>
    <rPh sb="7" eb="8">
      <t>ベツ</t>
    </rPh>
    <rPh sb="9" eb="11">
      <t>ホイク</t>
    </rPh>
    <rPh sb="11" eb="12">
      <t>ジョ</t>
    </rPh>
    <rPh sb="12" eb="14">
      <t>ニュウショ</t>
    </rPh>
    <rPh sb="14" eb="15">
      <t>シャ</t>
    </rPh>
    <rPh sb="15" eb="16">
      <t>スウ</t>
    </rPh>
    <phoneticPr fontId="12"/>
  </si>
  <si>
    <t>13-9  男女別、高齢者世帯員数</t>
    <rPh sb="6" eb="8">
      <t>ダンジョ</t>
    </rPh>
    <rPh sb="8" eb="9">
      <t>ベツ</t>
    </rPh>
    <rPh sb="10" eb="13">
      <t>コウレイシャ</t>
    </rPh>
    <rPh sb="13" eb="15">
      <t>セタイ</t>
    </rPh>
    <rPh sb="15" eb="16">
      <t>イン</t>
    </rPh>
    <rPh sb="16" eb="17">
      <t>スウ</t>
    </rPh>
    <phoneticPr fontId="12"/>
  </si>
  <si>
    <t>13-10　地区別、高齢者世帯数</t>
    <rPh sb="6" eb="8">
      <t>チク</t>
    </rPh>
    <rPh sb="8" eb="9">
      <t>ベツ</t>
    </rPh>
    <rPh sb="10" eb="13">
      <t>コウレイシャ</t>
    </rPh>
    <rPh sb="13" eb="15">
      <t>セタイ</t>
    </rPh>
    <rPh sb="15" eb="16">
      <t>スウ</t>
    </rPh>
    <phoneticPr fontId="12"/>
  </si>
  <si>
    <t>13-12　献血の状況</t>
    <rPh sb="6" eb="8">
      <t>ケンケツ</t>
    </rPh>
    <rPh sb="9" eb="11">
      <t>ジョウキョウ</t>
    </rPh>
    <phoneticPr fontId="12"/>
  </si>
  <si>
    <t>13-13　共同募金の状況</t>
    <rPh sb="6" eb="8">
      <t>キョウドウ</t>
    </rPh>
    <rPh sb="8" eb="10">
      <t>ボキン</t>
    </rPh>
    <rPh sb="11" eb="13">
      <t>ジョウキョウ</t>
    </rPh>
    <phoneticPr fontId="12"/>
  </si>
  <si>
    <t>14-3　体重別、男女別、出生数</t>
    <rPh sb="5" eb="7">
      <t>タイジュウ</t>
    </rPh>
    <rPh sb="7" eb="8">
      <t>ベツ</t>
    </rPh>
    <rPh sb="9" eb="11">
      <t>ダンジョ</t>
    </rPh>
    <rPh sb="11" eb="12">
      <t>ベツ</t>
    </rPh>
    <rPh sb="13" eb="16">
      <t>シュッショウスウ</t>
    </rPh>
    <phoneticPr fontId="12"/>
  </si>
  <si>
    <t>14-4　年齢別、死亡数</t>
    <phoneticPr fontId="12"/>
  </si>
  <si>
    <t>14-8  公害苦情受付件数</t>
    <rPh sb="6" eb="8">
      <t>コウガイ</t>
    </rPh>
    <rPh sb="8" eb="10">
      <t>クジョウ</t>
    </rPh>
    <rPh sb="10" eb="12">
      <t>ウケツケ</t>
    </rPh>
    <rPh sb="12" eb="14">
      <t>ケンスウ</t>
    </rPh>
    <phoneticPr fontId="12"/>
  </si>
  <si>
    <t>15-2　出火原因別、火災発生件数（若狭消防組合管内）</t>
    <rPh sb="5" eb="7">
      <t>シュッカ</t>
    </rPh>
    <rPh sb="7" eb="9">
      <t>ゲンイン</t>
    </rPh>
    <rPh sb="9" eb="10">
      <t>ベツ</t>
    </rPh>
    <rPh sb="11" eb="15">
      <t>カサイハッセイ</t>
    </rPh>
    <rPh sb="15" eb="17">
      <t>ケンスウ</t>
    </rPh>
    <rPh sb="18" eb="20">
      <t>ワカサ</t>
    </rPh>
    <rPh sb="20" eb="22">
      <t>ショウボウ</t>
    </rPh>
    <rPh sb="22" eb="24">
      <t>クミアイ</t>
    </rPh>
    <rPh sb="24" eb="26">
      <t>カンナイ</t>
    </rPh>
    <phoneticPr fontId="12"/>
  </si>
  <si>
    <t>15-1　火災種別、火災発生件数（若狭消防組合管内）</t>
    <rPh sb="5" eb="7">
      <t>カサイ</t>
    </rPh>
    <rPh sb="7" eb="9">
      <t>シュベツ</t>
    </rPh>
    <rPh sb="17" eb="19">
      <t>ワカサ</t>
    </rPh>
    <rPh sb="19" eb="21">
      <t>ショウボウ</t>
    </rPh>
    <rPh sb="21" eb="23">
      <t>クミアイ</t>
    </rPh>
    <rPh sb="23" eb="25">
      <t>カンナイ</t>
    </rPh>
    <phoneticPr fontId="12"/>
  </si>
  <si>
    <t>15-5　市町別、人身事故発生状況</t>
    <rPh sb="5" eb="7">
      <t>シチョウ</t>
    </rPh>
    <rPh sb="7" eb="8">
      <t>ベツ</t>
    </rPh>
    <rPh sb="9" eb="11">
      <t>ジンシン</t>
    </rPh>
    <rPh sb="11" eb="13">
      <t>ジコ</t>
    </rPh>
    <rPh sb="13" eb="15">
      <t>ハッセイ</t>
    </rPh>
    <rPh sb="15" eb="17">
      <t>ジョウキョウ</t>
    </rPh>
    <phoneticPr fontId="12"/>
  </si>
  <si>
    <t>16-4　幼保連携型認定こども園、年齢別、在園者数</t>
    <rPh sb="17" eb="19">
      <t>ネンレイ</t>
    </rPh>
    <rPh sb="19" eb="20">
      <t>ベツ</t>
    </rPh>
    <rPh sb="21" eb="23">
      <t>ザイエン</t>
    </rPh>
    <rPh sb="23" eb="24">
      <t>シャ</t>
    </rPh>
    <rPh sb="24" eb="25">
      <t>スウ</t>
    </rPh>
    <phoneticPr fontId="12"/>
  </si>
  <si>
    <t>16-8　小学校、職名別、教員数（本務者）</t>
    <rPh sb="9" eb="11">
      <t>ショクメイ</t>
    </rPh>
    <rPh sb="11" eb="12">
      <t>ベツ</t>
    </rPh>
    <rPh sb="13" eb="15">
      <t>キョウイン</t>
    </rPh>
    <rPh sb="15" eb="16">
      <t>スウ</t>
    </rPh>
    <rPh sb="17" eb="19">
      <t>ホンム</t>
    </rPh>
    <rPh sb="19" eb="20">
      <t>シャ</t>
    </rPh>
    <phoneticPr fontId="12"/>
  </si>
  <si>
    <t>16-9　中学校、学級編成方式別、生徒数</t>
    <rPh sb="5" eb="8">
      <t>チュウガッコウ</t>
    </rPh>
    <rPh sb="9" eb="11">
      <t>ガッキュウ</t>
    </rPh>
    <rPh sb="11" eb="13">
      <t>ヘンセイ</t>
    </rPh>
    <rPh sb="13" eb="15">
      <t>ホウシキ</t>
    </rPh>
    <rPh sb="15" eb="16">
      <t>ベツ</t>
    </rPh>
    <rPh sb="17" eb="19">
      <t>セイト</t>
    </rPh>
    <rPh sb="19" eb="20">
      <t>スウ</t>
    </rPh>
    <phoneticPr fontId="12"/>
  </si>
  <si>
    <t>有形文化財</t>
    <phoneticPr fontId="7"/>
  </si>
  <si>
    <t>うち国宝</t>
    <rPh sb="2" eb="4">
      <t>コクホウ</t>
    </rPh>
    <phoneticPr fontId="7"/>
  </si>
  <si>
    <t>民俗文化財</t>
    <rPh sb="2" eb="5">
      <t>ブンカザイ</t>
    </rPh>
    <phoneticPr fontId="7"/>
  </si>
  <si>
    <t>記念物</t>
    <rPh sb="0" eb="3">
      <t>キネンブツ</t>
    </rPh>
    <phoneticPr fontId="12"/>
  </si>
  <si>
    <t>-</t>
    <phoneticPr fontId="7"/>
  </si>
  <si>
    <t>登録文化財</t>
    <rPh sb="0" eb="2">
      <t>トウロク</t>
    </rPh>
    <rPh sb="2" eb="5">
      <t>ブンカザイ</t>
    </rPh>
    <phoneticPr fontId="7"/>
  </si>
  <si>
    <t>令和3年1月1日現在　</t>
    <rPh sb="0" eb="2">
      <t>レイワ</t>
    </rPh>
    <rPh sb="3" eb="4">
      <t>ネン</t>
    </rPh>
    <rPh sb="5" eb="6">
      <t>ガツ</t>
    </rPh>
    <rPh sb="7" eb="8">
      <t>ニチ</t>
    </rPh>
    <rPh sb="8" eb="10">
      <t>ゲンザイ</t>
    </rPh>
    <phoneticPr fontId="7"/>
  </si>
  <si>
    <t>17-2　文化財種類別、指定文化財</t>
    <rPh sb="5" eb="7">
      <t>ブンカ</t>
    </rPh>
    <rPh sb="7" eb="8">
      <t>ザイ</t>
    </rPh>
    <rPh sb="8" eb="10">
      <t>シュルイ</t>
    </rPh>
    <rPh sb="10" eb="11">
      <t>ベツ</t>
    </rPh>
    <rPh sb="12" eb="14">
      <t>シテイ</t>
    </rPh>
    <rPh sb="14" eb="17">
      <t>ブンカザイ</t>
    </rPh>
    <phoneticPr fontId="7"/>
  </si>
  <si>
    <t>17-1　文化財の状況</t>
    <rPh sb="5" eb="8">
      <t>ブンカザイ</t>
    </rPh>
    <rPh sb="9" eb="11">
      <t>ジョウキョウ</t>
    </rPh>
    <phoneticPr fontId="12"/>
  </si>
  <si>
    <t>17-3　観光客入込数および観光消費額</t>
    <rPh sb="5" eb="7">
      <t>カンコウ</t>
    </rPh>
    <rPh sb="7" eb="8">
      <t>キャク</t>
    </rPh>
    <rPh sb="8" eb="10">
      <t>イリコミ</t>
    </rPh>
    <rPh sb="10" eb="11">
      <t>スウ</t>
    </rPh>
    <rPh sb="14" eb="16">
      <t>カンコウ</t>
    </rPh>
    <rPh sb="16" eb="18">
      <t>ショウヒ</t>
    </rPh>
    <rPh sb="18" eb="19">
      <t>ガク</t>
    </rPh>
    <phoneticPr fontId="12"/>
  </si>
  <si>
    <t>道の駅
「若狭おばま」</t>
    <phoneticPr fontId="12"/>
  </si>
  <si>
    <t>17-4　発地別、観光客入込数</t>
    <rPh sb="5" eb="7">
      <t>ホッチ</t>
    </rPh>
    <rPh sb="7" eb="8">
      <t>ベツ</t>
    </rPh>
    <rPh sb="9" eb="12">
      <t>カンコウキャク</t>
    </rPh>
    <rPh sb="12" eb="13">
      <t>イ</t>
    </rPh>
    <rPh sb="13" eb="14">
      <t>コ</t>
    </rPh>
    <rPh sb="14" eb="15">
      <t>スウ</t>
    </rPh>
    <phoneticPr fontId="12"/>
  </si>
  <si>
    <t>18-2　選挙執行状況</t>
    <phoneticPr fontId="12"/>
  </si>
  <si>
    <t>産業不明</t>
    <rPh sb="0" eb="2">
      <t>サンギョウ</t>
    </rPh>
    <rPh sb="2" eb="4">
      <t>フメイ</t>
    </rPh>
    <phoneticPr fontId="12"/>
  </si>
  <si>
    <t>-</t>
    <phoneticPr fontId="7"/>
  </si>
  <si>
    <t>16-5　小学校、学級編成方式別、児童数</t>
    <rPh sb="5" eb="8">
      <t>ショウガッコウ</t>
    </rPh>
    <rPh sb="9" eb="11">
      <t>ガッキュウ</t>
    </rPh>
    <rPh sb="11" eb="13">
      <t>ヘンセイ</t>
    </rPh>
    <rPh sb="13" eb="15">
      <t>ホウシキ</t>
    </rPh>
    <rPh sb="15" eb="16">
      <t>ベツ</t>
    </rPh>
    <rPh sb="17" eb="19">
      <t>ジドウ</t>
    </rPh>
    <rPh sb="19" eb="20">
      <t>スウ</t>
    </rPh>
    <phoneticPr fontId="12"/>
  </si>
  <si>
    <t>16-6　小学校、学級編成方式別、学級数</t>
    <rPh sb="5" eb="8">
      <t>ショウガッコウ</t>
    </rPh>
    <rPh sb="9" eb="11">
      <t>ガッキュウ</t>
    </rPh>
    <rPh sb="11" eb="13">
      <t>ヘンセイ</t>
    </rPh>
    <rPh sb="13" eb="15">
      <t>ホウシキ</t>
    </rPh>
    <rPh sb="15" eb="16">
      <t>ベツ</t>
    </rPh>
    <rPh sb="17" eb="19">
      <t>ガッキュウ</t>
    </rPh>
    <rPh sb="19" eb="20">
      <t>スウ</t>
    </rPh>
    <phoneticPr fontId="12"/>
  </si>
  <si>
    <t>16-7　小学校、収容人数別、学級数</t>
    <rPh sb="9" eb="11">
      <t>シュウヨウ</t>
    </rPh>
    <rPh sb="11" eb="13">
      <t>ニンズウ</t>
    </rPh>
    <rPh sb="13" eb="14">
      <t>ベツ</t>
    </rPh>
    <rPh sb="15" eb="17">
      <t>ガッキュウ</t>
    </rPh>
    <rPh sb="17" eb="18">
      <t>スウ</t>
    </rPh>
    <phoneticPr fontId="12"/>
  </si>
  <si>
    <t>16-10　中学校、学級編成方式別、学級数</t>
    <rPh sb="6" eb="9">
      <t>チュウガッコウ</t>
    </rPh>
    <rPh sb="10" eb="12">
      <t>ガッキュウ</t>
    </rPh>
    <rPh sb="12" eb="14">
      <t>ヘンセイ</t>
    </rPh>
    <rPh sb="14" eb="16">
      <t>ホウシキ</t>
    </rPh>
    <rPh sb="16" eb="17">
      <t>ベツ</t>
    </rPh>
    <rPh sb="18" eb="20">
      <t>ガッキュウ</t>
    </rPh>
    <rPh sb="20" eb="21">
      <t>スウ</t>
    </rPh>
    <phoneticPr fontId="12"/>
  </si>
  <si>
    <t>16-11　中学校、収容人数別、学級数</t>
    <rPh sb="6" eb="9">
      <t>チュウガッコウ</t>
    </rPh>
    <rPh sb="10" eb="12">
      <t>シュウヨウ</t>
    </rPh>
    <rPh sb="12" eb="14">
      <t>ニンズウ</t>
    </rPh>
    <rPh sb="14" eb="15">
      <t>ベツ</t>
    </rPh>
    <rPh sb="16" eb="18">
      <t>ガッキュウ</t>
    </rPh>
    <rPh sb="18" eb="19">
      <t>スウ</t>
    </rPh>
    <phoneticPr fontId="12"/>
  </si>
  <si>
    <t>16-12　中学校、職名別、教員数（本務者）</t>
    <rPh sb="6" eb="9">
      <t>チュウガッコウ</t>
    </rPh>
    <rPh sb="10" eb="12">
      <t>ショクメイ</t>
    </rPh>
    <rPh sb="12" eb="13">
      <t>ベツ</t>
    </rPh>
    <rPh sb="14" eb="16">
      <t>キョウイン</t>
    </rPh>
    <rPh sb="16" eb="17">
      <t>スウ</t>
    </rPh>
    <rPh sb="18" eb="20">
      <t>ホンム</t>
    </rPh>
    <rPh sb="20" eb="21">
      <t>シャ</t>
    </rPh>
    <phoneticPr fontId="12"/>
  </si>
  <si>
    <t>16-13  中学校、産業別、卒業後の就職者数</t>
    <rPh sb="7" eb="10">
      <t>チュウガッコウ</t>
    </rPh>
    <rPh sb="11" eb="13">
      <t>サンギョウ</t>
    </rPh>
    <rPh sb="13" eb="14">
      <t>ベツ</t>
    </rPh>
    <rPh sb="19" eb="22">
      <t>シュウショクシャ</t>
    </rPh>
    <rPh sb="22" eb="23">
      <t>スウ</t>
    </rPh>
    <phoneticPr fontId="12"/>
  </si>
  <si>
    <t>16-16　高等学校、卒業後の進路別卒業者数（県計）</t>
    <rPh sb="6" eb="10">
      <t>コウトウガッコウ</t>
    </rPh>
    <rPh sb="11" eb="13">
      <t>ソツギョウ</t>
    </rPh>
    <rPh sb="13" eb="14">
      <t>ゴ</t>
    </rPh>
    <rPh sb="15" eb="17">
      <t>シンロ</t>
    </rPh>
    <rPh sb="17" eb="18">
      <t>ベツ</t>
    </rPh>
    <rPh sb="18" eb="21">
      <t>ソツギョウシャ</t>
    </rPh>
    <rPh sb="21" eb="22">
      <t>スウ</t>
    </rPh>
    <rPh sb="23" eb="24">
      <t>ケン</t>
    </rPh>
    <rPh sb="24" eb="25">
      <t>ケイ</t>
    </rPh>
    <phoneticPr fontId="12"/>
  </si>
  <si>
    <t>16-14　高等学校、学校数および生徒数</t>
    <rPh sb="11" eb="13">
      <t>ガッコウ</t>
    </rPh>
    <rPh sb="13" eb="14">
      <t>スウ</t>
    </rPh>
    <phoneticPr fontId="12"/>
  </si>
  <si>
    <t>16-15　高等学校、教員数および職員数</t>
    <rPh sb="11" eb="13">
      <t>キョウイン</t>
    </rPh>
    <rPh sb="13" eb="14">
      <t>スウ</t>
    </rPh>
    <rPh sb="17" eb="20">
      <t>ショクインスウ</t>
    </rPh>
    <phoneticPr fontId="7"/>
  </si>
  <si>
    <t>16-17　各種学校、学校数、生徒数および教員数</t>
    <rPh sb="6" eb="8">
      <t>カクシュ</t>
    </rPh>
    <rPh sb="8" eb="10">
      <t>ガッコウ</t>
    </rPh>
    <rPh sb="11" eb="13">
      <t>ガッコウ</t>
    </rPh>
    <rPh sb="13" eb="14">
      <t>スウ</t>
    </rPh>
    <rPh sb="15" eb="18">
      <t>セイトスウ</t>
    </rPh>
    <rPh sb="21" eb="23">
      <t>キョウイン</t>
    </rPh>
    <rPh sb="23" eb="24">
      <t>スウ</t>
    </rPh>
    <phoneticPr fontId="12"/>
  </si>
  <si>
    <t>16-18　市立図書館、蔵書冊数</t>
    <phoneticPr fontId="12"/>
  </si>
  <si>
    <t>16-19  市立図書館、新規登録者数</t>
    <rPh sb="13" eb="15">
      <t>シンキ</t>
    </rPh>
    <rPh sb="15" eb="18">
      <t>トウロクシャ</t>
    </rPh>
    <rPh sb="18" eb="19">
      <t>スウ</t>
    </rPh>
    <phoneticPr fontId="12"/>
  </si>
  <si>
    <t>16-20　市立図書館、図書貸出し数および利用者数</t>
    <phoneticPr fontId="12"/>
  </si>
  <si>
    <t>16-21  地区公民館の利用状況</t>
    <phoneticPr fontId="12"/>
  </si>
  <si>
    <t>16-22　社会教育施設の利用状況</t>
    <rPh sb="6" eb="8">
      <t>シャカイ</t>
    </rPh>
    <rPh sb="8" eb="10">
      <t>キョウイク</t>
    </rPh>
    <rPh sb="10" eb="12">
      <t>シセツ</t>
    </rPh>
    <rPh sb="13" eb="15">
      <t>リヨウ</t>
    </rPh>
    <rPh sb="15" eb="17">
      <t>ジョウキョウ</t>
    </rPh>
    <phoneticPr fontId="12"/>
  </si>
  <si>
    <t>16-2　幼稚園、年齢別、在園者数</t>
    <rPh sb="9" eb="11">
      <t>ネンレイ</t>
    </rPh>
    <rPh sb="11" eb="12">
      <t>ベツ</t>
    </rPh>
    <rPh sb="13" eb="15">
      <t>ザイエン</t>
    </rPh>
    <rPh sb="15" eb="16">
      <t>シャ</t>
    </rPh>
    <rPh sb="16" eb="17">
      <t>スウ</t>
    </rPh>
    <phoneticPr fontId="12"/>
  </si>
  <si>
    <t>　　　　-</t>
  </si>
  <si>
    <t>平成21年度</t>
    <phoneticPr fontId="7"/>
  </si>
  <si>
    <t>3-7 産業別、賃金（県計）</t>
    <rPh sb="4" eb="6">
      <t>サンギョウ</t>
    </rPh>
    <rPh sb="6" eb="7">
      <t>ベツ</t>
    </rPh>
    <rPh sb="8" eb="10">
      <t>チンギン</t>
    </rPh>
    <rPh sb="11" eb="12">
      <t>ケン</t>
    </rPh>
    <rPh sb="12" eb="13">
      <t>ケイ</t>
    </rPh>
    <phoneticPr fontId="12"/>
  </si>
  <si>
    <t>3-8　産業別、労働時間（県計）</t>
    <rPh sb="4" eb="6">
      <t>サンギョウ</t>
    </rPh>
    <rPh sb="6" eb="7">
      <t>ベツ</t>
    </rPh>
    <rPh sb="13" eb="14">
      <t>ケン</t>
    </rPh>
    <rPh sb="14" eb="15">
      <t>ケイ</t>
    </rPh>
    <phoneticPr fontId="12"/>
  </si>
  <si>
    <t>3-9　産業別、雇用および労働移動（県計）</t>
    <rPh sb="4" eb="6">
      <t>サンギョウ</t>
    </rPh>
    <rPh sb="6" eb="7">
      <t>ベツ</t>
    </rPh>
    <rPh sb="8" eb="10">
      <t>コヨウ</t>
    </rPh>
    <rPh sb="13" eb="15">
      <t>ロウドウ</t>
    </rPh>
    <rPh sb="15" eb="17">
      <t>イドウ</t>
    </rPh>
    <rPh sb="18" eb="19">
      <t>ケン</t>
    </rPh>
    <rPh sb="19" eb="20">
      <t>ケイ</t>
    </rPh>
    <phoneticPr fontId="12"/>
  </si>
  <si>
    <t>第1種兼業</t>
    <rPh sb="0" eb="1">
      <t>ダイ</t>
    </rPh>
    <rPh sb="2" eb="3">
      <t>シュ</t>
    </rPh>
    <rPh sb="3" eb="5">
      <t>ケンギョウ</t>
    </rPh>
    <phoneticPr fontId="12"/>
  </si>
  <si>
    <t>-</t>
    <phoneticPr fontId="12"/>
  </si>
  <si>
    <t>-</t>
    <phoneticPr fontId="12"/>
  </si>
  <si>
    <t xml:space="preserve"> 5. 特別土地保有税</t>
    <phoneticPr fontId="12"/>
  </si>
  <si>
    <t xml:space="preserve">　　　  現年度分               </t>
    <phoneticPr fontId="7"/>
  </si>
  <si>
    <t xml:space="preserve">　(1) 固定資産税               </t>
    <phoneticPr fontId="12"/>
  </si>
  <si>
    <t>％</t>
    <phoneticPr fontId="12"/>
  </si>
  <si>
    <t>千円</t>
    <phoneticPr fontId="12"/>
  </si>
  <si>
    <t>千円</t>
    <phoneticPr fontId="12"/>
  </si>
  <si>
    <t>前年比</t>
    <phoneticPr fontId="12"/>
  </si>
  <si>
    <t>収入率</t>
    <phoneticPr fontId="12"/>
  </si>
  <si>
    <t>金額</t>
    <phoneticPr fontId="12"/>
  </si>
  <si>
    <t>収入額</t>
    <phoneticPr fontId="12"/>
  </si>
  <si>
    <t>調定額</t>
    <phoneticPr fontId="12"/>
  </si>
  <si>
    <t>18-7　市税の賦課・徴収状況</t>
    <phoneticPr fontId="12"/>
  </si>
  <si>
    <t>ひらめ</t>
  </si>
  <si>
    <t>資料：北陸農政局　福井農林水産統計年報</t>
    <phoneticPr fontId="7"/>
  </si>
  <si>
    <t>こんぶ類</t>
  </si>
  <si>
    <t>真珠</t>
    <rPh sb="0" eb="2">
      <t>シンジュ</t>
    </rPh>
    <phoneticPr fontId="22"/>
  </si>
  <si>
    <t>ぎんざけ</t>
  </si>
  <si>
    <t>ふぐ類</t>
    <rPh sb="2" eb="3">
      <t>ルイ</t>
    </rPh>
    <phoneticPr fontId="22"/>
  </si>
  <si>
    <t>まだい</t>
    <phoneticPr fontId="22"/>
  </si>
  <si>
    <t>魚類</t>
    <phoneticPr fontId="7"/>
  </si>
  <si>
    <t>貝類</t>
    <phoneticPr fontId="7"/>
  </si>
  <si>
    <t>海藻類</t>
    <phoneticPr fontId="7"/>
  </si>
  <si>
    <t>えび類</t>
    <rPh sb="2" eb="3">
      <t>ルイ</t>
    </rPh>
    <phoneticPr fontId="7"/>
  </si>
  <si>
    <t>x</t>
  </si>
  <si>
    <t>6-4　主従別、兼業種別、経営体数（複数回答）</t>
    <rPh sb="4" eb="6">
      <t>シュジュウ</t>
    </rPh>
    <rPh sb="6" eb="7">
      <t>ベツ</t>
    </rPh>
    <rPh sb="8" eb="9">
      <t>カ</t>
    </rPh>
    <rPh sb="9" eb="10">
      <t>ギョウ</t>
    </rPh>
    <rPh sb="11" eb="12">
      <t>ベツ</t>
    </rPh>
    <rPh sb="13" eb="16">
      <t>ケイエイタイ</t>
    </rPh>
    <rPh sb="16" eb="17">
      <t>カズ</t>
    </rPh>
    <rPh sb="18" eb="20">
      <t>フクスウ</t>
    </rPh>
    <rPh sb="20" eb="22">
      <t>カイトウ</t>
    </rPh>
    <phoneticPr fontId="12"/>
  </si>
  <si>
    <t>6-5　漁業協同組合の状況</t>
    <rPh sb="4" eb="6">
      <t>ギョギョウ</t>
    </rPh>
    <rPh sb="6" eb="8">
      <t>キョウドウ</t>
    </rPh>
    <rPh sb="8" eb="10">
      <t>クミアイ</t>
    </rPh>
    <rPh sb="10" eb="12">
      <t>ドウクミアイ</t>
    </rPh>
    <rPh sb="11" eb="13">
      <t>ジョウキョウ</t>
    </rPh>
    <phoneticPr fontId="12"/>
  </si>
  <si>
    <t>人</t>
    <rPh sb="0" eb="1">
      <t>ヒト</t>
    </rPh>
    <phoneticPr fontId="7"/>
  </si>
  <si>
    <t>事業所</t>
    <rPh sb="0" eb="3">
      <t>ジギョウショ</t>
    </rPh>
    <phoneticPr fontId="12"/>
  </si>
  <si>
    <t>※　外国の会社および法人でない団体を除く</t>
    <phoneticPr fontId="12"/>
  </si>
  <si>
    <t>-</t>
    <phoneticPr fontId="7"/>
  </si>
  <si>
    <t>※　平成20年と平成30年に集計項目を変更</t>
    <rPh sb="2" eb="4">
      <t>ヘイセイ</t>
    </rPh>
    <rPh sb="6" eb="7">
      <t>ネン</t>
    </rPh>
    <rPh sb="8" eb="10">
      <t>ヘイセイ</t>
    </rPh>
    <rPh sb="12" eb="13">
      <t>ネン</t>
    </rPh>
    <rPh sb="14" eb="16">
      <t>シュウケイ</t>
    </rPh>
    <rPh sb="16" eb="18">
      <t>コウモク</t>
    </rPh>
    <rPh sb="19" eb="21">
      <t>ヘンコウ</t>
    </rPh>
    <phoneticPr fontId="7"/>
  </si>
  <si>
    <t>※　平成29年以降は、従業者1人1ヶ月当たり付加価値額が集計されていない</t>
    <rPh sb="2" eb="4">
      <t>ヘイセイ</t>
    </rPh>
    <rPh sb="6" eb="7">
      <t>ネン</t>
    </rPh>
    <rPh sb="7" eb="9">
      <t>イコウ</t>
    </rPh>
    <rPh sb="28" eb="30">
      <t>シュウケイ</t>
    </rPh>
    <phoneticPr fontId="7"/>
  </si>
  <si>
    <t>-</t>
    <phoneticPr fontId="7"/>
  </si>
  <si>
    <t>※　くず・廃物の出荷額は、平成22年から個別に集計</t>
    <rPh sb="13" eb="15">
      <t>ヘイセイ</t>
    </rPh>
    <rPh sb="17" eb="18">
      <t>ネン</t>
    </rPh>
    <rPh sb="20" eb="22">
      <t>コベツ</t>
    </rPh>
    <rPh sb="23" eb="25">
      <t>シュウケイ</t>
    </rPh>
    <phoneticPr fontId="7"/>
  </si>
  <si>
    <t>付加
価値額</t>
    <phoneticPr fontId="12"/>
  </si>
  <si>
    <t>※　付加価値額は、平成19年から個別に集計</t>
    <rPh sb="9" eb="11">
      <t>ヘイセイ</t>
    </rPh>
    <rPh sb="13" eb="14">
      <t>ネン</t>
    </rPh>
    <rPh sb="16" eb="18">
      <t>コベツ</t>
    </rPh>
    <rPh sb="19" eb="21">
      <t>シュウケイ</t>
    </rPh>
    <phoneticPr fontId="7"/>
  </si>
  <si>
    <t>-</t>
    <phoneticPr fontId="7"/>
  </si>
  <si>
    <t xml:space="preserve"> 建久 元　</t>
    <phoneticPr fontId="7"/>
  </si>
  <si>
    <t xml:space="preserve"> 永延 元　</t>
    <phoneticPr fontId="7"/>
  </si>
  <si>
    <t xml:space="preserve"> 天長　2　</t>
    <phoneticPr fontId="7"/>
  </si>
  <si>
    <t xml:space="preserve"> 大同 元　</t>
    <phoneticPr fontId="7"/>
  </si>
  <si>
    <t xml:space="preserve"> 安貞　2</t>
    <phoneticPr fontId="7"/>
  </si>
  <si>
    <t xml:space="preserve"> 天平 13　</t>
    <phoneticPr fontId="7"/>
  </si>
  <si>
    <t xml:space="preserve"> 大正 元　</t>
    <phoneticPr fontId="7"/>
  </si>
  <si>
    <t>大正</t>
    <rPh sb="0" eb="2">
      <t>タイショウ</t>
    </rPh>
    <phoneticPr fontId="12"/>
  </si>
  <si>
    <t>昭和</t>
    <rPh sb="0" eb="2">
      <t>ショウワ</t>
    </rPh>
    <phoneticPr fontId="12"/>
  </si>
  <si>
    <t>令和</t>
    <rPh sb="0" eb="2">
      <t>レイワ</t>
    </rPh>
    <phoneticPr fontId="7"/>
  </si>
  <si>
    <t>年度</t>
    <rPh sb="0" eb="2">
      <t>ネンド</t>
    </rPh>
    <phoneticPr fontId="7"/>
  </si>
  <si>
    <t>紀元前</t>
    <phoneticPr fontId="7"/>
  </si>
  <si>
    <t>　紀元</t>
    <phoneticPr fontId="7"/>
  </si>
  <si>
    <t xml:space="preserve"> 元亀 元　</t>
    <phoneticPr fontId="7"/>
  </si>
  <si>
    <t>「北陸新幹線若狭ルート建設促進同盟会」が若狭ルートの実現に向け13年ぶりに総会を開催</t>
    <phoneticPr fontId="7"/>
  </si>
  <si>
    <t>15-3　交通事故発生状況</t>
    <rPh sb="11" eb="13">
      <t>ジョウキョウ</t>
    </rPh>
    <phoneticPr fontId="12"/>
  </si>
  <si>
    <t>15-4　高齢者および子どもの交通事故発生状況（小浜警察署管内）</t>
    <rPh sb="5" eb="8">
      <t>コウレイシャ</t>
    </rPh>
    <rPh sb="11" eb="12">
      <t>コ</t>
    </rPh>
    <rPh sb="15" eb="17">
      <t>コウツウ</t>
    </rPh>
    <rPh sb="17" eb="19">
      <t>ジコ</t>
    </rPh>
    <rPh sb="19" eb="21">
      <t>ハッセイ</t>
    </rPh>
    <phoneticPr fontId="12"/>
  </si>
  <si>
    <t>銅造如意輪観音半跏像　　　　</t>
    <phoneticPr fontId="12"/>
  </si>
  <si>
    <t>平成27年10月1日現在　</t>
    <rPh sb="0" eb="2">
      <t>ヘイセイ</t>
    </rPh>
    <phoneticPr fontId="7"/>
  </si>
  <si>
    <t>現金給与総額（A）</t>
    <rPh sb="0" eb="2">
      <t>ゲンキン</t>
    </rPh>
    <rPh sb="2" eb="4">
      <t>キュウヨ</t>
    </rPh>
    <rPh sb="4" eb="5">
      <t>ソウ</t>
    </rPh>
    <rPh sb="5" eb="6">
      <t>ガク</t>
    </rPh>
    <phoneticPr fontId="12"/>
  </si>
  <si>
    <t>付加価値額（B）</t>
    <rPh sb="0" eb="2">
      <t>フカ</t>
    </rPh>
    <rPh sb="2" eb="4">
      <t>カチ</t>
    </rPh>
    <rPh sb="4" eb="5">
      <t>ガク</t>
    </rPh>
    <phoneticPr fontId="12"/>
  </si>
  <si>
    <t>現金給与分配率(A)/(B)</t>
    <rPh sb="0" eb="2">
      <t>ゲンキン</t>
    </rPh>
    <rPh sb="2" eb="4">
      <t>キュウヨ</t>
    </rPh>
    <rPh sb="4" eb="6">
      <t>ブンパイ</t>
    </rPh>
    <rPh sb="6" eb="7">
      <t>リツ</t>
    </rPh>
    <phoneticPr fontId="12"/>
  </si>
  <si>
    <t>万円</t>
    <rPh sb="0" eb="2">
      <t>マンエン</t>
    </rPh>
    <phoneticPr fontId="7"/>
  </si>
  <si>
    <t>廊下などが車いすで通行可能な幅</t>
    <rPh sb="0" eb="2">
      <t>ロウカ</t>
    </rPh>
    <rPh sb="5" eb="6">
      <t>クルマ</t>
    </rPh>
    <rPh sb="9" eb="11">
      <t>ツウコウ</t>
    </rPh>
    <rPh sb="11" eb="13">
      <t>カノウ</t>
    </rPh>
    <rPh sb="14" eb="15">
      <t>ハバ</t>
    </rPh>
    <phoneticPr fontId="12"/>
  </si>
  <si>
    <t>高齢者等のための設備がない</t>
    <rPh sb="0" eb="3">
      <t>コウレイシャ</t>
    </rPh>
    <rPh sb="3" eb="4">
      <t>トウ</t>
    </rPh>
    <rPh sb="8" eb="10">
      <t>セツビ</t>
    </rPh>
    <phoneticPr fontId="12"/>
  </si>
  <si>
    <t>工事をしていない</t>
    <rPh sb="0" eb="1">
      <t>コウ</t>
    </rPh>
    <rPh sb="1" eb="2">
      <t>ジ</t>
    </rPh>
    <phoneticPr fontId="12"/>
  </si>
  <si>
    <t>平成17年度</t>
    <rPh sb="0" eb="2">
      <t>ヘイセイ</t>
    </rPh>
    <rPh sb="4" eb="5">
      <t>ネン</t>
    </rPh>
    <rPh sb="5" eb="6">
      <t>ド</t>
    </rPh>
    <phoneticPr fontId="7"/>
  </si>
  <si>
    <t>23(9)</t>
    <phoneticPr fontId="7"/>
  </si>
  <si>
    <t>9(6)</t>
    <phoneticPr fontId="7"/>
  </si>
  <si>
    <t>2(1)</t>
    <phoneticPr fontId="7"/>
  </si>
  <si>
    <t>12(2)</t>
    <phoneticPr fontId="7"/>
  </si>
  <si>
    <t>540(259)</t>
    <phoneticPr fontId="7"/>
  </si>
  <si>
    <t>4(1)</t>
    <phoneticPr fontId="7"/>
  </si>
  <si>
    <t>46,858(33,457)</t>
    <phoneticPr fontId="7"/>
  </si>
  <si>
    <t>78,748(74,035)</t>
    <phoneticPr fontId="7"/>
  </si>
  <si>
    <t>-</t>
    <phoneticPr fontId="7"/>
  </si>
  <si>
    <t>-</t>
    <phoneticPr fontId="7"/>
  </si>
  <si>
    <t>-</t>
    <phoneticPr fontId="7"/>
  </si>
  <si>
    <t>-</t>
    <phoneticPr fontId="7"/>
  </si>
  <si>
    <t>8～12人</t>
    <rPh sb="4" eb="5">
      <t>ニン</t>
    </rPh>
    <phoneticPr fontId="7"/>
  </si>
  <si>
    <t>13～20人</t>
    <rPh sb="5" eb="6">
      <t>ニン</t>
    </rPh>
    <phoneticPr fontId="7"/>
  </si>
  <si>
    <t>21～25人</t>
    <rPh sb="5" eb="6">
      <t>ニン</t>
    </rPh>
    <phoneticPr fontId="7"/>
  </si>
  <si>
    <t>26～30人</t>
    <rPh sb="5" eb="6">
      <t>ニン</t>
    </rPh>
    <phoneticPr fontId="7"/>
  </si>
  <si>
    <t>31～35人</t>
    <rPh sb="5" eb="6">
      <t>ニン</t>
    </rPh>
    <phoneticPr fontId="7"/>
  </si>
  <si>
    <t>36～40人</t>
    <rPh sb="5" eb="6">
      <t>ニン</t>
    </rPh>
    <phoneticPr fontId="7"/>
  </si>
  <si>
    <t>令和2年度</t>
    <rPh sb="0" eb="2">
      <t>レイワ</t>
    </rPh>
    <rPh sb="3" eb="5">
      <t>ネンド</t>
    </rPh>
    <phoneticPr fontId="18"/>
  </si>
  <si>
    <t>　　平成26年度の金額は平成27年1月1日から適用</t>
    <rPh sb="2" eb="4">
      <t>ヘイセイ</t>
    </rPh>
    <rPh sb="6" eb="8">
      <t>ネンド</t>
    </rPh>
    <rPh sb="9" eb="11">
      <t>キンガク</t>
    </rPh>
    <rPh sb="12" eb="14">
      <t>ヘイセイ</t>
    </rPh>
    <rPh sb="16" eb="17">
      <t>ネン</t>
    </rPh>
    <rPh sb="18" eb="19">
      <t>ゲツ</t>
    </rPh>
    <rPh sb="20" eb="21">
      <t>ヒ</t>
    </rPh>
    <rPh sb="23" eb="25">
      <t>テキヨウ</t>
    </rPh>
    <phoneticPr fontId="12"/>
  </si>
  <si>
    <t>船びき網</t>
    <rPh sb="0" eb="1">
      <t>フネ</t>
    </rPh>
    <rPh sb="3" eb="4">
      <t>アミ</t>
    </rPh>
    <phoneticPr fontId="12"/>
  </si>
  <si>
    <t>大型定置網</t>
    <rPh sb="0" eb="2">
      <t>オオガタ</t>
    </rPh>
    <rPh sb="2" eb="5">
      <t>テイチアミ</t>
    </rPh>
    <phoneticPr fontId="12"/>
  </si>
  <si>
    <t>小型定置網</t>
    <rPh sb="0" eb="2">
      <t>コガタ</t>
    </rPh>
    <rPh sb="2" eb="5">
      <t>テイチアミ</t>
    </rPh>
    <phoneticPr fontId="12"/>
  </si>
  <si>
    <t>はえ縄</t>
    <rPh sb="2" eb="3">
      <t>ナワ</t>
    </rPh>
    <phoneticPr fontId="12"/>
  </si>
  <si>
    <t>沿岸いか釣</t>
    <rPh sb="0" eb="2">
      <t>エンガン</t>
    </rPh>
    <rPh sb="4" eb="5">
      <t>ツ</t>
    </rPh>
    <phoneticPr fontId="12"/>
  </si>
  <si>
    <t>その他の釣</t>
    <rPh sb="2" eb="3">
      <t>ホカ</t>
    </rPh>
    <rPh sb="4" eb="5">
      <t>ツ</t>
    </rPh>
    <phoneticPr fontId="12"/>
  </si>
  <si>
    <t>その他の漁業</t>
    <rPh sb="2" eb="3">
      <t>ホカ</t>
    </rPh>
    <rPh sb="4" eb="6">
      <t>ギョギョウ</t>
    </rPh>
    <phoneticPr fontId="12"/>
  </si>
  <si>
    <t>ぶり類養殖</t>
    <rPh sb="2" eb="3">
      <t>ルイ</t>
    </rPh>
    <rPh sb="3" eb="5">
      <t>ヨウショク</t>
    </rPh>
    <phoneticPr fontId="12"/>
  </si>
  <si>
    <t>まだい養殖</t>
    <rPh sb="3" eb="5">
      <t>ヨウショク</t>
    </rPh>
    <phoneticPr fontId="12"/>
  </si>
  <si>
    <t>ひらめ養殖</t>
    <rPh sb="3" eb="5">
      <t>ヨウショク</t>
    </rPh>
    <phoneticPr fontId="12"/>
  </si>
  <si>
    <t>とらふぐ養殖</t>
    <rPh sb="4" eb="6">
      <t>ヨウショク</t>
    </rPh>
    <phoneticPr fontId="12"/>
  </si>
  <si>
    <t>かき類養殖</t>
    <rPh sb="2" eb="3">
      <t>ルイ</t>
    </rPh>
    <rPh sb="3" eb="5">
      <t>ヨウショク</t>
    </rPh>
    <phoneticPr fontId="12"/>
  </si>
  <si>
    <t>わかめ類養殖</t>
    <rPh sb="3" eb="4">
      <t>ルイ</t>
    </rPh>
    <rPh sb="4" eb="6">
      <t>ヨウショク</t>
    </rPh>
    <phoneticPr fontId="12"/>
  </si>
  <si>
    <t>真珠養殖</t>
    <rPh sb="0" eb="2">
      <t>シンジュ</t>
    </rPh>
    <rPh sb="2" eb="4">
      <t>ヨウショク</t>
    </rPh>
    <phoneticPr fontId="12"/>
  </si>
  <si>
    <t>※　とらふぐ養殖は、2018年から個別に集計</t>
    <rPh sb="6" eb="8">
      <t>ヨウショク</t>
    </rPh>
    <rPh sb="14" eb="15">
      <t>ネン</t>
    </rPh>
    <rPh sb="17" eb="19">
      <t>コベツ</t>
    </rPh>
    <rPh sb="20" eb="22">
      <t>シュウケイ</t>
    </rPh>
    <phoneticPr fontId="7"/>
  </si>
  <si>
    <t>底びき網</t>
    <phoneticPr fontId="7"/>
  </si>
  <si>
    <t>刺網</t>
    <phoneticPr fontId="7"/>
  </si>
  <si>
    <t>釣</t>
    <phoneticPr fontId="7"/>
  </si>
  <si>
    <t>採貝・採藻</t>
    <phoneticPr fontId="7"/>
  </si>
  <si>
    <t>海面養殖</t>
    <phoneticPr fontId="7"/>
  </si>
  <si>
    <t>魚類養殖</t>
    <phoneticPr fontId="7"/>
  </si>
  <si>
    <t>資料:漁業センサス</t>
    <phoneticPr fontId="7"/>
  </si>
  <si>
    <t>t</t>
  </si>
  <si>
    <t>6-6　営んだ漁業種類別、経営体数（複数回答）</t>
    <rPh sb="4" eb="5">
      <t>イトナ</t>
    </rPh>
    <rPh sb="7" eb="9">
      <t>ギョギョウ</t>
    </rPh>
    <rPh sb="9" eb="11">
      <t>シュルイ</t>
    </rPh>
    <rPh sb="11" eb="12">
      <t>ベツ</t>
    </rPh>
    <rPh sb="13" eb="16">
      <t>ケイエイタイ</t>
    </rPh>
    <rPh sb="16" eb="17">
      <t>カズ</t>
    </rPh>
    <rPh sb="18" eb="20">
      <t>フクスウ</t>
    </rPh>
    <rPh sb="20" eb="22">
      <t>カイトウ</t>
    </rPh>
    <phoneticPr fontId="12"/>
  </si>
  <si>
    <t>かに類</t>
    <rPh sb="2" eb="3">
      <t>ルイ</t>
    </rPh>
    <phoneticPr fontId="7"/>
  </si>
  <si>
    <t>貝類</t>
    <rPh sb="0" eb="1">
      <t>カイ</t>
    </rPh>
    <rPh sb="1" eb="2">
      <t>ルイ</t>
    </rPh>
    <phoneticPr fontId="7"/>
  </si>
  <si>
    <t>いか類</t>
    <rPh sb="2" eb="3">
      <t>ルイ</t>
    </rPh>
    <phoneticPr fontId="7"/>
  </si>
  <si>
    <t>たこ類</t>
    <rPh sb="2" eb="3">
      <t>ルイ</t>
    </rPh>
    <phoneticPr fontId="7"/>
  </si>
  <si>
    <t>うに類</t>
    <rPh sb="2" eb="3">
      <t>ルイ</t>
    </rPh>
    <phoneticPr fontId="7"/>
  </si>
  <si>
    <t>海藻類</t>
    <rPh sb="0" eb="2">
      <t>カイソウ</t>
    </rPh>
    <rPh sb="2" eb="3">
      <t>ルイ</t>
    </rPh>
    <phoneticPr fontId="7"/>
  </si>
  <si>
    <t>さば類</t>
    <rPh sb="2" eb="3">
      <t>ルイ</t>
    </rPh>
    <phoneticPr fontId="7"/>
  </si>
  <si>
    <t>かれい類</t>
    <rPh sb="3" eb="4">
      <t>ルイ</t>
    </rPh>
    <phoneticPr fontId="7"/>
  </si>
  <si>
    <t>さわら類</t>
    <rPh sb="3" eb="4">
      <t>ルイ</t>
    </rPh>
    <phoneticPr fontId="7"/>
  </si>
  <si>
    <t>6-7　魚種別、漁獲量</t>
    <phoneticPr fontId="7"/>
  </si>
  <si>
    <t>6-8　海面養殖業種類別、収獲量</t>
    <phoneticPr fontId="7"/>
  </si>
  <si>
    <t>かき類</t>
    <rPh sb="2" eb="3">
      <t>ルイ</t>
    </rPh>
    <phoneticPr fontId="12"/>
  </si>
  <si>
    <t>総数（実数）</t>
    <rPh sb="0" eb="2">
      <t>ソウスウ</t>
    </rPh>
    <rPh sb="3" eb="5">
      <t>ジッスウ</t>
    </rPh>
    <phoneticPr fontId="12"/>
  </si>
  <si>
    <t>その他の水産動物類</t>
    <phoneticPr fontId="7"/>
  </si>
  <si>
    <t>※　保険者負担額は、医療給付費と高額医療養費を合計した額</t>
    <rPh sb="2" eb="5">
      <t>ホケンシャ</t>
    </rPh>
    <rPh sb="5" eb="7">
      <t>フタン</t>
    </rPh>
    <rPh sb="7" eb="8">
      <t>ガク</t>
    </rPh>
    <rPh sb="10" eb="12">
      <t>イリョウ</t>
    </rPh>
    <rPh sb="12" eb="14">
      <t>キュウフ</t>
    </rPh>
    <rPh sb="14" eb="15">
      <t>ヒ</t>
    </rPh>
    <rPh sb="16" eb="18">
      <t>コウガク</t>
    </rPh>
    <rPh sb="18" eb="19">
      <t>イ</t>
    </rPh>
    <rPh sb="19" eb="22">
      <t>リョウヨウヒ</t>
    </rPh>
    <rPh sb="23" eb="25">
      <t>ゴウケイ</t>
    </rPh>
    <rPh sb="27" eb="28">
      <t>ガク</t>
    </rPh>
    <phoneticPr fontId="7"/>
  </si>
  <si>
    <t>（別掲）</t>
    <rPh sb="1" eb="3">
      <t>ベッケイ</t>
    </rPh>
    <phoneticPr fontId="7"/>
  </si>
  <si>
    <t>平成27年</t>
    <phoneticPr fontId="7"/>
  </si>
  <si>
    <t>平成28年</t>
    <phoneticPr fontId="7"/>
  </si>
  <si>
    <t>平成29年</t>
    <phoneticPr fontId="7"/>
  </si>
  <si>
    <t>平成30年</t>
    <phoneticPr fontId="7"/>
  </si>
  <si>
    <t>平成16年度</t>
    <rPh sb="0" eb="2">
      <t>ヘイセイ</t>
    </rPh>
    <rPh sb="4" eb="6">
      <t>ネンド</t>
    </rPh>
    <phoneticPr fontId="7"/>
  </si>
  <si>
    <t>平成16年度</t>
    <rPh sb="0" eb="2">
      <t>ヘイセイ</t>
    </rPh>
    <rPh sb="4" eb="6">
      <t>ネンド</t>
    </rPh>
    <phoneticPr fontId="7"/>
  </si>
  <si>
    <t>※（　）内は小浜市の数値</t>
    <rPh sb="4" eb="5">
      <t>ナイ</t>
    </rPh>
    <rPh sb="6" eb="9">
      <t>オバマシ</t>
    </rPh>
    <rPh sb="10" eb="12">
      <t>スウチ</t>
    </rPh>
    <phoneticPr fontId="18"/>
  </si>
  <si>
    <t>各年3月31日現在　</t>
  </si>
  <si>
    <t>稲作</t>
  </si>
  <si>
    <t>麦類作</t>
  </si>
  <si>
    <t>工芸農作物</t>
  </si>
  <si>
    <t>露地野菜</t>
  </si>
  <si>
    <t>施設野菜</t>
  </si>
  <si>
    <t>果樹類</t>
  </si>
  <si>
    <t>花き・花木</t>
  </si>
  <si>
    <t>稲作が主位部門で２位が</t>
    <rPh sb="1" eb="2">
      <t>シュ</t>
    </rPh>
    <rPh sb="2" eb="3">
      <t>クライ</t>
    </rPh>
    <rPh sb="3" eb="4">
      <t>ブ</t>
    </rPh>
    <rPh sb="4" eb="5">
      <t>モン</t>
    </rPh>
    <rPh sb="7" eb="8">
      <t>イ</t>
    </rPh>
    <phoneticPr fontId="12"/>
  </si>
  <si>
    <t>小計</t>
    <rPh sb="0" eb="1">
      <t>ショウ</t>
    </rPh>
    <rPh sb="1" eb="2">
      <t>ケイ</t>
    </rPh>
    <phoneticPr fontId="12"/>
  </si>
  <si>
    <t>露地野菜が主位</t>
    <rPh sb="0" eb="2">
      <t>ロジ</t>
    </rPh>
    <rPh sb="2" eb="4">
      <t>ヤサイ</t>
    </rPh>
    <phoneticPr fontId="12"/>
  </si>
  <si>
    <t>施設野菜が主位</t>
    <rPh sb="0" eb="2">
      <t>シセツ</t>
    </rPh>
    <rPh sb="2" eb="4">
      <t>ヤサイ</t>
    </rPh>
    <phoneticPr fontId="12"/>
  </si>
  <si>
    <t>果樹類が主位</t>
    <rPh sb="0" eb="3">
      <t>カジュルイ</t>
    </rPh>
    <phoneticPr fontId="12"/>
  </si>
  <si>
    <t>花き・花木が主位</t>
    <rPh sb="0" eb="2">
      <t>カキ</t>
    </rPh>
    <phoneticPr fontId="12"/>
  </si>
  <si>
    <t>その他</t>
    <rPh sb="0" eb="3">
      <t>ソノタ</t>
    </rPh>
    <phoneticPr fontId="12"/>
  </si>
  <si>
    <t>資料：農林業センサス</t>
    <rPh sb="0" eb="2">
      <t>シリョウ</t>
    </rPh>
    <phoneticPr fontId="12"/>
  </si>
  <si>
    <t>総農家数</t>
    <rPh sb="0" eb="1">
      <t>ソウ</t>
    </rPh>
    <rPh sb="1" eb="2">
      <t>ノウ</t>
    </rPh>
    <rPh sb="2" eb="3">
      <t>イエ</t>
    </rPh>
    <rPh sb="3" eb="4">
      <t>スウ</t>
    </rPh>
    <phoneticPr fontId="12"/>
  </si>
  <si>
    <t>土地持ち非農家数</t>
    <rPh sb="0" eb="2">
      <t>トチ</t>
    </rPh>
    <rPh sb="2" eb="3">
      <t>モ</t>
    </rPh>
    <rPh sb="4" eb="5">
      <t>ヒ</t>
    </rPh>
    <rPh sb="5" eb="7">
      <t>ノウカ</t>
    </rPh>
    <rPh sb="7" eb="8">
      <t>スウ</t>
    </rPh>
    <phoneticPr fontId="12"/>
  </si>
  <si>
    <t>総農家</t>
    <rPh sb="0" eb="1">
      <t>ソウ</t>
    </rPh>
    <rPh sb="1" eb="2">
      <t>ノウ</t>
    </rPh>
    <rPh sb="2" eb="3">
      <t>イエ</t>
    </rPh>
    <phoneticPr fontId="12"/>
  </si>
  <si>
    <t>土地持ち非農家</t>
    <rPh sb="0" eb="2">
      <t>トチ</t>
    </rPh>
    <rPh sb="2" eb="3">
      <t>モ</t>
    </rPh>
    <rPh sb="4" eb="5">
      <t>ヒ</t>
    </rPh>
    <rPh sb="5" eb="6">
      <t>ノウ</t>
    </rPh>
    <rPh sb="6" eb="7">
      <t>イエ</t>
    </rPh>
    <phoneticPr fontId="12"/>
  </si>
  <si>
    <t>販売
農家数</t>
    <rPh sb="0" eb="1">
      <t>ハン</t>
    </rPh>
    <rPh sb="1" eb="2">
      <t>バイ</t>
    </rPh>
    <rPh sb="3" eb="4">
      <t>ノウ</t>
    </rPh>
    <rPh sb="4" eb="5">
      <t>イエ</t>
    </rPh>
    <rPh sb="5" eb="6">
      <t>スウ</t>
    </rPh>
    <phoneticPr fontId="12"/>
  </si>
  <si>
    <t>自給的
農家数</t>
    <rPh sb="0" eb="1">
      <t>ジ</t>
    </rPh>
    <rPh sb="1" eb="2">
      <t>キュウ</t>
    </rPh>
    <rPh sb="2" eb="3">
      <t>マト</t>
    </rPh>
    <rPh sb="4" eb="5">
      <t>ノウ</t>
    </rPh>
    <rPh sb="5" eb="6">
      <t>イエ</t>
    </rPh>
    <rPh sb="6" eb="7">
      <t>スウ</t>
    </rPh>
    <phoneticPr fontId="12"/>
  </si>
  <si>
    <t>販売
農家</t>
    <rPh sb="0" eb="1">
      <t>ハン</t>
    </rPh>
    <rPh sb="1" eb="2">
      <t>バイ</t>
    </rPh>
    <rPh sb="3" eb="4">
      <t>ノウ</t>
    </rPh>
    <rPh sb="4" eb="5">
      <t>イエ</t>
    </rPh>
    <phoneticPr fontId="12"/>
  </si>
  <si>
    <t>戸</t>
    <rPh sb="0" eb="1">
      <t>コ</t>
    </rPh>
    <phoneticPr fontId="18"/>
  </si>
  <si>
    <t>資料：農業センサス</t>
  </si>
  <si>
    <t>自給的
農家</t>
    <rPh sb="0" eb="1">
      <t>ジ</t>
    </rPh>
    <rPh sb="1" eb="2">
      <t>キュウ</t>
    </rPh>
    <rPh sb="2" eb="3">
      <t>マト</t>
    </rPh>
    <rPh sb="4" eb="5">
      <t>ノウ</t>
    </rPh>
    <rPh sb="5" eb="6">
      <t>イエ</t>
    </rPh>
    <phoneticPr fontId="12"/>
  </si>
  <si>
    <t>その他の網漁業</t>
    <rPh sb="2" eb="3">
      <t>タ</t>
    </rPh>
    <rPh sb="4" eb="5">
      <t>アミ</t>
    </rPh>
    <rPh sb="5" eb="7">
      <t>ギョギョウ</t>
    </rPh>
    <phoneticPr fontId="12"/>
  </si>
  <si>
    <t>遠洋まぐろはえ縄</t>
    <rPh sb="0" eb="2">
      <t>エンヨウ</t>
    </rPh>
    <rPh sb="7" eb="8">
      <t>ナワ</t>
    </rPh>
    <phoneticPr fontId="12"/>
  </si>
  <si>
    <t>その他のはえ縄</t>
    <rPh sb="2" eb="3">
      <t>タ</t>
    </rPh>
    <rPh sb="6" eb="7">
      <t>ナワ</t>
    </rPh>
    <phoneticPr fontId="12"/>
  </si>
  <si>
    <t>その他の魚類養殖</t>
    <rPh sb="2" eb="3">
      <t>ホカ</t>
    </rPh>
    <rPh sb="4" eb="6">
      <t>ギョルイ</t>
    </rPh>
    <rPh sb="6" eb="8">
      <t>ヨウショク</t>
    </rPh>
    <phoneticPr fontId="12"/>
  </si>
  <si>
    <t>その他の貝類養殖</t>
    <rPh sb="2" eb="3">
      <t>ホカ</t>
    </rPh>
    <rPh sb="4" eb="6">
      <t>カイルイ</t>
    </rPh>
    <rPh sb="6" eb="8">
      <t>ヨウショク</t>
    </rPh>
    <phoneticPr fontId="12"/>
  </si>
  <si>
    <t>くるまえび養殖</t>
    <rPh sb="5" eb="7">
      <t>ヨウショク</t>
    </rPh>
    <phoneticPr fontId="12"/>
  </si>
  <si>
    <t>その他の水産動物類養殖</t>
    <rPh sb="2" eb="3">
      <t>ホカ</t>
    </rPh>
    <rPh sb="4" eb="6">
      <t>スイサン</t>
    </rPh>
    <rPh sb="6" eb="8">
      <t>ドウブツ</t>
    </rPh>
    <rPh sb="8" eb="9">
      <t>ルイ</t>
    </rPh>
    <rPh sb="9" eb="11">
      <t>ヨウショク</t>
    </rPh>
    <phoneticPr fontId="12"/>
  </si>
  <si>
    <t>％</t>
    <phoneticPr fontId="7"/>
  </si>
  <si>
    <t>％</t>
    <phoneticPr fontId="7"/>
  </si>
  <si>
    <t>8-1　事業所数および従業者数等（従業者数が30人以上の事業所）</t>
    <rPh sb="4" eb="7">
      <t>ジギョウショ</t>
    </rPh>
    <rPh sb="7" eb="8">
      <t>スウ</t>
    </rPh>
    <rPh sb="11" eb="12">
      <t>ジュウ</t>
    </rPh>
    <rPh sb="12" eb="16">
      <t>ギョウシャスウナド</t>
    </rPh>
    <rPh sb="17" eb="20">
      <t>ジュウギョウシャ</t>
    </rPh>
    <rPh sb="20" eb="21">
      <t>スウ</t>
    </rPh>
    <rPh sb="24" eb="27">
      <t>ニンイジョウ</t>
    </rPh>
    <rPh sb="28" eb="31">
      <t>ジギョウショ</t>
    </rPh>
    <phoneticPr fontId="12"/>
  </si>
  <si>
    <t>8-2　産業別、事業所数および従業者数等（従業者数が４人以上の事業所）</t>
    <rPh sb="4" eb="6">
      <t>サンギョウ</t>
    </rPh>
    <rPh sb="6" eb="7">
      <t>ベツ</t>
    </rPh>
    <rPh sb="8" eb="11">
      <t>ジギョウショ</t>
    </rPh>
    <rPh sb="11" eb="12">
      <t>スウ</t>
    </rPh>
    <rPh sb="15" eb="16">
      <t>ジュウ</t>
    </rPh>
    <rPh sb="16" eb="20">
      <t>ギョウシャスウナド</t>
    </rPh>
    <rPh sb="21" eb="22">
      <t>ジュウ</t>
    </rPh>
    <rPh sb="22" eb="25">
      <t>ギョウシャスウ</t>
    </rPh>
    <rPh sb="27" eb="30">
      <t>ニンイジョウ</t>
    </rPh>
    <rPh sb="31" eb="34">
      <t>ジギョウショ</t>
    </rPh>
    <phoneticPr fontId="12"/>
  </si>
  <si>
    <t>8-3　原材料使用額等および製造品出荷額等 (従業者数が4人以上の事業所)</t>
    <rPh sb="4" eb="5">
      <t>ハラ</t>
    </rPh>
    <rPh sb="5" eb="7">
      <t>ザイリョウ</t>
    </rPh>
    <rPh sb="7" eb="9">
      <t>シヨウ</t>
    </rPh>
    <rPh sb="9" eb="10">
      <t>ガク</t>
    </rPh>
    <rPh sb="10" eb="11">
      <t>ナド</t>
    </rPh>
    <rPh sb="14" eb="17">
      <t>セイゾウヒン</t>
    </rPh>
    <rPh sb="17" eb="19">
      <t>シュッカ</t>
    </rPh>
    <rPh sb="19" eb="20">
      <t>ガク</t>
    </rPh>
    <rPh sb="20" eb="21">
      <t>トウ</t>
    </rPh>
    <phoneticPr fontId="12"/>
  </si>
  <si>
    <t>8-4　特産工業品（漆器）の状況（従業者数が4人以上の事業所）</t>
    <rPh sb="4" eb="6">
      <t>トクサン</t>
    </rPh>
    <rPh sb="6" eb="8">
      <t>コウギョウ</t>
    </rPh>
    <rPh sb="8" eb="9">
      <t>ヒン</t>
    </rPh>
    <rPh sb="10" eb="12">
      <t>シッキ</t>
    </rPh>
    <rPh sb="14" eb="16">
      <t>ジョウキョウ</t>
    </rPh>
    <rPh sb="23" eb="24">
      <t>ニン</t>
    </rPh>
    <rPh sb="24" eb="26">
      <t>イジョウ</t>
    </rPh>
    <rPh sb="27" eb="30">
      <t>ジギョウショ</t>
    </rPh>
    <phoneticPr fontId="12"/>
  </si>
  <si>
    <t>3-4　労働力状態別、年齢別、15歳以上人口</t>
    <rPh sb="4" eb="7">
      <t>ロウドウリョク</t>
    </rPh>
    <rPh sb="7" eb="9">
      <t>ジョウタイ</t>
    </rPh>
    <rPh sb="9" eb="10">
      <t>ベツ</t>
    </rPh>
    <rPh sb="13" eb="14">
      <t>ベツ</t>
    </rPh>
    <rPh sb="17" eb="20">
      <t>サイイジョウ</t>
    </rPh>
    <rPh sb="20" eb="22">
      <t>ジンコウ</t>
    </rPh>
    <phoneticPr fontId="7"/>
  </si>
  <si>
    <t>各年12月31日現在　</t>
    <phoneticPr fontId="7"/>
  </si>
  <si>
    <t>※　「8-1」の注意書きを参照</t>
    <rPh sb="8" eb="11">
      <t>チュウイガ</t>
    </rPh>
    <rPh sb="13" eb="15">
      <t>サンショウ</t>
    </rPh>
    <phoneticPr fontId="7"/>
  </si>
  <si>
    <t>10-3　住宅の居住期間別、世帯の家族類型別、世帯人員</t>
    <rPh sb="5" eb="7">
      <t>ジュウタク</t>
    </rPh>
    <rPh sb="8" eb="10">
      <t>キョジュウ</t>
    </rPh>
    <rPh sb="10" eb="12">
      <t>キカン</t>
    </rPh>
    <rPh sb="12" eb="13">
      <t>ベツ</t>
    </rPh>
    <rPh sb="14" eb="16">
      <t>セタイ</t>
    </rPh>
    <rPh sb="17" eb="19">
      <t>カゾク</t>
    </rPh>
    <rPh sb="19" eb="20">
      <t>ルイ</t>
    </rPh>
    <rPh sb="20" eb="21">
      <t>ガタ</t>
    </rPh>
    <rPh sb="21" eb="22">
      <t>ベツ</t>
    </rPh>
    <rPh sb="23" eb="25">
      <t>セタイ</t>
    </rPh>
    <rPh sb="25" eb="27">
      <t>ジンイン</t>
    </rPh>
    <phoneticPr fontId="7"/>
  </si>
  <si>
    <t>10-11　住宅の建て方別、構造別、耐震改修工事の状況別、持ち家数</t>
    <rPh sb="6" eb="8">
      <t>ジュウタク</t>
    </rPh>
    <rPh sb="9" eb="10">
      <t>タ</t>
    </rPh>
    <rPh sb="11" eb="12">
      <t>カタ</t>
    </rPh>
    <rPh sb="12" eb="13">
      <t>ベツ</t>
    </rPh>
    <rPh sb="14" eb="16">
      <t>コウゾウ</t>
    </rPh>
    <rPh sb="16" eb="17">
      <t>ベツ</t>
    </rPh>
    <rPh sb="18" eb="20">
      <t>タイシン</t>
    </rPh>
    <rPh sb="20" eb="22">
      <t>カイシュウ</t>
    </rPh>
    <rPh sb="22" eb="24">
      <t>コウジ</t>
    </rPh>
    <rPh sb="25" eb="27">
      <t>ジョウキョウ</t>
    </rPh>
    <rPh sb="27" eb="28">
      <t>ベツ</t>
    </rPh>
    <rPh sb="29" eb="30">
      <t>モ</t>
    </rPh>
    <rPh sb="31" eb="32">
      <t>イエ</t>
    </rPh>
    <rPh sb="32" eb="33">
      <t>スウ</t>
    </rPh>
    <phoneticPr fontId="12"/>
  </si>
  <si>
    <t>13-5　障がい区分別、身体障害者手帳所持者数</t>
    <rPh sb="5" eb="6">
      <t>ショウ</t>
    </rPh>
    <rPh sb="8" eb="10">
      <t>クブン</t>
    </rPh>
    <rPh sb="10" eb="11">
      <t>ベツ</t>
    </rPh>
    <rPh sb="12" eb="14">
      <t>シンタイ</t>
    </rPh>
    <rPh sb="14" eb="16">
      <t>ショウガイ</t>
    </rPh>
    <rPh sb="16" eb="17">
      <t>シャ</t>
    </rPh>
    <rPh sb="17" eb="19">
      <t>テチョウ</t>
    </rPh>
    <rPh sb="19" eb="22">
      <t>ショジシャ</t>
    </rPh>
    <rPh sb="22" eb="23">
      <t>スウ</t>
    </rPh>
    <phoneticPr fontId="12"/>
  </si>
  <si>
    <r>
      <t>旧山川家住宅</t>
    </r>
    <r>
      <rPr>
        <sz val="8"/>
        <rFont val="ＭＳ 明朝"/>
        <family val="1"/>
        <charset val="128"/>
      </rPr>
      <t>（山川登美子記念館）</t>
    </r>
    <r>
      <rPr>
        <sz val="11"/>
        <rFont val="ＭＳ 明朝"/>
        <family val="1"/>
        <charset val="128"/>
      </rPr>
      <t>主屋</t>
    </r>
    <rPh sb="0" eb="1">
      <t>キュウ</t>
    </rPh>
    <rPh sb="1" eb="3">
      <t>ヤマカワ</t>
    </rPh>
    <rPh sb="3" eb="4">
      <t>イエ</t>
    </rPh>
    <rPh sb="4" eb="6">
      <t>ジュウタク</t>
    </rPh>
    <rPh sb="7" eb="9">
      <t>ヤマカワ</t>
    </rPh>
    <rPh sb="9" eb="11">
      <t>トミ</t>
    </rPh>
    <rPh sb="11" eb="12">
      <t>コ</t>
    </rPh>
    <rPh sb="12" eb="15">
      <t>キネンカン</t>
    </rPh>
    <rPh sb="16" eb="17">
      <t>シュ</t>
    </rPh>
    <rPh sb="17" eb="18">
      <t>ヤ</t>
    </rPh>
    <phoneticPr fontId="12"/>
  </si>
  <si>
    <r>
      <t>旧山川家住宅</t>
    </r>
    <r>
      <rPr>
        <sz val="8"/>
        <rFont val="ＭＳ 明朝"/>
        <family val="1"/>
        <charset val="128"/>
      </rPr>
      <t>（山川登美子記念館）</t>
    </r>
    <r>
      <rPr>
        <sz val="11"/>
        <rFont val="ＭＳ 明朝"/>
        <family val="1"/>
        <charset val="128"/>
      </rPr>
      <t>離れ</t>
    </r>
    <rPh sb="0" eb="1">
      <t>キュウ</t>
    </rPh>
    <rPh sb="1" eb="3">
      <t>ヤマカワ</t>
    </rPh>
    <rPh sb="3" eb="4">
      <t>イエ</t>
    </rPh>
    <rPh sb="4" eb="6">
      <t>ジュウタク</t>
    </rPh>
    <rPh sb="7" eb="9">
      <t>ヤマカワ</t>
    </rPh>
    <rPh sb="9" eb="11">
      <t>トミ</t>
    </rPh>
    <rPh sb="11" eb="12">
      <t>コ</t>
    </rPh>
    <rPh sb="12" eb="15">
      <t>キネンカン</t>
    </rPh>
    <rPh sb="16" eb="17">
      <t>ハナ</t>
    </rPh>
    <phoneticPr fontId="12"/>
  </si>
  <si>
    <r>
      <t>旧山川家住宅</t>
    </r>
    <r>
      <rPr>
        <sz val="8"/>
        <rFont val="ＭＳ 明朝"/>
        <family val="1"/>
        <charset val="128"/>
      </rPr>
      <t>（山川登美子記念館）</t>
    </r>
    <r>
      <rPr>
        <sz val="11"/>
        <rFont val="ＭＳ 明朝"/>
        <family val="1"/>
        <charset val="128"/>
      </rPr>
      <t>土蔵</t>
    </r>
    <rPh sb="0" eb="1">
      <t>キュウ</t>
    </rPh>
    <rPh sb="1" eb="3">
      <t>ヤマカワ</t>
    </rPh>
    <rPh sb="3" eb="4">
      <t>イエ</t>
    </rPh>
    <rPh sb="4" eb="6">
      <t>ジュウタク</t>
    </rPh>
    <rPh sb="7" eb="9">
      <t>ヤマカワ</t>
    </rPh>
    <rPh sb="9" eb="11">
      <t>トミ</t>
    </rPh>
    <rPh sb="11" eb="12">
      <t>コ</t>
    </rPh>
    <rPh sb="12" eb="15">
      <t>キネンカン</t>
    </rPh>
    <rPh sb="16" eb="18">
      <t>ドゾウ</t>
    </rPh>
    <phoneticPr fontId="12"/>
  </si>
  <si>
    <r>
      <t>旧山川家住宅</t>
    </r>
    <r>
      <rPr>
        <sz val="8"/>
        <rFont val="ＭＳ 明朝"/>
        <family val="1"/>
        <charset val="128"/>
      </rPr>
      <t>（山川登美子記念館）</t>
    </r>
    <r>
      <rPr>
        <sz val="11"/>
        <rFont val="ＭＳ 明朝"/>
        <family val="1"/>
        <charset val="128"/>
      </rPr>
      <t>表門</t>
    </r>
    <rPh sb="0" eb="1">
      <t>キュウ</t>
    </rPh>
    <rPh sb="1" eb="3">
      <t>ヤマカワ</t>
    </rPh>
    <rPh sb="3" eb="4">
      <t>イエ</t>
    </rPh>
    <rPh sb="4" eb="6">
      <t>ジュウタク</t>
    </rPh>
    <rPh sb="7" eb="9">
      <t>ヤマカワ</t>
    </rPh>
    <rPh sb="9" eb="11">
      <t>トミ</t>
    </rPh>
    <rPh sb="11" eb="12">
      <t>コ</t>
    </rPh>
    <rPh sb="12" eb="15">
      <t>キネンカン</t>
    </rPh>
    <rPh sb="16" eb="18">
      <t>オモテモン</t>
    </rPh>
    <phoneticPr fontId="12"/>
  </si>
  <si>
    <r>
      <t>旧山川家住宅</t>
    </r>
    <r>
      <rPr>
        <sz val="8"/>
        <rFont val="ＭＳ 明朝"/>
        <family val="1"/>
        <charset val="128"/>
      </rPr>
      <t>（山川登美子記念館）</t>
    </r>
    <r>
      <rPr>
        <sz val="11"/>
        <rFont val="ＭＳ 明朝"/>
        <family val="1"/>
        <charset val="128"/>
      </rPr>
      <t>中門</t>
    </r>
    <rPh sb="0" eb="1">
      <t>キュウ</t>
    </rPh>
    <rPh sb="1" eb="3">
      <t>ヤマカワ</t>
    </rPh>
    <rPh sb="3" eb="4">
      <t>イエ</t>
    </rPh>
    <rPh sb="4" eb="6">
      <t>ジュウタク</t>
    </rPh>
    <rPh sb="7" eb="9">
      <t>ヤマカワ</t>
    </rPh>
    <rPh sb="9" eb="11">
      <t>トミ</t>
    </rPh>
    <rPh sb="11" eb="12">
      <t>コ</t>
    </rPh>
    <rPh sb="12" eb="15">
      <t>キネンカン</t>
    </rPh>
    <rPh sb="16" eb="17">
      <t>チュウ</t>
    </rPh>
    <rPh sb="17" eb="18">
      <t>モン</t>
    </rPh>
    <phoneticPr fontId="12"/>
  </si>
  <si>
    <t>車両</t>
    <rPh sb="1" eb="2">
      <t>リョウ</t>
    </rPh>
    <phoneticPr fontId="12"/>
  </si>
  <si>
    <t>兼業農家</t>
    <rPh sb="0" eb="1">
      <t>ケン</t>
    </rPh>
    <rPh sb="1" eb="2">
      <t>ギョウ</t>
    </rPh>
    <rPh sb="2" eb="3">
      <t>ノウ</t>
    </rPh>
    <rPh sb="3" eb="4">
      <t>イエ</t>
    </rPh>
    <phoneticPr fontId="12"/>
  </si>
  <si>
    <t>0.3 ～ 0.5</t>
  </si>
  <si>
    <t>0.5 ～ 1.0</t>
  </si>
  <si>
    <t>1.0 ～ 1.5</t>
  </si>
  <si>
    <t>1.5 ～ 2.0</t>
  </si>
  <si>
    <t>2.0 ～ 3.0</t>
  </si>
  <si>
    <t>3.0 ～ 5.0</t>
  </si>
  <si>
    <t>5.0 ～ 10.0</t>
  </si>
  <si>
    <t>10.0 ～ 20.0</t>
  </si>
  <si>
    <t>20.0 ～ 30.0</t>
  </si>
  <si>
    <t>30.0 ～ 50.0</t>
  </si>
  <si>
    <t>50.0 ～ 100.0</t>
  </si>
  <si>
    <t>計</t>
    <rPh sb="0" eb="1">
      <t>ケイ</t>
    </rPh>
    <phoneticPr fontId="24"/>
  </si>
  <si>
    <t>経営耕地なし</t>
    <rPh sb="0" eb="2">
      <t>ケイエイ</t>
    </rPh>
    <rPh sb="2" eb="4">
      <t>コウチ</t>
    </rPh>
    <phoneticPr fontId="24"/>
  </si>
  <si>
    <t xml:space="preserve">0.3ha未満                                                                                                                                                                                                       </t>
  </si>
  <si>
    <t>令和2年</t>
    <rPh sb="0" eb="2">
      <t>レイワ</t>
    </rPh>
    <rPh sb="3" eb="4">
      <t>ネン</t>
    </rPh>
    <phoneticPr fontId="7"/>
  </si>
  <si>
    <t>150.0ha以上</t>
    <rPh sb="7" eb="9">
      <t>イジョウ</t>
    </rPh>
    <phoneticPr fontId="7"/>
  </si>
  <si>
    <t>5-1　男女別、販売農家人口</t>
    <rPh sb="4" eb="6">
      <t>ダンジョ</t>
    </rPh>
    <rPh sb="6" eb="7">
      <t>ベツ</t>
    </rPh>
    <rPh sb="8" eb="10">
      <t>ハンバイ</t>
    </rPh>
    <rPh sb="10" eb="12">
      <t>ノウカ</t>
    </rPh>
    <rPh sb="12" eb="14">
      <t>ジンコウ</t>
    </rPh>
    <phoneticPr fontId="12"/>
  </si>
  <si>
    <t>5-2　専兼業別、販売農家数</t>
    <rPh sb="4" eb="5">
      <t>セン</t>
    </rPh>
    <rPh sb="5" eb="7">
      <t>ケンギョウ</t>
    </rPh>
    <rPh sb="7" eb="8">
      <t>ベツ</t>
    </rPh>
    <rPh sb="9" eb="11">
      <t>ハンバイ</t>
    </rPh>
    <rPh sb="11" eb="13">
      <t>ノウカ</t>
    </rPh>
    <rPh sb="13" eb="14">
      <t>スウ</t>
    </rPh>
    <phoneticPr fontId="12"/>
  </si>
  <si>
    <t>非農業従事者</t>
    <rPh sb="0" eb="1">
      <t>ヒ</t>
    </rPh>
    <rPh sb="1" eb="3">
      <t>ノウギョウ</t>
    </rPh>
    <rPh sb="3" eb="6">
      <t>ジュウジシャ</t>
    </rPh>
    <phoneticPr fontId="7"/>
  </si>
  <si>
    <t>農業従事者</t>
    <rPh sb="0" eb="2">
      <t>ノウギョウ</t>
    </rPh>
    <rPh sb="2" eb="5">
      <t>ジュウジシャ</t>
    </rPh>
    <phoneticPr fontId="7"/>
  </si>
  <si>
    <t>世帯員</t>
    <rPh sb="0" eb="3">
      <t>セタイイン</t>
    </rPh>
    <phoneticPr fontId="12"/>
  </si>
  <si>
    <t>※　農業従事者とは、15歳以上の世帯員のうち、調査期日前１年間に自営農業に従事した者をいう</t>
    <rPh sb="2" eb="4">
      <t>ノウギョウ</t>
    </rPh>
    <rPh sb="4" eb="6">
      <t>ジュウジ</t>
    </rPh>
    <rPh sb="6" eb="7">
      <t>シャ</t>
    </rPh>
    <phoneticPr fontId="7"/>
  </si>
  <si>
    <t>小計</t>
    <rPh sb="0" eb="1">
      <t>ショウ</t>
    </rPh>
    <rPh sb="1" eb="2">
      <t>ケイ</t>
    </rPh>
    <phoneticPr fontId="40"/>
  </si>
  <si>
    <t>※　平成24年以降は全て0戸かつ0頭</t>
    <rPh sb="2" eb="4">
      <t>ヘイセイ</t>
    </rPh>
    <rPh sb="6" eb="7">
      <t>ネン</t>
    </rPh>
    <rPh sb="7" eb="9">
      <t>イコウ</t>
    </rPh>
    <rPh sb="10" eb="11">
      <t>スベ</t>
    </rPh>
    <rPh sb="13" eb="14">
      <t>コ</t>
    </rPh>
    <rPh sb="17" eb="18">
      <t>トウ</t>
    </rPh>
    <phoneticPr fontId="7"/>
  </si>
  <si>
    <t>総数</t>
    <rPh sb="0" eb="2">
      <t>ソウスウ</t>
    </rPh>
    <phoneticPr fontId="40"/>
  </si>
  <si>
    <t>データを活用した農業をっていない</t>
    <rPh sb="4" eb="6">
      <t>カツヨウ</t>
    </rPh>
    <rPh sb="8" eb="10">
      <t>ノウギョウ</t>
    </rPh>
    <phoneticPr fontId="40"/>
  </si>
  <si>
    <t>データを活用した農業を行っている</t>
    <rPh sb="4" eb="5">
      <t>カツ</t>
    </rPh>
    <rPh sb="5" eb="6">
      <t>ヨウ</t>
    </rPh>
    <rPh sb="8" eb="9">
      <t>ノウ</t>
    </rPh>
    <rPh sb="9" eb="10">
      <t>ギョウ</t>
    </rPh>
    <rPh sb="11" eb="12">
      <t>オコナ</t>
    </rPh>
    <phoneticPr fontId="7"/>
  </si>
  <si>
    <t>データを取得して活用</t>
    <rPh sb="4" eb="6">
      <t>シュトク</t>
    </rPh>
    <rPh sb="8" eb="9">
      <t>カツ</t>
    </rPh>
    <rPh sb="9" eb="10">
      <t>ヨウ</t>
    </rPh>
    <phoneticPr fontId="40"/>
  </si>
  <si>
    <t>データを取得・記録して活用</t>
    <rPh sb="4" eb="5">
      <t>トリ</t>
    </rPh>
    <rPh sb="5" eb="6">
      <t>トク</t>
    </rPh>
    <rPh sb="7" eb="9">
      <t>キロク</t>
    </rPh>
    <rPh sb="11" eb="12">
      <t>カツ</t>
    </rPh>
    <rPh sb="12" eb="13">
      <t>ヨウ</t>
    </rPh>
    <phoneticPr fontId="40"/>
  </si>
  <si>
    <t>データを取得・分析して活用</t>
    <rPh sb="4" eb="5">
      <t>トリ</t>
    </rPh>
    <rPh sb="5" eb="6">
      <t>トク</t>
    </rPh>
    <rPh sb="7" eb="9">
      <t>ブンセキ</t>
    </rPh>
    <rPh sb="11" eb="12">
      <t>カツ</t>
    </rPh>
    <rPh sb="12" eb="13">
      <t>ヨウ</t>
    </rPh>
    <phoneticPr fontId="40"/>
  </si>
  <si>
    <t>5-14　森林面積</t>
    <rPh sb="5" eb="7">
      <t>シンリン</t>
    </rPh>
    <rPh sb="7" eb="9">
      <t>メンセキ</t>
    </rPh>
    <phoneticPr fontId="12"/>
  </si>
  <si>
    <t>各年2月1日現在　</t>
    <phoneticPr fontId="7"/>
  </si>
  <si>
    <t>第2種兼業</t>
    <phoneticPr fontId="7"/>
  </si>
  <si>
    <t>5-3　耕作放棄地のある農家数</t>
    <phoneticPr fontId="18"/>
  </si>
  <si>
    <t>5-4　耕作放棄地面積</t>
    <rPh sb="9" eb="11">
      <t>メンセキ</t>
    </rPh>
    <phoneticPr fontId="18"/>
  </si>
  <si>
    <t>ha</t>
    <phoneticPr fontId="18"/>
  </si>
  <si>
    <t>5-5　経営耕地面積規模別、経営体数</t>
    <rPh sb="4" eb="6">
      <t>ケイエイ</t>
    </rPh>
    <rPh sb="6" eb="8">
      <t>コウチ</t>
    </rPh>
    <rPh sb="8" eb="10">
      <t>メンセキ</t>
    </rPh>
    <rPh sb="10" eb="12">
      <t>キボ</t>
    </rPh>
    <rPh sb="12" eb="13">
      <t>ベツ</t>
    </rPh>
    <rPh sb="14" eb="17">
      <t>ケイエイタイ</t>
    </rPh>
    <rPh sb="17" eb="18">
      <t>スウ</t>
    </rPh>
    <phoneticPr fontId="12"/>
  </si>
  <si>
    <t>100.0 ～ 150.0</t>
    <phoneticPr fontId="7"/>
  </si>
  <si>
    <t>5-6　農業経営組織別、経営体数</t>
    <rPh sb="4" eb="6">
      <t>ノウギョウ</t>
    </rPh>
    <rPh sb="6" eb="8">
      <t>ケイエイ</t>
    </rPh>
    <rPh sb="8" eb="10">
      <t>ソシキ</t>
    </rPh>
    <rPh sb="10" eb="11">
      <t>ベツ</t>
    </rPh>
    <rPh sb="12" eb="14">
      <t>ケイエイ</t>
    </rPh>
    <rPh sb="14" eb="15">
      <t>タイ</t>
    </rPh>
    <rPh sb="15" eb="16">
      <t>スウ</t>
    </rPh>
    <phoneticPr fontId="12"/>
  </si>
  <si>
    <t>単一経営（主位部門の販売金額が８割以上の経営）</t>
    <phoneticPr fontId="12"/>
  </si>
  <si>
    <t>雑穀・いも類・豆類</t>
    <phoneticPr fontId="12"/>
  </si>
  <si>
    <t>その他の作物</t>
    <phoneticPr fontId="12"/>
  </si>
  <si>
    <t>準単一複合経営（主位部門の販売金額が６割以上８割未満の経営）</t>
    <phoneticPr fontId="12"/>
  </si>
  <si>
    <t>雑穀・いも類・豆類</t>
    <phoneticPr fontId="12"/>
  </si>
  <si>
    <t>5-7　データを活用した農業を行っている経営体数</t>
    <rPh sb="8" eb="10">
      <t>カツヨウ</t>
    </rPh>
    <rPh sb="12" eb="14">
      <t>ノウギョウ</t>
    </rPh>
    <rPh sb="15" eb="16">
      <t>オコナ</t>
    </rPh>
    <rPh sb="20" eb="23">
      <t>ケイエイタイ</t>
    </rPh>
    <rPh sb="23" eb="24">
      <t>カズ</t>
    </rPh>
    <phoneticPr fontId="12"/>
  </si>
  <si>
    <t>5-8　農業生産物別、作付面積および収穫量</t>
    <rPh sb="4" eb="6">
      <t>ノウギョウ</t>
    </rPh>
    <rPh sb="6" eb="9">
      <t>セイサンブツ</t>
    </rPh>
    <rPh sb="9" eb="10">
      <t>ベツ</t>
    </rPh>
    <rPh sb="11" eb="13">
      <t>サクツケ</t>
    </rPh>
    <rPh sb="13" eb="15">
      <t>メンセキ</t>
    </rPh>
    <rPh sb="18" eb="20">
      <t>シュウカク</t>
    </rPh>
    <rPh sb="20" eb="21">
      <t>リョウ</t>
    </rPh>
    <phoneticPr fontId="7"/>
  </si>
  <si>
    <t>水稲</t>
    <rPh sb="0" eb="2">
      <t>スイトウ</t>
    </rPh>
    <phoneticPr fontId="1"/>
  </si>
  <si>
    <t>六条大麦</t>
    <rPh sb="0" eb="2">
      <t>ロクジョウ</t>
    </rPh>
    <rPh sb="2" eb="4">
      <t>オオムギ</t>
    </rPh>
    <phoneticPr fontId="1"/>
  </si>
  <si>
    <t>大豆</t>
    <rPh sb="0" eb="2">
      <t>ダイズ</t>
    </rPh>
    <phoneticPr fontId="1"/>
  </si>
  <si>
    <t>t</t>
    <phoneticPr fontId="12"/>
  </si>
  <si>
    <t xml:space="preserve">5-9 販売目的の作物の類別、作付（栽培）面積  </t>
    <rPh sb="4" eb="6">
      <t>ハンバイ</t>
    </rPh>
    <rPh sb="6" eb="8">
      <t>モクテキ</t>
    </rPh>
    <rPh sb="9" eb="11">
      <t>サクモツ</t>
    </rPh>
    <rPh sb="12" eb="13">
      <t>ルイ</t>
    </rPh>
    <rPh sb="13" eb="14">
      <t>ベツ</t>
    </rPh>
    <rPh sb="15" eb="17">
      <t>サクツ</t>
    </rPh>
    <rPh sb="18" eb="20">
      <t>サイバイ</t>
    </rPh>
    <rPh sb="21" eb="23">
      <t>メンセキ</t>
    </rPh>
    <phoneticPr fontId="12"/>
  </si>
  <si>
    <t>ha</t>
    <phoneticPr fontId="12"/>
  </si>
  <si>
    <t>ha</t>
    <phoneticPr fontId="12"/>
  </si>
  <si>
    <t>ha</t>
    <phoneticPr fontId="12"/>
  </si>
  <si>
    <t>ha</t>
    <phoneticPr fontId="12"/>
  </si>
  <si>
    <t>ha</t>
    <phoneticPr fontId="12"/>
  </si>
  <si>
    <t>-</t>
    <phoneticPr fontId="12"/>
  </si>
  <si>
    <t>…</t>
    <phoneticPr fontId="12"/>
  </si>
  <si>
    <t>…</t>
    <phoneticPr fontId="12"/>
  </si>
  <si>
    <t>…</t>
    <phoneticPr fontId="12"/>
  </si>
  <si>
    <t>…</t>
    <phoneticPr fontId="12"/>
  </si>
  <si>
    <t>5-10　用途別、経営耕地面積</t>
    <rPh sb="5" eb="7">
      <t>ヨウト</t>
    </rPh>
    <rPh sb="7" eb="8">
      <t>ベツ</t>
    </rPh>
    <rPh sb="9" eb="11">
      <t>ケイエイ</t>
    </rPh>
    <rPh sb="11" eb="13">
      <t>コウチ</t>
    </rPh>
    <rPh sb="13" eb="15">
      <t>メンセキ</t>
    </rPh>
    <phoneticPr fontId="12"/>
  </si>
  <si>
    <t>各年2月1日現在　</t>
    <phoneticPr fontId="18"/>
  </si>
  <si>
    <t>ha</t>
    <phoneticPr fontId="12"/>
  </si>
  <si>
    <t xml:space="preserve">5-11  農地転用実績  </t>
    <rPh sb="6" eb="8">
      <t>ノウチ</t>
    </rPh>
    <rPh sb="8" eb="10">
      <t>テンヨウ</t>
    </rPh>
    <rPh sb="10" eb="12">
      <t>ジッセキ</t>
    </rPh>
    <phoneticPr fontId="12"/>
  </si>
  <si>
    <t>5-12　家畜・家きん飼養農家数および頭羽数</t>
    <rPh sb="5" eb="7">
      <t>カチク</t>
    </rPh>
    <rPh sb="8" eb="9">
      <t>カ</t>
    </rPh>
    <rPh sb="11" eb="12">
      <t>カ</t>
    </rPh>
    <rPh sb="12" eb="13">
      <t>ヨウ</t>
    </rPh>
    <rPh sb="13" eb="15">
      <t>ノウカ</t>
    </rPh>
    <rPh sb="15" eb="16">
      <t>スウ</t>
    </rPh>
    <rPh sb="19" eb="20">
      <t>トウ</t>
    </rPh>
    <rPh sb="20" eb="21">
      <t>ハ</t>
    </rPh>
    <rPh sb="21" eb="22">
      <t>スウ</t>
    </rPh>
    <phoneticPr fontId="12"/>
  </si>
  <si>
    <t>頭</t>
    <phoneticPr fontId="12"/>
  </si>
  <si>
    <t>頭</t>
    <phoneticPr fontId="12"/>
  </si>
  <si>
    <t>-</t>
    <phoneticPr fontId="12"/>
  </si>
  <si>
    <t>-</t>
    <phoneticPr fontId="12"/>
  </si>
  <si>
    <t>5-13　林産物生産量（民有林）</t>
    <phoneticPr fontId="7"/>
  </si>
  <si>
    <t>なめこ</t>
    <phoneticPr fontId="12"/>
  </si>
  <si>
    <t>えのきたけ</t>
    <phoneticPr fontId="12"/>
  </si>
  <si>
    <t>㎏</t>
    <phoneticPr fontId="12"/>
  </si>
  <si>
    <t>ha</t>
    <phoneticPr fontId="12"/>
  </si>
  <si>
    <t>ha</t>
    <phoneticPr fontId="12"/>
  </si>
  <si>
    <t>ha</t>
    <phoneticPr fontId="12"/>
  </si>
  <si>
    <t>※　令和2年は速報値</t>
    <rPh sb="2" eb="4">
      <t>レイワ</t>
    </rPh>
    <rPh sb="5" eb="6">
      <t>ネン</t>
    </rPh>
    <rPh sb="7" eb="10">
      <t>ソクホウチ</t>
    </rPh>
    <phoneticPr fontId="7"/>
  </si>
  <si>
    <t>総数（農産物を販売した経営体数）</t>
    <rPh sb="3" eb="6">
      <t>ノウサンブツ</t>
    </rPh>
    <rPh sb="7" eb="9">
      <t>ハンバイ</t>
    </rPh>
    <rPh sb="11" eb="14">
      <t>ケイエイタイ</t>
    </rPh>
    <rPh sb="14" eb="15">
      <t>スウ</t>
    </rPh>
    <phoneticPr fontId="12"/>
  </si>
  <si>
    <t>複合経営（主位部門の販売金額が６割未満の経営)</t>
    <phoneticPr fontId="12"/>
  </si>
  <si>
    <t>平成21年</t>
    <rPh sb="0" eb="2">
      <t>ヘイセイ</t>
    </rPh>
    <rPh sb="4" eb="5">
      <t>ネン</t>
    </rPh>
    <phoneticPr fontId="7"/>
  </si>
  <si>
    <t>平成22年</t>
    <rPh sb="0" eb="2">
      <t>ヘイセイ</t>
    </rPh>
    <rPh sb="4" eb="5">
      <t>ネン</t>
    </rPh>
    <phoneticPr fontId="7"/>
  </si>
  <si>
    <t>平成26年</t>
    <rPh sb="0" eb="2">
      <t>ヘイセイ</t>
    </rPh>
    <rPh sb="4" eb="5">
      <t>ネン</t>
    </rPh>
    <phoneticPr fontId="7"/>
  </si>
  <si>
    <t>平成18年</t>
    <rPh sb="0" eb="2">
      <t>ヘイセイ</t>
    </rPh>
    <rPh sb="4" eb="5">
      <t>ネン</t>
    </rPh>
    <phoneticPr fontId="7"/>
  </si>
  <si>
    <t>平成18年度</t>
    <rPh sb="0" eb="2">
      <t>ヘイセイ</t>
    </rPh>
    <rPh sb="4" eb="6">
      <t>ネンド</t>
    </rPh>
    <phoneticPr fontId="7"/>
  </si>
  <si>
    <t>平成11年度</t>
    <rPh sb="0" eb="2">
      <t>ヘイセイ</t>
    </rPh>
    <rPh sb="4" eb="5">
      <t>ネン</t>
    </rPh>
    <rPh sb="5" eb="6">
      <t>ド</t>
    </rPh>
    <phoneticPr fontId="7"/>
  </si>
  <si>
    <t>国富小学校、宮川小学校、松永小学校、遠敷小学校が閉校</t>
    <rPh sb="0" eb="2">
      <t>クニトミ</t>
    </rPh>
    <rPh sb="2" eb="5">
      <t>ショウガッコウ</t>
    </rPh>
    <rPh sb="6" eb="8">
      <t>ミヤガワ</t>
    </rPh>
    <rPh sb="8" eb="11">
      <t>ショウガッコウ</t>
    </rPh>
    <rPh sb="12" eb="14">
      <t>マツナガ</t>
    </rPh>
    <rPh sb="14" eb="17">
      <t>ショウガッコウ</t>
    </rPh>
    <rPh sb="18" eb="20">
      <t>オニュウ</t>
    </rPh>
    <rPh sb="20" eb="23">
      <t>ショウガッコウ</t>
    </rPh>
    <rPh sb="24" eb="26">
      <t>ヘイコウ</t>
    </rPh>
    <phoneticPr fontId="7"/>
  </si>
  <si>
    <t>2-9　男女別、外国人数</t>
    <rPh sb="4" eb="6">
      <t>ダンジョ</t>
    </rPh>
    <rPh sb="6" eb="7">
      <t>ベツ</t>
    </rPh>
    <rPh sb="8" eb="10">
      <t>ガイコク</t>
    </rPh>
    <rPh sb="10" eb="11">
      <t>ジン</t>
    </rPh>
    <rPh sb="11" eb="12">
      <t>スウ</t>
    </rPh>
    <phoneticPr fontId="12"/>
  </si>
  <si>
    <t>自営農業が主</t>
    <rPh sb="0" eb="2">
      <t>ジエイ</t>
    </rPh>
    <rPh sb="2" eb="4">
      <t>ノウギョウ</t>
    </rPh>
    <rPh sb="5" eb="6">
      <t>シュ</t>
    </rPh>
    <phoneticPr fontId="7"/>
  </si>
  <si>
    <t>その他の仕事が主</t>
    <rPh sb="2" eb="3">
      <t>タ</t>
    </rPh>
    <rPh sb="4" eb="6">
      <t>シゴト</t>
    </rPh>
    <rPh sb="7" eb="8">
      <t>シュ</t>
    </rPh>
    <phoneticPr fontId="7"/>
  </si>
  <si>
    <t>6-1　経営組織別、経営体数</t>
    <rPh sb="4" eb="6">
      <t>ケイエイ</t>
    </rPh>
    <rPh sb="6" eb="8">
      <t>ソシキ</t>
    </rPh>
    <rPh sb="8" eb="9">
      <t>ベツ</t>
    </rPh>
    <rPh sb="13" eb="14">
      <t>スウ</t>
    </rPh>
    <phoneticPr fontId="12"/>
  </si>
  <si>
    <t>6-2　経営体階層別、経営体数</t>
    <rPh sb="4" eb="6">
      <t>ケイエイ</t>
    </rPh>
    <rPh sb="6" eb="7">
      <t>タイ</t>
    </rPh>
    <rPh sb="7" eb="9">
      <t>カイソウ</t>
    </rPh>
    <rPh sb="9" eb="10">
      <t>ベツ</t>
    </rPh>
    <rPh sb="11" eb="13">
      <t>ケイエイ</t>
    </rPh>
    <rPh sb="13" eb="14">
      <t>タイ</t>
    </rPh>
    <rPh sb="14" eb="15">
      <t>スウ</t>
    </rPh>
    <phoneticPr fontId="12"/>
  </si>
  <si>
    <t>6-3　漁獲物・収獲物の販売金額別、経営体数</t>
    <rPh sb="4" eb="7">
      <t>ギョカクブツ</t>
    </rPh>
    <rPh sb="8" eb="9">
      <t>シュウ</t>
    </rPh>
    <rPh sb="9" eb="11">
      <t>エモノ</t>
    </rPh>
    <rPh sb="12" eb="14">
      <t>ハンバイ</t>
    </rPh>
    <rPh sb="14" eb="16">
      <t>キンガク</t>
    </rPh>
    <rPh sb="16" eb="17">
      <t>ベツ</t>
    </rPh>
    <rPh sb="18" eb="21">
      <t>ケイエイタイ</t>
    </rPh>
    <rPh sb="21" eb="22">
      <t>スウ</t>
    </rPh>
    <phoneticPr fontId="12"/>
  </si>
  <si>
    <t>総数 (A)=B+C</t>
    <rPh sb="0" eb="2">
      <t>ソウスウ</t>
    </rPh>
    <phoneticPr fontId="18"/>
  </si>
  <si>
    <t>６５歳以上の単身世帯 (B)</t>
    <rPh sb="2" eb="3">
      <t>サイ</t>
    </rPh>
    <rPh sb="3" eb="5">
      <t>イジョウ</t>
    </rPh>
    <rPh sb="6" eb="8">
      <t>タンシン</t>
    </rPh>
    <rPh sb="8" eb="10">
      <t>セタイ</t>
    </rPh>
    <phoneticPr fontId="12"/>
  </si>
  <si>
    <t>６５歳以上の夫婦世帯 (C)=D+E</t>
    <rPh sb="2" eb="3">
      <t>サイ</t>
    </rPh>
    <rPh sb="3" eb="5">
      <t>イジョウ</t>
    </rPh>
    <rPh sb="6" eb="8">
      <t>フウフ</t>
    </rPh>
    <rPh sb="8" eb="10">
      <t>セタイ</t>
    </rPh>
    <phoneticPr fontId="12"/>
  </si>
  <si>
    <t>いずれか一方のみが６５歳以上夫婦 (D)</t>
    <rPh sb="4" eb="6">
      <t>イッポウ</t>
    </rPh>
    <rPh sb="11" eb="12">
      <t>サイ</t>
    </rPh>
    <rPh sb="12" eb="14">
      <t>イジョウ</t>
    </rPh>
    <rPh sb="14" eb="16">
      <t>フウフ</t>
    </rPh>
    <phoneticPr fontId="12"/>
  </si>
  <si>
    <t>夫婦とも６５歳以上 (E)</t>
    <rPh sb="0" eb="2">
      <t>フウフ</t>
    </rPh>
    <rPh sb="6" eb="7">
      <t>サイ</t>
    </rPh>
    <rPh sb="7" eb="9">
      <t>イジョウ</t>
    </rPh>
    <phoneticPr fontId="12"/>
  </si>
  <si>
    <t>16-1　幼稚園、園児数および教員数等</t>
    <rPh sb="7" eb="8">
      <t>エン</t>
    </rPh>
    <rPh sb="9" eb="11">
      <t>エンジ</t>
    </rPh>
    <rPh sb="11" eb="12">
      <t>スウ</t>
    </rPh>
    <rPh sb="15" eb="17">
      <t>キョウイン</t>
    </rPh>
    <rPh sb="17" eb="18">
      <t>スウ</t>
    </rPh>
    <rPh sb="18" eb="19">
      <t>ナド</t>
    </rPh>
    <phoneticPr fontId="12"/>
  </si>
  <si>
    <t>16-3　幼保連携型認定こども園、園児数および教員数等</t>
    <rPh sb="15" eb="16">
      <t>エン</t>
    </rPh>
    <rPh sb="17" eb="19">
      <t>エンジ</t>
    </rPh>
    <rPh sb="19" eb="20">
      <t>スウ</t>
    </rPh>
    <rPh sb="23" eb="25">
      <t>キョウイン</t>
    </rPh>
    <rPh sb="25" eb="26">
      <t>スウ</t>
    </rPh>
    <rPh sb="26" eb="27">
      <t>ナド</t>
    </rPh>
    <phoneticPr fontId="12"/>
  </si>
  <si>
    <t>単位:千Kwh　</t>
    <rPh sb="0" eb="2">
      <t>タンイ</t>
    </rPh>
    <rPh sb="3" eb="4">
      <t>セン</t>
    </rPh>
    <phoneticPr fontId="12"/>
  </si>
  <si>
    <t>各年2月1日現在　</t>
    <phoneticPr fontId="7"/>
  </si>
  <si>
    <t>※　管理，補助的経済活動のみを行う事業所、産業細分類が格付不能の事業所、卸売の商品販売額</t>
    <phoneticPr fontId="12"/>
  </si>
  <si>
    <t>　　（仲立手数料を除く）、小売の商品販売額および仲立手数料のいずれの金額も無い事業所は含</t>
    <phoneticPr fontId="7"/>
  </si>
  <si>
    <t>　　まない</t>
    <phoneticPr fontId="7"/>
  </si>
  <si>
    <t>　　あり、「臨時雇用者」は含まない</t>
    <phoneticPr fontId="7"/>
  </si>
  <si>
    <t>※　従業者数は、「個人業主」、「無給家族従業者」、「有給役員」および「常用雇用者」の計で</t>
    <phoneticPr fontId="12"/>
  </si>
  <si>
    <t>総数</t>
    <rPh sb="0" eb="2">
      <t>ソウスウ</t>
    </rPh>
    <phoneticPr fontId="7"/>
  </si>
  <si>
    <t>昭和45年</t>
    <rPh sb="0" eb="2">
      <t>ショウワ</t>
    </rPh>
    <rPh sb="4" eb="5">
      <t>ネン</t>
    </rPh>
    <phoneticPr fontId="7"/>
  </si>
  <si>
    <t>平成15年</t>
    <rPh sb="0" eb="2">
      <t>ヘイセイ</t>
    </rPh>
    <rPh sb="4" eb="5">
      <t>ネン</t>
    </rPh>
    <phoneticPr fontId="7"/>
  </si>
  <si>
    <t>平成13年</t>
    <rPh sb="0" eb="2">
      <t>ヘイセイ</t>
    </rPh>
    <rPh sb="4" eb="5">
      <t>ネン</t>
    </rPh>
    <phoneticPr fontId="7"/>
  </si>
  <si>
    <t>年次
産業分類</t>
    <rPh sb="0" eb="2">
      <t>ネンジ</t>
    </rPh>
    <rPh sb="3" eb="5">
      <t>サンギョウ</t>
    </rPh>
    <rPh sb="5" eb="7">
      <t>ブンルイ</t>
    </rPh>
    <phoneticPr fontId="7"/>
  </si>
  <si>
    <t>鉄筋･鉄骨コンクリート</t>
    <phoneticPr fontId="7"/>
  </si>
  <si>
    <t>45歳～</t>
    <phoneticPr fontId="7"/>
  </si>
  <si>
    <t>令和2年9月30日現在　</t>
    <phoneticPr fontId="18"/>
  </si>
  <si>
    <t>「鯖復活プロジェクト」鯖の養殖にＩｏＴ技術を本格導入</t>
    <rPh sb="1" eb="2">
      <t>サバ</t>
    </rPh>
    <rPh sb="2" eb="4">
      <t>フッカツ</t>
    </rPh>
    <rPh sb="11" eb="12">
      <t>サバ</t>
    </rPh>
    <rPh sb="13" eb="15">
      <t>ヨウショク</t>
    </rPh>
    <rPh sb="19" eb="21">
      <t>ギジュツ</t>
    </rPh>
    <rPh sb="22" eb="24">
      <t>ホンカク</t>
    </rPh>
    <rPh sb="24" eb="26">
      <t>ドウニュウ</t>
    </rPh>
    <phoneticPr fontId="7"/>
  </si>
  <si>
    <t>2-4 年齢別、男女別、人口</t>
    <rPh sb="8" eb="10">
      <t>ダンジョ</t>
    </rPh>
    <rPh sb="10" eb="11">
      <t>ベツ</t>
    </rPh>
    <phoneticPr fontId="12"/>
  </si>
  <si>
    <t>2-5　年齢別、男女別、配偶者関係別、人口</t>
    <rPh sb="4" eb="6">
      <t>ネンレイ</t>
    </rPh>
    <rPh sb="6" eb="7">
      <t>ベツ</t>
    </rPh>
    <rPh sb="8" eb="10">
      <t>ダンジョ</t>
    </rPh>
    <rPh sb="10" eb="11">
      <t>ベツ</t>
    </rPh>
    <rPh sb="12" eb="15">
      <t>ハイグウシャ</t>
    </rPh>
    <rPh sb="15" eb="17">
      <t>カンケイ</t>
    </rPh>
    <rPh sb="17" eb="18">
      <t>ベツ</t>
    </rPh>
    <rPh sb="19" eb="21">
      <t>ジンコウ</t>
    </rPh>
    <phoneticPr fontId="12"/>
  </si>
  <si>
    <t>事業所規模30人以上　</t>
    <phoneticPr fontId="7"/>
  </si>
  <si>
    <t>事業所規模5人以上　</t>
    <phoneticPr fontId="12"/>
  </si>
  <si>
    <t>事業所規模5人以上　</t>
    <phoneticPr fontId="12"/>
  </si>
  <si>
    <t>平成12年</t>
    <rPh sb="0" eb="2">
      <t>ヘイセイ</t>
    </rPh>
    <rPh sb="4" eb="5">
      <t>ネン</t>
    </rPh>
    <phoneticPr fontId="7"/>
  </si>
  <si>
    <t>各年10月1日現在　</t>
    <phoneticPr fontId="7"/>
  </si>
  <si>
    <t>3-1  産業別、15歳以上就業者数</t>
    <rPh sb="5" eb="7">
      <t>サンギョウ</t>
    </rPh>
    <rPh sb="7" eb="8">
      <t>ベツ</t>
    </rPh>
    <rPh sb="11" eb="14">
      <t>サイイジョウ</t>
    </rPh>
    <rPh sb="14" eb="17">
      <t>シュウギョウシャ</t>
    </rPh>
    <rPh sb="17" eb="18">
      <t>スウ</t>
    </rPh>
    <phoneticPr fontId="12"/>
  </si>
  <si>
    <t>3-2　産業別、年齢別、15歳以上就業者数</t>
    <phoneticPr fontId="12"/>
  </si>
  <si>
    <t>3-3　男女別、年齢別、15歳以上就業者数</t>
    <rPh sb="6" eb="7">
      <t>ベツ</t>
    </rPh>
    <rPh sb="8" eb="10">
      <t>ネンレイ</t>
    </rPh>
    <rPh sb="14" eb="17">
      <t>サイイジョウ</t>
    </rPh>
    <rPh sb="17" eb="20">
      <t>シュウギョウシャ</t>
    </rPh>
    <rPh sb="20" eb="21">
      <t>スウ</t>
    </rPh>
    <phoneticPr fontId="12"/>
  </si>
  <si>
    <t>福井市</t>
    <rPh sb="0" eb="3">
      <t>フクイシ</t>
    </rPh>
    <phoneticPr fontId="7"/>
  </si>
  <si>
    <t>大野市</t>
    <rPh sb="0" eb="2">
      <t>オオノ</t>
    </rPh>
    <rPh sb="2" eb="3">
      <t>シ</t>
    </rPh>
    <phoneticPr fontId="7"/>
  </si>
  <si>
    <t>各年12月31日現在　</t>
  </si>
  <si>
    <t>平成27年10月1日現在　</t>
  </si>
  <si>
    <t>住宅以外に住む一般世帯</t>
    <rPh sb="0" eb="2">
      <t>ジュウタク</t>
    </rPh>
    <rPh sb="2" eb="4">
      <t>イガイ</t>
    </rPh>
    <rPh sb="5" eb="6">
      <t>ス</t>
    </rPh>
    <rPh sb="7" eb="9">
      <t>イッパン</t>
    </rPh>
    <rPh sb="9" eb="11">
      <t>セタイ</t>
    </rPh>
    <phoneticPr fontId="12"/>
  </si>
  <si>
    <t>平成30年10月1日現在　</t>
    <phoneticPr fontId="7"/>
  </si>
  <si>
    <t>令和２年度</t>
    <rPh sb="0" eb="2">
      <t>レイワ</t>
    </rPh>
    <rPh sb="3" eb="5">
      <t>ネンド</t>
    </rPh>
    <phoneticPr fontId="12"/>
  </si>
  <si>
    <t>小浜市統計書</t>
    <rPh sb="0" eb="3">
      <t>オバマシ</t>
    </rPh>
    <rPh sb="3" eb="6">
      <t>トウケイショ</t>
    </rPh>
    <phoneticPr fontId="12"/>
  </si>
  <si>
    <t>はじめに</t>
    <phoneticPr fontId="12"/>
  </si>
  <si>
    <t xml:space="preserve">　令和２年度『小浜市統計書』をここに刊行します。
　本書は、小浜市の人口をはじめ、産業、福祉、教育など各分野にわたる基本的な統計資料を総合的に集録し、市勢の現状と推移を明らかにしたものです。
　近年、少子高齢化、情報化が一層進展し、様々な分野において社会情勢が大きく変化しています。
　このような状況にあって、その変化を的確に把握し、施策を立案・実施していくために、また持続可能な社会を築くために、統計資料から地域の実態と動向を的確に読み解くことが重要となっています。
　本書が市行政の基礎資料として、また様々な計画策定や研究資料として、皆様のお役に立てば誠に幸いです。
　結びに、本書の刊行に当たり、貴重な資料を提供していただいた関係各位に心からお礼を申し上げるとともに、さらなるご指導とご協力を賜りますようお願い申し上げます。
</t>
    <rPh sb="275" eb="276">
      <t>タ</t>
    </rPh>
    <phoneticPr fontId="12"/>
  </si>
  <si>
    <t>令和３年３月</t>
    <rPh sb="0" eb="2">
      <t>レイワ</t>
    </rPh>
    <rPh sb="3" eb="4">
      <t>ネン</t>
    </rPh>
    <rPh sb="5" eb="6">
      <t>ガツ</t>
    </rPh>
    <phoneticPr fontId="12"/>
  </si>
  <si>
    <t>小浜市長　松崎　晃治</t>
    <rPh sb="0" eb="3">
      <t>オバマシ</t>
    </rPh>
    <rPh sb="3" eb="4">
      <t>チョウ</t>
    </rPh>
    <rPh sb="5" eb="6">
      <t>マツ</t>
    </rPh>
    <rPh sb="6" eb="7">
      <t>サキ</t>
    </rPh>
    <rPh sb="8" eb="9">
      <t>アキラ</t>
    </rPh>
    <rPh sb="9" eb="10">
      <t>チ</t>
    </rPh>
    <phoneticPr fontId="12"/>
  </si>
  <si>
    <t>　</t>
    <phoneticPr fontId="12"/>
  </si>
  <si>
    <t>■市章</t>
    <phoneticPr fontId="12"/>
  </si>
  <si>
    <t xml:space="preserve">
　未来への飛翔の思いを込めて、小浜市の「小」の字を鳥の羽ばたく姿にデザインしたものです。市制発足の際、市民の公募作品から選ばれました。
</t>
    <phoneticPr fontId="12"/>
  </si>
  <si>
    <t>■市の木：もみじ</t>
    <phoneticPr fontId="12"/>
  </si>
  <si>
    <t>　カエデ科の落葉高木。葉が手のひらのような形で、秋に美しく紅葉するものが多くあります。材は家具、細工物に使用します。昭和４９年６月２７日に“市の木”に指定されました。秋になると、妙楽寺や明通寺などの参道を彩ります。</t>
    <phoneticPr fontId="12"/>
  </si>
  <si>
    <t>■市の花：つつじ</t>
    <phoneticPr fontId="12"/>
  </si>
  <si>
    <t>　つつじ科の常緑または落葉低木で、春から夏にかけて、赤、紫、白などの花を開きます。昭和４９年６月２７日に“市の花”に指定されました。小浜公園や萬徳寺をはじめ、市内各所で美しい花を咲かせ、市民はもちろん、訪れる観光客の目を楽しませてくれます。</t>
    <phoneticPr fontId="12"/>
  </si>
  <si>
    <t>利用上の注意</t>
    <rPh sb="0" eb="2">
      <t>リヨウ</t>
    </rPh>
    <rPh sb="2" eb="3">
      <t>ジョウ</t>
    </rPh>
    <rPh sb="4" eb="6">
      <t>チュウイ</t>
    </rPh>
    <phoneticPr fontId="12"/>
  </si>
  <si>
    <t>１　本書は、小浜市の市勢に関する基礎的な統計資料を集録したものです。</t>
    <rPh sb="25" eb="27">
      <t>シュウロク</t>
    </rPh>
    <phoneticPr fontId="12"/>
  </si>
  <si>
    <t>２　各調査は本書の発行時点で最新のものを掲載しています。
　　なお、本書が典拠としている各種統計調査（国が実施するもの）の実施年は、
　　次のとおりです。</t>
    <rPh sb="69" eb="70">
      <t>ツギ</t>
    </rPh>
    <phoneticPr fontId="12"/>
  </si>
  <si>
    <t>調査名</t>
  </si>
  <si>
    <t>実施年</t>
  </si>
  <si>
    <t>基準日</t>
  </si>
  <si>
    <t>国勢調査</t>
  </si>
  <si>
    <t>５年ごと（西暦末尾０と５）</t>
  </si>
  <si>
    <t>１０月１日</t>
    <rPh sb="2" eb="3">
      <t>ガツ</t>
    </rPh>
    <rPh sb="4" eb="5">
      <t>ニチ</t>
    </rPh>
    <phoneticPr fontId="12"/>
  </si>
  <si>
    <t>工業統計調査</t>
    <phoneticPr fontId="12"/>
  </si>
  <si>
    <t>毎年（ただし経済センサス-活動調査実施年は行わない）</t>
    <rPh sb="6" eb="8">
      <t>ケイザイ</t>
    </rPh>
    <rPh sb="13" eb="15">
      <t>カツドウ</t>
    </rPh>
    <rPh sb="15" eb="17">
      <t>チョウサ</t>
    </rPh>
    <rPh sb="17" eb="19">
      <t>ジッシ</t>
    </rPh>
    <rPh sb="19" eb="20">
      <t>ネン</t>
    </rPh>
    <rPh sb="21" eb="22">
      <t>オコナ</t>
    </rPh>
    <phoneticPr fontId="12"/>
  </si>
  <si>
    <t>６月１日</t>
    <rPh sb="1" eb="2">
      <t>ガツ</t>
    </rPh>
    <rPh sb="3" eb="4">
      <t>ニチ</t>
    </rPh>
    <phoneticPr fontId="12"/>
  </si>
  <si>
    <t>農林業センサス</t>
  </si>
  <si>
    <t>　２月１日</t>
    <rPh sb="2" eb="3">
      <t>ガツ</t>
    </rPh>
    <rPh sb="4" eb="5">
      <t>ニチ</t>
    </rPh>
    <phoneticPr fontId="12"/>
  </si>
  <si>
    <t>漁業センサス</t>
  </si>
  <si>
    <t>５年ごと（西暦末尾３と８）</t>
  </si>
  <si>
    <t>１１月１日</t>
    <rPh sb="2" eb="3">
      <t>ガツ</t>
    </rPh>
    <rPh sb="4" eb="5">
      <t>ニチ</t>
    </rPh>
    <phoneticPr fontId="12"/>
  </si>
  <si>
    <t>住宅・土地統計調査</t>
  </si>
  <si>
    <t>学校基本調査</t>
  </si>
  <si>
    <t>毎年</t>
  </si>
  <si>
    <t>　５月１日</t>
    <rPh sb="2" eb="3">
      <t>ガツ</t>
    </rPh>
    <rPh sb="4" eb="5">
      <t>ニチ</t>
    </rPh>
    <phoneticPr fontId="12"/>
  </si>
  <si>
    <t>経済センサス-基礎調査</t>
  </si>
  <si>
    <t>５年ごと（西暦末尾４と９）</t>
  </si>
  <si>
    <t>　甲調査：６月１日　
～３月31日
乙調査：６月１日</t>
    <rPh sb="1" eb="2">
      <t>コウ</t>
    </rPh>
    <rPh sb="2" eb="4">
      <t>チョウサ</t>
    </rPh>
    <rPh sb="6" eb="7">
      <t>ガツ</t>
    </rPh>
    <rPh sb="8" eb="9">
      <t>ニチ</t>
    </rPh>
    <rPh sb="13" eb="14">
      <t>ガツ</t>
    </rPh>
    <rPh sb="16" eb="17">
      <t>ニチ</t>
    </rPh>
    <rPh sb="18" eb="19">
      <t>オツ</t>
    </rPh>
    <rPh sb="19" eb="21">
      <t>チョウサ</t>
    </rPh>
    <rPh sb="23" eb="24">
      <t>ガツ</t>
    </rPh>
    <rPh sb="25" eb="26">
      <t>ニチ</t>
    </rPh>
    <phoneticPr fontId="12"/>
  </si>
  <si>
    <t>経済センサス-活動調査</t>
  </si>
  <si>
    <t>５年ごと（西暦末尾１と６）</t>
  </si>
  <si>
    <t>　６月１日</t>
    <rPh sb="2" eb="3">
      <t>ガツ</t>
    </rPh>
    <rPh sb="4" eb="5">
      <t>ニチ</t>
    </rPh>
    <phoneticPr fontId="12"/>
  </si>
  <si>
    <t>３　表中、特に注記しない限り、「年次」「年」とは暦年（1月～12月）、「年度」
　　とは会計年度（4月～翌年3月）を表します。</t>
    <rPh sb="36" eb="37">
      <t>トシ</t>
    </rPh>
    <phoneticPr fontId="12"/>
  </si>
  <si>
    <t>４　表中の符号の意味は、次のとおりです。
　　　「－」皆無または該当数字なし
　　　「…」数値不明
　　　「０」掲載単位に満たないもの
　　　「△」負数
　　　「Ｘ」秘匿数（秘密保持のため公表を控えた数値）</t>
    <rPh sb="56" eb="58">
      <t>ケイサイ</t>
    </rPh>
    <rPh sb="58" eb="60">
      <t>タンイ</t>
    </rPh>
    <rPh sb="61" eb="62">
      <t>ミ</t>
    </rPh>
    <rPh sb="74" eb="76">
      <t>フスウ</t>
    </rPh>
    <phoneticPr fontId="12"/>
  </si>
  <si>
    <t>５　数値の単位未満は、原則として四捨五入しています。合計の数字と内訳の計が
　　一致しない場合があります。</t>
    <phoneticPr fontId="12"/>
  </si>
  <si>
    <t>６　集録されている統計で、過去の統計書の数値と相違するものは、後年度（最新
　　の統計書）の数値を正とします。</t>
    <rPh sb="2" eb="4">
      <t>シュウロク</t>
    </rPh>
    <rPh sb="9" eb="11">
      <t>トウケイ</t>
    </rPh>
    <rPh sb="13" eb="15">
      <t>カコ</t>
    </rPh>
    <rPh sb="16" eb="19">
      <t>トウケイショ</t>
    </rPh>
    <rPh sb="20" eb="22">
      <t>スウチ</t>
    </rPh>
    <rPh sb="23" eb="25">
      <t>ソウイ</t>
    </rPh>
    <rPh sb="31" eb="33">
      <t>コウネン</t>
    </rPh>
    <rPh sb="33" eb="34">
      <t>ド</t>
    </rPh>
    <rPh sb="35" eb="37">
      <t>サイシン</t>
    </rPh>
    <rPh sb="46" eb="48">
      <t>スウチ</t>
    </rPh>
    <rPh sb="49" eb="50">
      <t>セイ</t>
    </rPh>
    <phoneticPr fontId="12"/>
  </si>
  <si>
    <t>７　本書に集録した資料について、さらに詳細な数字が必要な場合、あるいは疑義
　　のある場合は、各表ごとに付した各資料の出所機関、または小浜市市民協働課
　　に照会してください。</t>
    <phoneticPr fontId="12"/>
  </si>
  <si>
    <t>1　土地・気象</t>
    <phoneticPr fontId="12"/>
  </si>
  <si>
    <t>6　水産業</t>
    <phoneticPr fontId="12"/>
  </si>
  <si>
    <t>1-1</t>
    <phoneticPr fontId="12"/>
  </si>
  <si>
    <t>位置および地勢</t>
    <phoneticPr fontId="12"/>
  </si>
  <si>
    <t>6-1</t>
    <phoneticPr fontId="12"/>
  </si>
  <si>
    <t>経営組織別、経営体数</t>
    <rPh sb="0" eb="2">
      <t>ケイエイ</t>
    </rPh>
    <rPh sb="2" eb="4">
      <t>ソシキ</t>
    </rPh>
    <rPh sb="4" eb="5">
      <t>ベツ</t>
    </rPh>
    <rPh sb="6" eb="9">
      <t>ケイエイタイ</t>
    </rPh>
    <rPh sb="9" eb="10">
      <t>カズ</t>
    </rPh>
    <phoneticPr fontId="12"/>
  </si>
  <si>
    <t>1-2</t>
    <phoneticPr fontId="12"/>
  </si>
  <si>
    <t>地目別、土地面積</t>
  </si>
  <si>
    <t>6-2</t>
    <phoneticPr fontId="12"/>
  </si>
  <si>
    <t>経営体階層別、経営体数</t>
    <phoneticPr fontId="12"/>
  </si>
  <si>
    <t>1-3</t>
    <phoneticPr fontId="12"/>
  </si>
  <si>
    <t>気象状況</t>
  </si>
  <si>
    <t>6-3</t>
    <phoneticPr fontId="12"/>
  </si>
  <si>
    <t>漁獲物・収獲物の販売金額別、経営体数</t>
    <rPh sb="0" eb="3">
      <t>ギョカクブツ</t>
    </rPh>
    <rPh sb="4" eb="6">
      <t>シュウカク</t>
    </rPh>
    <rPh sb="6" eb="7">
      <t>ブツ</t>
    </rPh>
    <rPh sb="8" eb="10">
      <t>ハンバイ</t>
    </rPh>
    <rPh sb="10" eb="12">
      <t>キンガク</t>
    </rPh>
    <rPh sb="12" eb="13">
      <t>ベツ</t>
    </rPh>
    <rPh sb="14" eb="17">
      <t>ケイエイタイ</t>
    </rPh>
    <rPh sb="17" eb="18">
      <t>カズ</t>
    </rPh>
    <phoneticPr fontId="12"/>
  </si>
  <si>
    <t>6-4</t>
    <phoneticPr fontId="12"/>
  </si>
  <si>
    <t>主従別、兼業種別、経営体数（複数回答）</t>
    <rPh sb="0" eb="2">
      <t>シュジュウ</t>
    </rPh>
    <rPh sb="2" eb="3">
      <t>ベツ</t>
    </rPh>
    <rPh sb="4" eb="6">
      <t>ケンギョウ</t>
    </rPh>
    <rPh sb="6" eb="8">
      <t>シュベツ</t>
    </rPh>
    <rPh sb="9" eb="12">
      <t>ケイエイタイ</t>
    </rPh>
    <rPh sb="12" eb="13">
      <t>カズ</t>
    </rPh>
    <rPh sb="14" eb="16">
      <t>フクスウ</t>
    </rPh>
    <rPh sb="16" eb="18">
      <t>カイトウ</t>
    </rPh>
    <phoneticPr fontId="12"/>
  </si>
  <si>
    <t xml:space="preserve">2　人口・世帯 　　  </t>
    <phoneticPr fontId="12"/>
  </si>
  <si>
    <t>6-5</t>
    <phoneticPr fontId="12"/>
  </si>
  <si>
    <t>漁業協同組合の状況</t>
  </si>
  <si>
    <t>6-6</t>
  </si>
  <si>
    <t>営んだ漁業種類別、経営体数（複数回答）</t>
    <phoneticPr fontId="12"/>
  </si>
  <si>
    <t>2-1</t>
    <phoneticPr fontId="12"/>
  </si>
  <si>
    <t>人口および世帯数</t>
  </si>
  <si>
    <t>6-7</t>
  </si>
  <si>
    <t>魚種別、漁獲量</t>
  </si>
  <si>
    <t>2-2</t>
    <phoneticPr fontId="12"/>
  </si>
  <si>
    <t>地区別、人口および世帯数</t>
    <phoneticPr fontId="12"/>
  </si>
  <si>
    <t>6-8</t>
  </si>
  <si>
    <t>海面養殖業種類別、収獲量</t>
  </si>
  <si>
    <t>2-3</t>
    <phoneticPr fontId="12"/>
  </si>
  <si>
    <t>人口集中地区の人口および面積</t>
  </si>
  <si>
    <t>2-4</t>
    <phoneticPr fontId="12"/>
  </si>
  <si>
    <t>年齢別、男女別、人口</t>
    <phoneticPr fontId="12"/>
  </si>
  <si>
    <t>7　商　業</t>
    <phoneticPr fontId="12"/>
  </si>
  <si>
    <t>2-5</t>
    <phoneticPr fontId="12"/>
  </si>
  <si>
    <t>年齢別、男女別、配偶者関係別、人口</t>
    <rPh sb="0" eb="2">
      <t>ネンレイ</t>
    </rPh>
    <rPh sb="2" eb="3">
      <t>ベツ</t>
    </rPh>
    <rPh sb="4" eb="6">
      <t>ダンジョ</t>
    </rPh>
    <rPh sb="6" eb="7">
      <t>ベツ</t>
    </rPh>
    <rPh sb="8" eb="11">
      <t>ハイグウシャ</t>
    </rPh>
    <rPh sb="11" eb="13">
      <t>カンケイ</t>
    </rPh>
    <rPh sb="13" eb="14">
      <t>ベツ</t>
    </rPh>
    <rPh sb="15" eb="17">
      <t>ジンコウ</t>
    </rPh>
    <phoneticPr fontId="12"/>
  </si>
  <si>
    <t>2-6</t>
    <phoneticPr fontId="12"/>
  </si>
  <si>
    <t>夜間人口および昼間人口</t>
    <rPh sb="0" eb="2">
      <t>ヤカン</t>
    </rPh>
    <rPh sb="2" eb="4">
      <t>ジンコウ</t>
    </rPh>
    <rPh sb="7" eb="9">
      <t>ヒルマ</t>
    </rPh>
    <rPh sb="9" eb="11">
      <t>ジンコウ</t>
    </rPh>
    <phoneticPr fontId="12"/>
  </si>
  <si>
    <t>7-1</t>
    <phoneticPr fontId="12"/>
  </si>
  <si>
    <t>産業別、事業所数、従業者数および年間販売額</t>
    <phoneticPr fontId="12"/>
  </si>
  <si>
    <t>2-7</t>
    <phoneticPr fontId="12"/>
  </si>
  <si>
    <t>人口動態</t>
    <rPh sb="0" eb="2">
      <t>ジンコウ</t>
    </rPh>
    <rPh sb="2" eb="4">
      <t>ドウタイ</t>
    </rPh>
    <phoneticPr fontId="12"/>
  </si>
  <si>
    <t>7-2</t>
    <phoneticPr fontId="12"/>
  </si>
  <si>
    <t>市別、事業所数、従業者数および年間販売額</t>
    <phoneticPr fontId="12"/>
  </si>
  <si>
    <t>2-8</t>
    <phoneticPr fontId="12"/>
  </si>
  <si>
    <t>外国人登録者数</t>
    <rPh sb="0" eb="2">
      <t>ガイコク</t>
    </rPh>
    <rPh sb="2" eb="3">
      <t>ジン</t>
    </rPh>
    <rPh sb="3" eb="6">
      <t>トウロクシャ</t>
    </rPh>
    <rPh sb="6" eb="7">
      <t>スウ</t>
    </rPh>
    <phoneticPr fontId="12"/>
  </si>
  <si>
    <t>7-3</t>
    <phoneticPr fontId="12"/>
  </si>
  <si>
    <t>産業別、個人・法人別、男女別、事業所数および従業者数等</t>
    <rPh sb="0" eb="2">
      <t>サンギョウ</t>
    </rPh>
    <rPh sb="2" eb="3">
      <t>ベツ</t>
    </rPh>
    <rPh sb="4" eb="6">
      <t>コジン</t>
    </rPh>
    <rPh sb="7" eb="9">
      <t>ホウジン</t>
    </rPh>
    <rPh sb="9" eb="10">
      <t>ベツ</t>
    </rPh>
    <rPh sb="11" eb="13">
      <t>ダンジョ</t>
    </rPh>
    <rPh sb="13" eb="14">
      <t>ベツ</t>
    </rPh>
    <rPh sb="15" eb="18">
      <t>ジギョウショ</t>
    </rPh>
    <rPh sb="18" eb="19">
      <t>スウ</t>
    </rPh>
    <rPh sb="22" eb="23">
      <t>ジュウ</t>
    </rPh>
    <rPh sb="23" eb="26">
      <t>ギョウシャスウ</t>
    </rPh>
    <rPh sb="26" eb="27">
      <t>ナド</t>
    </rPh>
    <phoneticPr fontId="12"/>
  </si>
  <si>
    <t>2-9</t>
    <phoneticPr fontId="12"/>
  </si>
  <si>
    <t>男女別、外国人数</t>
    <rPh sb="0" eb="2">
      <t>ダンジョ</t>
    </rPh>
    <rPh sb="2" eb="3">
      <t>ベツ</t>
    </rPh>
    <rPh sb="4" eb="6">
      <t>ガイコク</t>
    </rPh>
    <rPh sb="6" eb="7">
      <t>ジン</t>
    </rPh>
    <rPh sb="7" eb="8">
      <t>スウ</t>
    </rPh>
    <phoneticPr fontId="12"/>
  </si>
  <si>
    <t xml:space="preserve">8　工業  </t>
    <phoneticPr fontId="12"/>
  </si>
  <si>
    <t xml:space="preserve">3　労働  　　　　　　　　　  </t>
    <phoneticPr fontId="12"/>
  </si>
  <si>
    <t>8-1</t>
    <phoneticPr fontId="12"/>
  </si>
  <si>
    <t>事業所数および従業者数等（従業者数が30人以上の事業所）</t>
    <rPh sb="13" eb="14">
      <t>ジュウ</t>
    </rPh>
    <rPh sb="14" eb="17">
      <t>ギョウシャスウ</t>
    </rPh>
    <phoneticPr fontId="12"/>
  </si>
  <si>
    <t>3-1</t>
    <phoneticPr fontId="12"/>
  </si>
  <si>
    <t>産業別、15歳以上就業者数</t>
    <rPh sb="0" eb="2">
      <t>サンギョウ</t>
    </rPh>
    <rPh sb="2" eb="3">
      <t>ベツ</t>
    </rPh>
    <rPh sb="6" eb="9">
      <t>サイイジョウ</t>
    </rPh>
    <rPh sb="9" eb="12">
      <t>シュウギョウシャ</t>
    </rPh>
    <rPh sb="12" eb="13">
      <t>スウ</t>
    </rPh>
    <phoneticPr fontId="12"/>
  </si>
  <si>
    <t>3-2</t>
    <phoneticPr fontId="12"/>
  </si>
  <si>
    <t>産業別、年齢別、15歳以上就業者数</t>
    <rPh sb="0" eb="2">
      <t>サンギョウ</t>
    </rPh>
    <rPh sb="2" eb="3">
      <t>ベツ</t>
    </rPh>
    <rPh sb="4" eb="6">
      <t>ネンレイ</t>
    </rPh>
    <rPh sb="6" eb="7">
      <t>ベツ</t>
    </rPh>
    <rPh sb="10" eb="13">
      <t>サイイジョウ</t>
    </rPh>
    <rPh sb="13" eb="16">
      <t>シュウギョウシャ</t>
    </rPh>
    <rPh sb="16" eb="17">
      <t>スウ</t>
    </rPh>
    <phoneticPr fontId="12"/>
  </si>
  <si>
    <t>8-2</t>
    <phoneticPr fontId="12"/>
  </si>
  <si>
    <t>産業別、事業所数および従業者数等（従業者数が4人以上の事業所）</t>
    <phoneticPr fontId="12"/>
  </si>
  <si>
    <t>3-3</t>
    <phoneticPr fontId="12"/>
  </si>
  <si>
    <t>男女別、年齢別、15歳以上就業者数</t>
    <phoneticPr fontId="12"/>
  </si>
  <si>
    <t>3-4</t>
    <phoneticPr fontId="12"/>
  </si>
  <si>
    <t>労働力状態別、年齢別、15歳以上人口</t>
    <rPh sb="2" eb="3">
      <t>リョク</t>
    </rPh>
    <rPh sb="5" eb="6">
      <t>ベツ</t>
    </rPh>
    <rPh sb="7" eb="9">
      <t>ネンレイ</t>
    </rPh>
    <rPh sb="9" eb="10">
      <t>ベツ</t>
    </rPh>
    <rPh sb="13" eb="14">
      <t>サイ</t>
    </rPh>
    <rPh sb="14" eb="16">
      <t>イジョウ</t>
    </rPh>
    <rPh sb="16" eb="18">
      <t>ジンコウ</t>
    </rPh>
    <phoneticPr fontId="12"/>
  </si>
  <si>
    <t>8-3</t>
    <phoneticPr fontId="12"/>
  </si>
  <si>
    <t>原材料使用額等および製造品出荷額等 (従業者数が4人以上の事業所)</t>
    <phoneticPr fontId="12"/>
  </si>
  <si>
    <t>3-5</t>
    <phoneticPr fontId="12"/>
  </si>
  <si>
    <t>労働力状態別、男女別、15歳以上人口</t>
    <rPh sb="0" eb="3">
      <t>ロウドウリョク</t>
    </rPh>
    <rPh sb="3" eb="5">
      <t>ジョウタイ</t>
    </rPh>
    <rPh sb="5" eb="6">
      <t>ベツ</t>
    </rPh>
    <rPh sb="7" eb="9">
      <t>ダンジョ</t>
    </rPh>
    <rPh sb="9" eb="10">
      <t>ベツ</t>
    </rPh>
    <rPh sb="13" eb="16">
      <t>サイイジョウ</t>
    </rPh>
    <rPh sb="16" eb="18">
      <t>ジンコウ</t>
    </rPh>
    <phoneticPr fontId="12"/>
  </si>
  <si>
    <t>3-6</t>
    <phoneticPr fontId="12"/>
  </si>
  <si>
    <t>夫婦の就業別、夫婦の年齢別、人口</t>
    <phoneticPr fontId="12"/>
  </si>
  <si>
    <t>8-4</t>
    <phoneticPr fontId="12"/>
  </si>
  <si>
    <t>特産工業品（漆器）の状況（従業者数が4人以上の事業所）</t>
    <rPh sb="0" eb="2">
      <t>トクサン</t>
    </rPh>
    <rPh sb="2" eb="4">
      <t>コウギョウ</t>
    </rPh>
    <rPh sb="4" eb="5">
      <t>ヒン</t>
    </rPh>
    <rPh sb="6" eb="8">
      <t>シッキ</t>
    </rPh>
    <rPh sb="10" eb="12">
      <t>ジョウキョウ</t>
    </rPh>
    <rPh sb="19" eb="22">
      <t>ニンイジョウ</t>
    </rPh>
    <rPh sb="23" eb="26">
      <t>ジギョウショ</t>
    </rPh>
    <phoneticPr fontId="12"/>
  </si>
  <si>
    <t>3-7</t>
    <phoneticPr fontId="12"/>
  </si>
  <si>
    <t>産業別、賃金（県計）</t>
    <phoneticPr fontId="12"/>
  </si>
  <si>
    <t>3-8</t>
    <phoneticPr fontId="12"/>
  </si>
  <si>
    <t>産業別、労働時間（県計）</t>
    <phoneticPr fontId="12"/>
  </si>
  <si>
    <t>8-5</t>
    <phoneticPr fontId="12"/>
  </si>
  <si>
    <t>特産工業品（漆器）の状況（全事業所）</t>
    <rPh sb="0" eb="2">
      <t>トクサン</t>
    </rPh>
    <rPh sb="2" eb="4">
      <t>コウギョウ</t>
    </rPh>
    <rPh sb="4" eb="5">
      <t>ヒン</t>
    </rPh>
    <rPh sb="6" eb="8">
      <t>シッキ</t>
    </rPh>
    <rPh sb="10" eb="12">
      <t>ジョウキョウ</t>
    </rPh>
    <rPh sb="13" eb="14">
      <t>ゼン</t>
    </rPh>
    <rPh sb="14" eb="17">
      <t>ジギョウショ</t>
    </rPh>
    <phoneticPr fontId="12"/>
  </si>
  <si>
    <t>3-9</t>
  </si>
  <si>
    <t>産業別、雇用および労働移動（県計）</t>
    <phoneticPr fontId="12"/>
  </si>
  <si>
    <t>9　 経済</t>
    <phoneticPr fontId="12"/>
  </si>
  <si>
    <t>4　事業所</t>
    <phoneticPr fontId="12"/>
  </si>
  <si>
    <t>9-1</t>
    <phoneticPr fontId="12"/>
  </si>
  <si>
    <t>消費者物価指数</t>
    <rPh sb="0" eb="3">
      <t>ショウヒシャ</t>
    </rPh>
    <phoneticPr fontId="12"/>
  </si>
  <si>
    <t>4-1</t>
    <phoneticPr fontId="12"/>
  </si>
  <si>
    <t>市別、産業別、事業所数（民営）</t>
    <rPh sb="0" eb="1">
      <t>シ</t>
    </rPh>
    <rPh sb="1" eb="2">
      <t>ベツ</t>
    </rPh>
    <rPh sb="3" eb="5">
      <t>サンギョウ</t>
    </rPh>
    <rPh sb="5" eb="6">
      <t>ベツ</t>
    </rPh>
    <rPh sb="7" eb="10">
      <t>ジギョウショ</t>
    </rPh>
    <rPh sb="10" eb="11">
      <t>スウ</t>
    </rPh>
    <rPh sb="12" eb="14">
      <t>ミンエイ</t>
    </rPh>
    <phoneticPr fontId="12"/>
  </si>
  <si>
    <t>9-2</t>
    <phoneticPr fontId="12"/>
  </si>
  <si>
    <t>県民所得および関連指標</t>
    <rPh sb="0" eb="2">
      <t>ケンミン</t>
    </rPh>
    <rPh sb="2" eb="4">
      <t>ショトク</t>
    </rPh>
    <rPh sb="7" eb="9">
      <t>カンレン</t>
    </rPh>
    <rPh sb="9" eb="11">
      <t>シヒョウ</t>
    </rPh>
    <phoneticPr fontId="12"/>
  </si>
  <si>
    <t>4-2</t>
    <phoneticPr fontId="12"/>
  </si>
  <si>
    <t>市別、事業所および従業者数（民営）</t>
    <rPh sb="0" eb="1">
      <t>シ</t>
    </rPh>
    <rPh sb="1" eb="2">
      <t>ベツ</t>
    </rPh>
    <rPh sb="3" eb="6">
      <t>ジギョウショ</t>
    </rPh>
    <rPh sb="9" eb="12">
      <t>ジュウギョウシャ</t>
    </rPh>
    <rPh sb="12" eb="13">
      <t>スウ</t>
    </rPh>
    <rPh sb="14" eb="16">
      <t>ミンエイ</t>
    </rPh>
    <phoneticPr fontId="12"/>
  </si>
  <si>
    <t>4-3</t>
    <phoneticPr fontId="12"/>
  </si>
  <si>
    <t>産業別、事業所数および従業者数(民営)</t>
    <rPh sb="0" eb="2">
      <t>サンギョウ</t>
    </rPh>
    <rPh sb="2" eb="3">
      <t>ベツ</t>
    </rPh>
    <rPh sb="16" eb="18">
      <t>ミンエイ</t>
    </rPh>
    <phoneticPr fontId="12"/>
  </si>
  <si>
    <t>10　 住宅・建築</t>
    <phoneticPr fontId="12"/>
  </si>
  <si>
    <t>4-4</t>
    <phoneticPr fontId="12"/>
  </si>
  <si>
    <t>産業別、経営組織別、事業所数および従業者数（民営）</t>
    <rPh sb="0" eb="2">
      <t>サンギョウ</t>
    </rPh>
    <rPh sb="2" eb="3">
      <t>ベツ</t>
    </rPh>
    <rPh sb="4" eb="6">
      <t>ケイエイ</t>
    </rPh>
    <rPh sb="6" eb="8">
      <t>ソシキ</t>
    </rPh>
    <rPh sb="8" eb="9">
      <t>ベツ</t>
    </rPh>
    <rPh sb="10" eb="13">
      <t>ジギョウショ</t>
    </rPh>
    <rPh sb="13" eb="14">
      <t>スウ</t>
    </rPh>
    <rPh sb="17" eb="18">
      <t>ジュウ</t>
    </rPh>
    <rPh sb="18" eb="21">
      <t>ギョウシャスウ</t>
    </rPh>
    <rPh sb="22" eb="24">
      <t>ミンエイ</t>
    </rPh>
    <phoneticPr fontId="12"/>
  </si>
  <si>
    <t>10-1</t>
    <phoneticPr fontId="12"/>
  </si>
  <si>
    <t>住宅の種類別、所有関係別、世帯数および世帯人員</t>
    <phoneticPr fontId="12"/>
  </si>
  <si>
    <t>5　農林業</t>
    <phoneticPr fontId="12"/>
  </si>
  <si>
    <t>10-2</t>
    <phoneticPr fontId="12"/>
  </si>
  <si>
    <t>住宅の種類別、住宅の所有関係別、65歳以上の世帯員がいる世帯数</t>
    <phoneticPr fontId="12"/>
  </si>
  <si>
    <t>5-1</t>
    <phoneticPr fontId="12"/>
  </si>
  <si>
    <t>男女別、販売農家人口</t>
    <phoneticPr fontId="12"/>
  </si>
  <si>
    <t>10-3</t>
  </si>
  <si>
    <t>住宅の居住期間別、世帯の家族類型別、世帯人員</t>
    <rPh sb="18" eb="20">
      <t>セタイ</t>
    </rPh>
    <rPh sb="20" eb="22">
      <t>ジンイン</t>
    </rPh>
    <phoneticPr fontId="12"/>
  </si>
  <si>
    <t>5-2</t>
    <phoneticPr fontId="12"/>
  </si>
  <si>
    <t>専兼業別、販売農家数</t>
    <phoneticPr fontId="12"/>
  </si>
  <si>
    <t>10-4</t>
  </si>
  <si>
    <t>市営住宅管理戸数</t>
    <phoneticPr fontId="12"/>
  </si>
  <si>
    <t>5-3</t>
    <phoneticPr fontId="12"/>
  </si>
  <si>
    <t>耕作放棄地のある農家数</t>
    <phoneticPr fontId="12"/>
  </si>
  <si>
    <t>10-5</t>
  </si>
  <si>
    <t>市別、市営住宅管理戸数</t>
    <phoneticPr fontId="12"/>
  </si>
  <si>
    <t>5-4</t>
    <phoneticPr fontId="12"/>
  </si>
  <si>
    <t>耕作放棄地面積</t>
    <phoneticPr fontId="12"/>
  </si>
  <si>
    <t>10-6</t>
  </si>
  <si>
    <t>用途別、住宅の棟数および床面積</t>
    <phoneticPr fontId="12"/>
  </si>
  <si>
    <t>5-5</t>
    <phoneticPr fontId="12"/>
  </si>
  <si>
    <t>経営耕地面積規模別、経営体数</t>
    <phoneticPr fontId="12"/>
  </si>
  <si>
    <t>10-7</t>
  </si>
  <si>
    <t>住宅の建て方別、構造別、階数別、住宅数</t>
    <rPh sb="0" eb="2">
      <t>ジュウタク</t>
    </rPh>
    <rPh sb="3" eb="4">
      <t>タ</t>
    </rPh>
    <rPh sb="5" eb="6">
      <t>カタ</t>
    </rPh>
    <rPh sb="6" eb="7">
      <t>ベツ</t>
    </rPh>
    <rPh sb="8" eb="10">
      <t>コウゾウ</t>
    </rPh>
    <rPh sb="10" eb="11">
      <t>ベツ</t>
    </rPh>
    <rPh sb="12" eb="14">
      <t>カイスウ</t>
    </rPh>
    <rPh sb="14" eb="15">
      <t>ベツ</t>
    </rPh>
    <rPh sb="16" eb="19">
      <t>ジュウタクスウ</t>
    </rPh>
    <phoneticPr fontId="12"/>
  </si>
  <si>
    <t>5-6</t>
    <phoneticPr fontId="12"/>
  </si>
  <si>
    <t>農業経営組織別、経営体数</t>
    <rPh sb="8" eb="11">
      <t>ケイエイタイ</t>
    </rPh>
    <rPh sb="11" eb="12">
      <t>スウ</t>
    </rPh>
    <phoneticPr fontId="12"/>
  </si>
  <si>
    <t>10-8</t>
  </si>
  <si>
    <t>住宅の種類別、構造別、建築時期別、住宅数</t>
    <rPh sb="0" eb="2">
      <t>ジュウタク</t>
    </rPh>
    <rPh sb="3" eb="5">
      <t>シュルイ</t>
    </rPh>
    <rPh sb="5" eb="6">
      <t>ベツ</t>
    </rPh>
    <rPh sb="7" eb="9">
      <t>コウゾウ</t>
    </rPh>
    <rPh sb="9" eb="10">
      <t>ベツ</t>
    </rPh>
    <rPh sb="11" eb="13">
      <t>ケンチク</t>
    </rPh>
    <rPh sb="13" eb="15">
      <t>ジキ</t>
    </rPh>
    <rPh sb="15" eb="16">
      <t>ベツ</t>
    </rPh>
    <rPh sb="17" eb="20">
      <t>ジュウタクスウ</t>
    </rPh>
    <phoneticPr fontId="12"/>
  </si>
  <si>
    <t>5-7</t>
    <phoneticPr fontId="12"/>
  </si>
  <si>
    <t>データを活用した農業を行っている経営体数</t>
  </si>
  <si>
    <t>10-9</t>
  </si>
  <si>
    <t>高齢世帯の型別、住宅の所有の関係別、子の居住地別、高齢者普通世帯数</t>
    <rPh sb="0" eb="2">
      <t>コウレイ</t>
    </rPh>
    <rPh sb="2" eb="4">
      <t>セタイ</t>
    </rPh>
    <rPh sb="5" eb="6">
      <t>カタ</t>
    </rPh>
    <rPh sb="6" eb="7">
      <t>ベツ</t>
    </rPh>
    <rPh sb="8" eb="10">
      <t>ジュウタク</t>
    </rPh>
    <rPh sb="11" eb="13">
      <t>ショユウ</t>
    </rPh>
    <rPh sb="14" eb="16">
      <t>カンケイ</t>
    </rPh>
    <rPh sb="16" eb="17">
      <t>ベツ</t>
    </rPh>
    <rPh sb="18" eb="19">
      <t>コ</t>
    </rPh>
    <rPh sb="20" eb="23">
      <t>キョジュウチ</t>
    </rPh>
    <rPh sb="23" eb="24">
      <t>ベツ</t>
    </rPh>
    <rPh sb="25" eb="28">
      <t>コウレイシャ</t>
    </rPh>
    <rPh sb="28" eb="30">
      <t>フツウ</t>
    </rPh>
    <rPh sb="30" eb="32">
      <t>セタイ</t>
    </rPh>
    <rPh sb="32" eb="33">
      <t>スウ</t>
    </rPh>
    <phoneticPr fontId="12"/>
  </si>
  <si>
    <t>5-8</t>
    <phoneticPr fontId="12"/>
  </si>
  <si>
    <t>農業生産物別、作付面積および収穫量</t>
  </si>
  <si>
    <t>5-9</t>
    <phoneticPr fontId="12"/>
  </si>
  <si>
    <t>販売目的の作物の類別、作付（栽培）面積</t>
  </si>
  <si>
    <t>10-10</t>
  </si>
  <si>
    <t>住宅の種類別、所有の関係別、建て方別、高齢者等のための設備状況別、住宅数</t>
    <rPh sb="0" eb="2">
      <t>ジュウタク</t>
    </rPh>
    <rPh sb="3" eb="5">
      <t>シュルイ</t>
    </rPh>
    <rPh sb="5" eb="6">
      <t>ベツ</t>
    </rPh>
    <rPh sb="7" eb="9">
      <t>ショユウ</t>
    </rPh>
    <rPh sb="10" eb="12">
      <t>カンケイ</t>
    </rPh>
    <rPh sb="12" eb="13">
      <t>ベツ</t>
    </rPh>
    <rPh sb="14" eb="15">
      <t>タ</t>
    </rPh>
    <rPh sb="16" eb="17">
      <t>カタ</t>
    </rPh>
    <rPh sb="17" eb="18">
      <t>ベツ</t>
    </rPh>
    <rPh sb="19" eb="22">
      <t>コウレイシャ</t>
    </rPh>
    <rPh sb="22" eb="23">
      <t>トウ</t>
    </rPh>
    <rPh sb="27" eb="29">
      <t>セツビ</t>
    </rPh>
    <rPh sb="29" eb="31">
      <t>ジョウキョウ</t>
    </rPh>
    <rPh sb="31" eb="32">
      <t>ベツ</t>
    </rPh>
    <rPh sb="33" eb="36">
      <t>ジュウタクスウ</t>
    </rPh>
    <phoneticPr fontId="12"/>
  </si>
  <si>
    <t>5-10</t>
    <phoneticPr fontId="12"/>
  </si>
  <si>
    <t>用途別、経営耕地面積</t>
    <rPh sb="0" eb="2">
      <t>ヨウト</t>
    </rPh>
    <rPh sb="2" eb="3">
      <t>ベツ</t>
    </rPh>
    <rPh sb="4" eb="6">
      <t>ケイエイ</t>
    </rPh>
    <rPh sb="6" eb="8">
      <t>コウチ</t>
    </rPh>
    <rPh sb="8" eb="10">
      <t>メンセキ</t>
    </rPh>
    <phoneticPr fontId="12"/>
  </si>
  <si>
    <t>5-11</t>
    <phoneticPr fontId="12"/>
  </si>
  <si>
    <t>農地転用実績</t>
  </si>
  <si>
    <t>10-11</t>
  </si>
  <si>
    <t>住宅の建て方別、構造別、耐震改修工事の状況別、持ち家数</t>
    <rPh sb="0" eb="2">
      <t>ジュウタク</t>
    </rPh>
    <rPh sb="3" eb="4">
      <t>タ</t>
    </rPh>
    <rPh sb="5" eb="6">
      <t>カタ</t>
    </rPh>
    <rPh sb="6" eb="7">
      <t>ベツ</t>
    </rPh>
    <rPh sb="8" eb="10">
      <t>コウゾウ</t>
    </rPh>
    <rPh sb="10" eb="11">
      <t>ベツ</t>
    </rPh>
    <rPh sb="12" eb="14">
      <t>タイシン</t>
    </rPh>
    <rPh sb="14" eb="16">
      <t>カイシュウ</t>
    </rPh>
    <rPh sb="16" eb="18">
      <t>コウジ</t>
    </rPh>
    <rPh sb="19" eb="21">
      <t>ジョウキョウ</t>
    </rPh>
    <rPh sb="21" eb="22">
      <t>ベツ</t>
    </rPh>
    <rPh sb="23" eb="24">
      <t>モ</t>
    </rPh>
    <rPh sb="25" eb="26">
      <t>イエ</t>
    </rPh>
    <rPh sb="26" eb="27">
      <t>スウ</t>
    </rPh>
    <phoneticPr fontId="12"/>
  </si>
  <si>
    <t>5-12</t>
    <phoneticPr fontId="12"/>
  </si>
  <si>
    <t>家畜・家きん飼養農家数および頭羽数</t>
  </si>
  <si>
    <t>10-12</t>
  </si>
  <si>
    <t>空き家の種類別、腐朽・破損の有無別、建て方別、構造別、空き家数</t>
    <rPh sb="0" eb="1">
      <t>ア</t>
    </rPh>
    <rPh sb="2" eb="3">
      <t>ヤ</t>
    </rPh>
    <rPh sb="4" eb="6">
      <t>シュルイ</t>
    </rPh>
    <rPh sb="6" eb="7">
      <t>ベツ</t>
    </rPh>
    <rPh sb="8" eb="10">
      <t>フキュウ</t>
    </rPh>
    <rPh sb="11" eb="13">
      <t>ハソン</t>
    </rPh>
    <rPh sb="14" eb="16">
      <t>ウム</t>
    </rPh>
    <rPh sb="16" eb="17">
      <t>ベツ</t>
    </rPh>
    <rPh sb="18" eb="19">
      <t>タ</t>
    </rPh>
    <rPh sb="20" eb="21">
      <t>カタ</t>
    </rPh>
    <rPh sb="21" eb="22">
      <t>ベツ</t>
    </rPh>
    <rPh sb="23" eb="25">
      <t>コウゾウ</t>
    </rPh>
    <rPh sb="25" eb="26">
      <t>ベツ</t>
    </rPh>
    <rPh sb="27" eb="28">
      <t>ア</t>
    </rPh>
    <rPh sb="29" eb="30">
      <t>ヤ</t>
    </rPh>
    <rPh sb="30" eb="31">
      <t>スウ</t>
    </rPh>
    <phoneticPr fontId="12"/>
  </si>
  <si>
    <t>5-13</t>
    <phoneticPr fontId="12"/>
  </si>
  <si>
    <t>林産物生産量（民有林）</t>
  </si>
  <si>
    <t>5-14</t>
    <phoneticPr fontId="12"/>
  </si>
  <si>
    <t>森林面積</t>
    <phoneticPr fontId="12"/>
  </si>
  <si>
    <t>11　運輸・通信</t>
  </si>
  <si>
    <t>16　教育</t>
    <phoneticPr fontId="12"/>
  </si>
  <si>
    <t>11-1</t>
  </si>
  <si>
    <t>有料道路の状況</t>
  </si>
  <si>
    <t>16-1</t>
    <phoneticPr fontId="12"/>
  </si>
  <si>
    <t>幼稚園、園児数および教員数等</t>
    <phoneticPr fontId="12"/>
  </si>
  <si>
    <t>11-2</t>
  </si>
  <si>
    <t>原動機付自転車台数</t>
  </si>
  <si>
    <t>16-2</t>
    <phoneticPr fontId="12"/>
  </si>
  <si>
    <t>幼稚園、年齢別、在園者数</t>
    <phoneticPr fontId="12"/>
  </si>
  <si>
    <t>11-3</t>
  </si>
  <si>
    <t>ＪＲ旅客の乗車人員（1日平均）</t>
  </si>
  <si>
    <t>幼保連携型認定こども園、園児数および教員数等</t>
    <phoneticPr fontId="12"/>
  </si>
  <si>
    <t>11-4</t>
  </si>
  <si>
    <t>車種別、自動車台数</t>
  </si>
  <si>
    <t>16-4</t>
    <phoneticPr fontId="12"/>
  </si>
  <si>
    <t>幼保連携型認定こども園、年齢別、在園者数</t>
    <phoneticPr fontId="12"/>
  </si>
  <si>
    <t>16-5</t>
    <phoneticPr fontId="12"/>
  </si>
  <si>
    <t>小学校、学級編成方式別、児童数</t>
    <phoneticPr fontId="12"/>
  </si>
  <si>
    <t>12　電気・上水道</t>
    <phoneticPr fontId="12"/>
  </si>
  <si>
    <t>16-6</t>
    <phoneticPr fontId="12"/>
  </si>
  <si>
    <t>小学校、学級編成方式別、学級数</t>
    <phoneticPr fontId="12"/>
  </si>
  <si>
    <t>16-7</t>
    <phoneticPr fontId="12"/>
  </si>
  <si>
    <t>小学校、収容人数別、学級数</t>
    <phoneticPr fontId="12"/>
  </si>
  <si>
    <t>12-1</t>
    <phoneticPr fontId="12"/>
  </si>
  <si>
    <t>上水道の普及状況</t>
    <rPh sb="6" eb="8">
      <t>ジョウキョウ</t>
    </rPh>
    <phoneticPr fontId="12"/>
  </si>
  <si>
    <t>16-8</t>
    <phoneticPr fontId="12"/>
  </si>
  <si>
    <t>小学校、職名別、教員数（本務者）</t>
    <phoneticPr fontId="12"/>
  </si>
  <si>
    <t>12-2</t>
    <phoneticPr fontId="12"/>
  </si>
  <si>
    <t>上水道の利用状況</t>
    <rPh sb="4" eb="6">
      <t>リヨウ</t>
    </rPh>
    <phoneticPr fontId="12"/>
  </si>
  <si>
    <t>16-9</t>
    <phoneticPr fontId="12"/>
  </si>
  <si>
    <t>中学校、学級編成方式別、生徒数</t>
    <phoneticPr fontId="12"/>
  </si>
  <si>
    <t>12-3</t>
    <phoneticPr fontId="12"/>
  </si>
  <si>
    <t>電話施設数</t>
  </si>
  <si>
    <t>16-10</t>
    <phoneticPr fontId="12"/>
  </si>
  <si>
    <t>中学校、学級編成方式別、学級数</t>
    <phoneticPr fontId="12"/>
  </si>
  <si>
    <t>12-4</t>
    <phoneticPr fontId="12"/>
  </si>
  <si>
    <t>発電量（県計）</t>
    <rPh sb="0" eb="2">
      <t>ハツデン</t>
    </rPh>
    <rPh sb="2" eb="3">
      <t>リョウ</t>
    </rPh>
    <rPh sb="4" eb="5">
      <t>ケン</t>
    </rPh>
    <rPh sb="5" eb="6">
      <t>ケイ</t>
    </rPh>
    <phoneticPr fontId="12"/>
  </si>
  <si>
    <t>16-11</t>
    <phoneticPr fontId="12"/>
  </si>
  <si>
    <t>中学校、収容人数別、学級数</t>
    <phoneticPr fontId="12"/>
  </si>
  <si>
    <t>12-5</t>
    <phoneticPr fontId="12"/>
  </si>
  <si>
    <t>電気供給量（県計）</t>
    <rPh sb="0" eb="2">
      <t>デンキ</t>
    </rPh>
    <rPh sb="2" eb="4">
      <t>キョウキュウ</t>
    </rPh>
    <rPh sb="4" eb="5">
      <t>リョウ</t>
    </rPh>
    <rPh sb="6" eb="7">
      <t>ケン</t>
    </rPh>
    <rPh sb="7" eb="8">
      <t>ケイ</t>
    </rPh>
    <phoneticPr fontId="12"/>
  </si>
  <si>
    <t>16-12</t>
    <phoneticPr fontId="12"/>
  </si>
  <si>
    <t>中学校、職名別、教員数（本務者）</t>
    <phoneticPr fontId="12"/>
  </si>
  <si>
    <t>16-13</t>
  </si>
  <si>
    <t>中学校、産業別、卒業後の就職者数</t>
    <phoneticPr fontId="12"/>
  </si>
  <si>
    <t>13　社会福祉</t>
    <phoneticPr fontId="12"/>
  </si>
  <si>
    <t>16-14</t>
  </si>
  <si>
    <t>高等学校、学校数および生徒数</t>
    <phoneticPr fontId="12"/>
  </si>
  <si>
    <t>16-15</t>
  </si>
  <si>
    <t>高等学校、教員数および職員数</t>
    <phoneticPr fontId="12"/>
  </si>
  <si>
    <t>13-1</t>
    <phoneticPr fontId="12"/>
  </si>
  <si>
    <t>国民年金事業の適用・保険料収納状況</t>
    <rPh sb="0" eb="2">
      <t>コクミン</t>
    </rPh>
    <rPh sb="2" eb="4">
      <t>ネンキン</t>
    </rPh>
    <rPh sb="4" eb="6">
      <t>ジギョウ</t>
    </rPh>
    <rPh sb="7" eb="9">
      <t>テキヨウ</t>
    </rPh>
    <rPh sb="10" eb="12">
      <t>ホケン</t>
    </rPh>
    <rPh sb="12" eb="13">
      <t>リョウ</t>
    </rPh>
    <rPh sb="13" eb="15">
      <t>シュウノウ</t>
    </rPh>
    <rPh sb="15" eb="17">
      <t>ジョウキョウ</t>
    </rPh>
    <phoneticPr fontId="12"/>
  </si>
  <si>
    <t>16-16</t>
  </si>
  <si>
    <t>高等学校、卒業後の進路別卒業者数（県計）</t>
    <phoneticPr fontId="12"/>
  </si>
  <si>
    <t>13-2</t>
    <phoneticPr fontId="12"/>
  </si>
  <si>
    <t>国民年金事業（基礎年金）の年金給付状況</t>
    <phoneticPr fontId="12"/>
  </si>
  <si>
    <t>16-17</t>
  </si>
  <si>
    <t>各種学校、学校数、生徒数および教員数</t>
    <phoneticPr fontId="12"/>
  </si>
  <si>
    <t>13-3</t>
    <phoneticPr fontId="12"/>
  </si>
  <si>
    <t>国民年金事業（老齢福祉年金）の年金給付状況</t>
  </si>
  <si>
    <t>16-18</t>
  </si>
  <si>
    <t>市立図書館、蔵書冊数</t>
    <phoneticPr fontId="12"/>
  </si>
  <si>
    <t>13-4</t>
    <phoneticPr fontId="12"/>
  </si>
  <si>
    <t>国民年金事業（旧法年金）の年金給付状況</t>
    <phoneticPr fontId="12"/>
  </si>
  <si>
    <t>16-19</t>
  </si>
  <si>
    <t>市立図書館、新規登録者数</t>
    <rPh sb="6" eb="8">
      <t>シンキ</t>
    </rPh>
    <phoneticPr fontId="12"/>
  </si>
  <si>
    <t>13-5</t>
    <phoneticPr fontId="12"/>
  </si>
  <si>
    <t>障がい区分別、身体障害者手帳所持者数</t>
    <phoneticPr fontId="12"/>
  </si>
  <si>
    <t>16-20</t>
  </si>
  <si>
    <t>市立図書館、図書貸出し数および利用者数</t>
    <phoneticPr fontId="12"/>
  </si>
  <si>
    <t>13-6</t>
    <phoneticPr fontId="12"/>
  </si>
  <si>
    <t>生活保護世帯および人員</t>
    <phoneticPr fontId="12"/>
  </si>
  <si>
    <t>16-21</t>
  </si>
  <si>
    <t>地区公民館の利用状況</t>
    <phoneticPr fontId="12"/>
  </si>
  <si>
    <t>13-7</t>
    <phoneticPr fontId="12"/>
  </si>
  <si>
    <t>保育所数および入所者数</t>
    <phoneticPr fontId="12"/>
  </si>
  <si>
    <t>16-22</t>
  </si>
  <si>
    <t>社会教育施設の利用状況</t>
    <phoneticPr fontId="12"/>
  </si>
  <si>
    <t>13-8</t>
    <phoneticPr fontId="12"/>
  </si>
  <si>
    <t>年齢別、保育所入所者数</t>
    <phoneticPr fontId="12"/>
  </si>
  <si>
    <t>13-9</t>
  </si>
  <si>
    <t>男女別、高齢者世帯員数</t>
    <rPh sb="0" eb="2">
      <t>ダンジョ</t>
    </rPh>
    <rPh sb="2" eb="3">
      <t>ベツ</t>
    </rPh>
    <rPh sb="4" eb="7">
      <t>コウレイシャ</t>
    </rPh>
    <rPh sb="7" eb="9">
      <t>セタイ</t>
    </rPh>
    <rPh sb="9" eb="10">
      <t>イン</t>
    </rPh>
    <rPh sb="10" eb="11">
      <t>スウ</t>
    </rPh>
    <phoneticPr fontId="12"/>
  </si>
  <si>
    <t>17　文化・観光</t>
    <phoneticPr fontId="12"/>
  </si>
  <si>
    <t>13-10</t>
  </si>
  <si>
    <t>地区別、高齢者世帯数</t>
    <rPh sb="0" eb="2">
      <t>チク</t>
    </rPh>
    <rPh sb="2" eb="3">
      <t>ベツ</t>
    </rPh>
    <rPh sb="4" eb="7">
      <t>コウレイシャ</t>
    </rPh>
    <rPh sb="7" eb="10">
      <t>セタイスウ</t>
    </rPh>
    <phoneticPr fontId="12"/>
  </si>
  <si>
    <t>13-11</t>
  </si>
  <si>
    <t>介護保険要介護認定者数</t>
    <rPh sb="0" eb="2">
      <t>カイゴ</t>
    </rPh>
    <rPh sb="2" eb="4">
      <t>ホケン</t>
    </rPh>
    <rPh sb="4" eb="5">
      <t>ヨウ</t>
    </rPh>
    <rPh sb="5" eb="7">
      <t>カイゴ</t>
    </rPh>
    <rPh sb="7" eb="9">
      <t>ニンテイ</t>
    </rPh>
    <rPh sb="9" eb="10">
      <t>シャ</t>
    </rPh>
    <rPh sb="10" eb="11">
      <t>スウ</t>
    </rPh>
    <phoneticPr fontId="12"/>
  </si>
  <si>
    <t>17-1</t>
    <phoneticPr fontId="12"/>
  </si>
  <si>
    <t>文化財の状況</t>
    <phoneticPr fontId="12"/>
  </si>
  <si>
    <t>13-12</t>
  </si>
  <si>
    <t>献血の状況</t>
    <rPh sb="0" eb="2">
      <t>ケンケツ</t>
    </rPh>
    <rPh sb="3" eb="5">
      <t>ジョウキョウ</t>
    </rPh>
    <phoneticPr fontId="12"/>
  </si>
  <si>
    <t>17-2</t>
    <phoneticPr fontId="12"/>
  </si>
  <si>
    <t>文化財種類別、指定文化財</t>
    <phoneticPr fontId="12"/>
  </si>
  <si>
    <t>13-13</t>
    <phoneticPr fontId="12"/>
  </si>
  <si>
    <t>共同募金の状況</t>
    <rPh sb="0" eb="2">
      <t>キョウドウ</t>
    </rPh>
    <rPh sb="2" eb="4">
      <t>ボキン</t>
    </rPh>
    <phoneticPr fontId="12"/>
  </si>
  <si>
    <t>17-3</t>
  </si>
  <si>
    <t>観光客入込数および観光消費額</t>
    <rPh sb="0" eb="3">
      <t>カンコウキャク</t>
    </rPh>
    <rPh sb="3" eb="5">
      <t>イリコミ</t>
    </rPh>
    <rPh sb="5" eb="6">
      <t>カズ</t>
    </rPh>
    <rPh sb="9" eb="11">
      <t>カンコウ</t>
    </rPh>
    <rPh sb="11" eb="14">
      <t>ショウヒガク</t>
    </rPh>
    <phoneticPr fontId="12"/>
  </si>
  <si>
    <t>17-4</t>
  </si>
  <si>
    <t>発地別、観光客入込数</t>
    <phoneticPr fontId="12"/>
  </si>
  <si>
    <t>14　保健衛生・環境</t>
    <phoneticPr fontId="12"/>
  </si>
  <si>
    <t>18　行政・財政</t>
    <phoneticPr fontId="12"/>
  </si>
  <si>
    <t>14-1</t>
    <phoneticPr fontId="12"/>
  </si>
  <si>
    <t>国民健康保険事業（給付）</t>
  </si>
  <si>
    <t>14-2</t>
    <phoneticPr fontId="12"/>
  </si>
  <si>
    <t>母の年齢別、出生数</t>
    <phoneticPr fontId="12"/>
  </si>
  <si>
    <t>18-1</t>
    <phoneticPr fontId="12"/>
  </si>
  <si>
    <t>選挙人名簿登録者数（定時登録）</t>
    <rPh sb="5" eb="8">
      <t>トウロクシャ</t>
    </rPh>
    <rPh sb="8" eb="9">
      <t>スウ</t>
    </rPh>
    <phoneticPr fontId="12"/>
  </si>
  <si>
    <t>14-3</t>
    <phoneticPr fontId="12"/>
  </si>
  <si>
    <t>体重別、男女別、出生数</t>
    <phoneticPr fontId="12"/>
  </si>
  <si>
    <t>18-2</t>
    <phoneticPr fontId="12"/>
  </si>
  <si>
    <t>選挙執行状況</t>
    <phoneticPr fontId="12"/>
  </si>
  <si>
    <t>14-4</t>
    <phoneticPr fontId="12"/>
  </si>
  <si>
    <t>年齢別、死亡数</t>
    <phoneticPr fontId="12"/>
  </si>
  <si>
    <t>18-3</t>
    <phoneticPr fontId="12"/>
  </si>
  <si>
    <t>歴代市長</t>
  </si>
  <si>
    <t>14-5</t>
    <phoneticPr fontId="12"/>
  </si>
  <si>
    <t>医療従事者数</t>
    <rPh sb="5" eb="6">
      <t>スウ</t>
    </rPh>
    <phoneticPr fontId="12"/>
  </si>
  <si>
    <t>18-4</t>
    <phoneticPr fontId="12"/>
  </si>
  <si>
    <t>歴代議長</t>
  </si>
  <si>
    <t>14-6</t>
    <phoneticPr fontId="12"/>
  </si>
  <si>
    <t>婚姻件数（その年に結婚生活に入った者）</t>
    <rPh sb="0" eb="2">
      <t>コンイン</t>
    </rPh>
    <phoneticPr fontId="12"/>
  </si>
  <si>
    <t>18-5</t>
    <phoneticPr fontId="12"/>
  </si>
  <si>
    <t>普通会計、歳入内訳（決算）</t>
    <phoneticPr fontId="12"/>
  </si>
  <si>
    <t>14-7</t>
    <phoneticPr fontId="12"/>
  </si>
  <si>
    <t>ごみ処理の状況</t>
  </si>
  <si>
    <t>18-6</t>
    <phoneticPr fontId="12"/>
  </si>
  <si>
    <t>普通会計、歳出内訳（決算）</t>
    <phoneticPr fontId="12"/>
  </si>
  <si>
    <t>14-8</t>
    <phoneticPr fontId="12"/>
  </si>
  <si>
    <t>公害苦情受付件数</t>
    <phoneticPr fontId="12"/>
  </si>
  <si>
    <t>18-7</t>
    <phoneticPr fontId="12"/>
  </si>
  <si>
    <t>市税の賦課・徴収状況</t>
  </si>
  <si>
    <t>14-9</t>
    <phoneticPr fontId="12"/>
  </si>
  <si>
    <t>ばい煙発生施設届出状況</t>
  </si>
  <si>
    <t>14-10</t>
    <phoneticPr fontId="12"/>
  </si>
  <si>
    <t>粉じん発生施設届出状況</t>
  </si>
  <si>
    <t>19　歴史</t>
    <phoneticPr fontId="12"/>
  </si>
  <si>
    <t>14-11</t>
    <phoneticPr fontId="12"/>
  </si>
  <si>
    <t>水質汚濁防止法に係る特定施設届出状況</t>
    <rPh sb="6" eb="7">
      <t>ホウ</t>
    </rPh>
    <phoneticPr fontId="12"/>
  </si>
  <si>
    <t>　　　　　　　　　　　　　　　　　</t>
    <phoneticPr fontId="12"/>
  </si>
  <si>
    <t>19-1</t>
    <phoneticPr fontId="12"/>
  </si>
  <si>
    <t>小浜の歴史</t>
    <phoneticPr fontId="12"/>
  </si>
  <si>
    <t>15　火災・事故</t>
    <phoneticPr fontId="12"/>
  </si>
  <si>
    <t>15-1</t>
    <phoneticPr fontId="12"/>
  </si>
  <si>
    <t>火災種別、火災発生件数（若狭消防組合管内）</t>
    <phoneticPr fontId="12"/>
  </si>
  <si>
    <t>15-2</t>
    <phoneticPr fontId="12"/>
  </si>
  <si>
    <t>出火原因別、火災発生件数（若狭消防組合管内）</t>
    <phoneticPr fontId="12"/>
  </si>
  <si>
    <t>15-3</t>
    <phoneticPr fontId="12"/>
  </si>
  <si>
    <t>交通事故発生状況</t>
    <phoneticPr fontId="12"/>
  </si>
  <si>
    <t>15-4</t>
    <phoneticPr fontId="12"/>
  </si>
  <si>
    <t>高齢者および子どもの交通事故発生状況（小浜警察署管内）</t>
    <rPh sb="0" eb="2">
      <t>コウレイ</t>
    </rPh>
    <rPh sb="2" eb="3">
      <t>シャ</t>
    </rPh>
    <rPh sb="6" eb="7">
      <t>コ</t>
    </rPh>
    <rPh sb="10" eb="12">
      <t>コウツウ</t>
    </rPh>
    <rPh sb="12" eb="14">
      <t>ジコ</t>
    </rPh>
    <rPh sb="14" eb="16">
      <t>ハッセイ</t>
    </rPh>
    <rPh sb="16" eb="18">
      <t>ジョウキョウ</t>
    </rPh>
    <rPh sb="19" eb="21">
      <t>オバマ</t>
    </rPh>
    <rPh sb="21" eb="24">
      <t>ケイサツショ</t>
    </rPh>
    <rPh sb="24" eb="26">
      <t>カンナイ</t>
    </rPh>
    <phoneticPr fontId="12"/>
  </si>
  <si>
    <t>15-5</t>
  </si>
  <si>
    <t>市町別、人身事故発生状況</t>
    <phoneticPr fontId="12"/>
  </si>
  <si>
    <r>
      <t>　　　　　　　　目次　</t>
    </r>
    <r>
      <rPr>
        <sz val="11"/>
        <color rgb="FFFF0000"/>
        <rFont val="HGSｺﾞｼｯｸM"/>
        <family val="3"/>
        <charset val="128"/>
      </rPr>
      <t>黄色セルをクリックすると、該当ページにジャンプします。</t>
    </r>
    <rPh sb="11" eb="13">
      <t>キイロ</t>
    </rPh>
    <rPh sb="24" eb="26">
      <t>ガイトウ</t>
    </rPh>
    <phoneticPr fontId="12"/>
  </si>
  <si>
    <t>16-3</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</si>
</sst>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76" formatCode="#,##0.0_);\(#,##0.0\)"/>
    <numFmt numFmtId="177" formatCode="#,##0.0;[Red]\-#,##0.0"/>
    <numFmt numFmtId="178" formatCode="0.0_);[Red]\(0.0\)"/>
    <numFmt numFmtId="179" formatCode="0.0_ "/>
    <numFmt numFmtId="180" formatCode="0_ "/>
    <numFmt numFmtId="181" formatCode="#,##0.0_);[Red]\(#,##0.0\)"/>
    <numFmt numFmtId="182" formatCode="0_);[Red]\(0\)"/>
    <numFmt numFmtId="183" formatCode="#,##0_ ;[Red]\-#,##0\ "/>
    <numFmt numFmtId="184" formatCode="0.00_ "/>
    <numFmt numFmtId="185" formatCode="#,##0_ "/>
    <numFmt numFmtId="186" formatCode="#,##0.0_ ;[Red]\-#,##0.0\ "/>
    <numFmt numFmtId="187" formatCode="0.0"/>
    <numFmt numFmtId="188" formatCode="&quot;平成&quot;#,##0&quot;年度&quot;"/>
    <numFmt numFmtId="189" formatCode="#,##0;&quot;△ &quot;#,##0"/>
    <numFmt numFmtId="190" formatCode="#,##0.0_ "/>
    <numFmt numFmtId="191" formatCode="#,##0.00_ "/>
    <numFmt numFmtId="192" formatCode="#,###,###,##0;&quot; -&quot;###,###,##0"/>
    <numFmt numFmtId="193" formatCode="\ ###,###,##0;&quot;-&quot;###,###,##0"/>
    <numFmt numFmtId="194" formatCode="###,###,##0;&quot;-&quot;##,###,##0"/>
    <numFmt numFmtId="195" formatCode="#,##0.0;&quot;△ &quot;#,##0.0"/>
    <numFmt numFmtId="196" formatCode="0.0_);\(0.0\)"/>
    <numFmt numFmtId="197" formatCode="###,###,##0.0;&quot;-&quot;##,###,##0.0"/>
    <numFmt numFmtId="198" formatCode="0.0;&quot;△ &quot;0.0"/>
    <numFmt numFmtId="199" formatCode="0.0;&quot;▲&quot;0.0"/>
    <numFmt numFmtId="200" formatCode="#,##0.0"/>
    <numFmt numFmtId="201" formatCode="#,##0_);[Red]\(#,##0\)"/>
    <numFmt numFmtId="202" formatCode="#,##0_);\(#,##0\)"/>
    <numFmt numFmtId="203" formatCode="#,##0.00_);[Red]\(#,##0.00\)"/>
    <numFmt numFmtId="204" formatCode="[$-F400]h:mm:ss\ AM/PM"/>
  </numFmts>
  <fonts count="46">
    <font>
      <sz val="11"/>
      <color theme="1"/>
      <name val="游ゴシック"/>
      <family val="2"/>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color theme="1"/>
      <name val="游ゴシック"/>
      <family val="2"/>
      <scheme val="minor"/>
    </font>
    <font>
      <b/>
      <sz val="11"/>
      <color rgb="FF3F3F3F"/>
      <name val="Yu Gothic"/>
      <family val="2"/>
      <charset val="128"/>
    </font>
    <font>
      <sz val="18"/>
      <name val="ＭＳ 明朝"/>
      <family val="1"/>
      <charset val="128"/>
    </font>
    <font>
      <sz val="6"/>
      <name val="ＭＳ Ｐゴシック"/>
      <family val="3"/>
      <charset val="128"/>
    </font>
    <font>
      <sz val="11"/>
      <name val="ＭＳ 明朝"/>
      <family val="1"/>
      <charset val="128"/>
    </font>
    <font>
      <sz val="11"/>
      <name val="ＭＳ Ｐ明朝"/>
      <family val="1"/>
      <charset val="128"/>
    </font>
    <font>
      <sz val="12"/>
      <name val="ＭＳ 明朝"/>
      <family val="1"/>
      <charset val="128"/>
    </font>
    <font>
      <sz val="11"/>
      <name val="ＭＳ ゴシック"/>
      <family val="3"/>
      <charset val="128"/>
    </font>
    <font>
      <sz val="9"/>
      <name val="ＭＳ 明朝"/>
      <family val="1"/>
      <charset val="128"/>
    </font>
    <font>
      <sz val="6"/>
      <name val="Yu Gothic"/>
      <family val="2"/>
      <charset val="128"/>
    </font>
    <font>
      <sz val="10"/>
      <name val="ＭＳ 明朝"/>
      <family val="1"/>
      <charset val="128"/>
    </font>
    <font>
      <sz val="11"/>
      <color theme="1"/>
      <name val="ＭＳ 明朝"/>
      <family val="1"/>
      <charset val="128"/>
    </font>
    <font>
      <sz val="8"/>
      <name val="ＭＳ 明朝"/>
      <family val="1"/>
      <charset val="128"/>
    </font>
    <font>
      <sz val="6"/>
      <name val="ＭＳ 明朝"/>
      <family val="1"/>
      <charset val="128"/>
    </font>
    <font>
      <b/>
      <sz val="11"/>
      <name val="ＭＳ 明朝"/>
      <family val="1"/>
      <charset val="128"/>
    </font>
    <font>
      <sz val="12"/>
      <color theme="1"/>
      <name val="ＭＳ 明朝"/>
      <family val="1"/>
      <charset val="128"/>
    </font>
    <font>
      <sz val="10"/>
      <color theme="1"/>
      <name val="ＭＳ 明朝"/>
      <family val="1"/>
      <charset val="128"/>
    </font>
    <font>
      <sz val="8"/>
      <color theme="1"/>
      <name val="ＭＳ 明朝"/>
      <family val="1"/>
      <charset val="128"/>
    </font>
    <font>
      <sz val="10.5"/>
      <name val="ＭＳ 明朝"/>
      <family val="1"/>
      <charset val="128"/>
    </font>
    <font>
      <sz val="7"/>
      <name val="ＭＳ 明朝"/>
      <family val="1"/>
      <charset val="128"/>
    </font>
    <font>
      <i/>
      <sz val="11"/>
      <name val="ＭＳ 明朝"/>
      <family val="1"/>
      <charset val="128"/>
    </font>
    <font>
      <sz val="8"/>
      <name val="ＭＳ Ｐ明朝"/>
      <family val="1"/>
      <charset val="128"/>
    </font>
    <font>
      <sz val="22"/>
      <name val="ＭＳ 明朝"/>
      <family val="1"/>
      <charset val="128"/>
    </font>
    <font>
      <sz val="14"/>
      <name val="ＭＳ 明朝"/>
      <family val="1"/>
      <charset val="128"/>
    </font>
    <font>
      <sz val="11"/>
      <color indexed="8"/>
      <name val="ＭＳ 明朝"/>
      <family val="1"/>
      <charset val="128"/>
    </font>
    <font>
      <sz val="11"/>
      <color theme="1"/>
      <name val="游ゴシック"/>
      <family val="2"/>
      <charset val="128"/>
      <scheme val="minor"/>
    </font>
    <font>
      <sz val="8"/>
      <color indexed="8"/>
      <name val="ＭＳ 明朝"/>
      <family val="1"/>
      <charset val="128"/>
    </font>
    <font>
      <sz val="11"/>
      <color indexed="8"/>
      <name val="ＭＳ Ｐゴシック"/>
      <family val="3"/>
      <charset val="128"/>
    </font>
    <font>
      <sz val="9"/>
      <color indexed="8"/>
      <name val="ＭＳ 明朝"/>
      <family val="1"/>
      <charset val="128"/>
    </font>
    <font>
      <b/>
      <sz val="9"/>
      <name val="ＭＳ 明朝"/>
      <family val="1"/>
      <charset val="128"/>
    </font>
    <font>
      <sz val="10.5"/>
      <name val="ＭＳ ゴシック"/>
      <family val="3"/>
      <charset val="128"/>
    </font>
    <font>
      <sz val="6"/>
      <name val="ＭＳ ゴシック"/>
      <family val="3"/>
      <charset val="128"/>
    </font>
    <font>
      <sz val="28"/>
      <name val="HG丸ｺﾞｼｯｸM-PRO"/>
      <family val="3"/>
      <charset val="128"/>
    </font>
    <font>
      <sz val="48"/>
      <name val="HG丸ｺﾞｼｯｸM-PRO"/>
      <family val="3"/>
      <charset val="128"/>
    </font>
    <font>
      <sz val="20"/>
      <name val="ＭＳ 明朝"/>
      <family val="1"/>
      <charset val="128"/>
    </font>
    <font>
      <u/>
      <sz val="11"/>
      <color theme="10"/>
      <name val="游ゴシック"/>
      <family val="2"/>
      <scheme val="minor"/>
    </font>
    <font>
      <sz val="11"/>
      <color rgb="FFFF0000"/>
      <name val="HGSｺﾞｼｯｸM"/>
      <family val="3"/>
      <charset val="12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17">
    <border>
      <left/>
      <right/>
      <top/>
      <bottom/>
      <diagonal/>
    </border>
    <border>
      <left/>
      <right style="thin">
        <color indexed="64"/>
      </right>
      <top style="thin">
        <color indexed="64"/>
      </top>
      <bottom style="thin">
        <color indexed="64"/>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top/>
      <bottom/>
      <diagonal/>
    </border>
    <border>
      <left/>
      <right/>
      <top/>
      <bottom style="dashed">
        <color indexed="64"/>
      </bottom>
      <diagonal/>
    </border>
    <border>
      <left style="thin">
        <color indexed="8"/>
      </left>
      <right style="thin">
        <color indexed="8"/>
      </right>
      <top/>
      <bottom style="dashed">
        <color indexed="64"/>
      </bottom>
      <diagonal/>
    </border>
    <border>
      <left style="thin">
        <color indexed="8"/>
      </left>
      <right/>
      <top/>
      <bottom style="dashed">
        <color indexed="64"/>
      </bottom>
      <diagonal/>
    </border>
    <border>
      <left/>
      <right/>
      <top style="dashed">
        <color indexed="64"/>
      </top>
      <bottom/>
      <diagonal/>
    </border>
    <border>
      <left style="thin">
        <color indexed="8"/>
      </left>
      <right style="thin">
        <color indexed="8"/>
      </right>
      <top style="dashed">
        <color indexed="64"/>
      </top>
      <bottom/>
      <diagonal/>
    </border>
    <border>
      <left style="thin">
        <color indexed="8"/>
      </left>
      <right/>
      <top style="dashed">
        <color indexed="64"/>
      </top>
      <bottom/>
      <diagonal/>
    </border>
    <border>
      <left/>
      <right style="thin">
        <color indexed="8"/>
      </right>
      <top/>
      <bottom/>
      <diagonal/>
    </border>
    <border>
      <left/>
      <right style="thin">
        <color indexed="8"/>
      </right>
      <top/>
      <bottom style="dashed">
        <color indexed="64"/>
      </bottom>
      <diagonal/>
    </border>
    <border>
      <left/>
      <right style="thin">
        <color indexed="8"/>
      </right>
      <top style="dashed">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8"/>
      </right>
      <top style="thin">
        <color indexed="64"/>
      </top>
      <bottom/>
      <diagonal/>
    </border>
    <border>
      <left/>
      <right/>
      <top style="thin">
        <color indexed="64"/>
      </top>
      <bottom style="thin">
        <color indexed="8"/>
      </bottom>
      <diagonal/>
    </border>
    <border>
      <left style="thin">
        <color indexed="8"/>
      </left>
      <right/>
      <top style="thin">
        <color indexed="64"/>
      </top>
      <bottom/>
      <diagonal/>
    </border>
    <border>
      <left/>
      <right/>
      <top style="thin">
        <color indexed="64"/>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dashed">
        <color indexed="8"/>
      </bottom>
      <diagonal/>
    </border>
    <border>
      <left style="thin">
        <color indexed="8"/>
      </left>
      <right style="thin">
        <color indexed="8"/>
      </right>
      <top/>
      <bottom style="dashed">
        <color indexed="8"/>
      </bottom>
      <diagonal/>
    </border>
    <border>
      <left style="thin">
        <color indexed="8"/>
      </left>
      <right/>
      <top/>
      <bottom style="dashed">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dashed">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dashed">
        <color indexed="64"/>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hair">
        <color indexed="64"/>
      </right>
      <top/>
      <bottom style="thin">
        <color indexed="64"/>
      </bottom>
      <diagonal/>
    </border>
    <border>
      <left style="thin">
        <color indexed="64"/>
      </left>
      <right/>
      <top style="dashed">
        <color indexed="64"/>
      </top>
      <bottom style="thin">
        <color indexed="64"/>
      </bottom>
      <diagonal/>
    </border>
    <border>
      <left/>
      <right style="double">
        <color indexed="64"/>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right style="hair">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dotted">
        <color indexed="64"/>
      </right>
      <top/>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thin">
        <color indexed="64"/>
      </left>
      <right style="hair">
        <color indexed="64"/>
      </right>
      <top/>
      <bottom style="dashed">
        <color indexed="64"/>
      </bottom>
      <diagonal/>
    </border>
    <border>
      <left/>
      <right style="hair">
        <color indexed="64"/>
      </right>
      <top/>
      <bottom style="dashed">
        <color indexed="64"/>
      </bottom>
      <diagonal/>
    </border>
    <border>
      <left style="hair">
        <color indexed="64"/>
      </left>
      <right/>
      <top/>
      <bottom style="dashed">
        <color indexed="64"/>
      </bottom>
      <diagonal/>
    </border>
    <border>
      <left style="thin">
        <color indexed="64"/>
      </left>
      <right style="hair">
        <color indexed="64"/>
      </right>
      <top style="dashed">
        <color indexed="64"/>
      </top>
      <bottom/>
      <diagonal/>
    </border>
    <border>
      <left/>
      <right style="hair">
        <color indexed="64"/>
      </right>
      <top style="dashed">
        <color indexed="64"/>
      </top>
      <bottom/>
      <diagonal/>
    </border>
    <border>
      <left style="hair">
        <color indexed="64"/>
      </left>
      <right/>
      <top style="dashed">
        <color indexed="64"/>
      </top>
      <bottom/>
      <diagonal/>
    </border>
    <border>
      <left style="thin">
        <color indexed="64"/>
      </left>
      <right/>
      <top style="thin">
        <color indexed="64"/>
      </top>
      <bottom style="dashed">
        <color indexed="64"/>
      </bottom>
      <diagonal/>
    </border>
    <border>
      <left style="hair">
        <color indexed="64"/>
      </left>
      <right style="thin">
        <color indexed="64"/>
      </right>
      <top style="dashed">
        <color indexed="64"/>
      </top>
      <bottom/>
      <diagonal/>
    </border>
    <border>
      <left style="hair">
        <color indexed="64"/>
      </left>
      <right style="thin">
        <color indexed="64"/>
      </right>
      <top/>
      <bottom style="dashed">
        <color indexed="64"/>
      </bottom>
      <diagonal/>
    </border>
  </borders>
  <cellStyleXfs count="36">
    <xf numFmtId="0" fontId="0" fillId="0" borderId="0"/>
    <xf numFmtId="0" fontId="6" fillId="0" borderId="0"/>
    <xf numFmtId="38" fontId="6" fillId="0" borderId="0" applyFont="0" applyFill="0" applyBorder="0" applyAlignment="0" applyProtection="0"/>
    <xf numFmtId="0" fontId="6" fillId="0" borderId="0"/>
    <xf numFmtId="38" fontId="6" fillId="0" borderId="0" applyFont="0" applyFill="0" applyBorder="0" applyAlignment="0" applyProtection="0"/>
    <xf numFmtId="0" fontId="8" fillId="0" borderId="0">
      <alignment vertical="center"/>
    </xf>
    <xf numFmtId="38" fontId="8" fillId="0" borderId="0" applyFont="0" applyFill="0" applyBorder="0" applyAlignment="0" applyProtection="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38" fontId="16" fillId="0" borderId="0" applyFont="0" applyFill="0" applyBorder="0" applyAlignment="0" applyProtection="0"/>
    <xf numFmtId="38" fontId="5" fillId="0" borderId="0" applyFont="0" applyFill="0" applyBorder="0" applyAlignment="0" applyProtection="0">
      <alignment vertical="center"/>
    </xf>
    <xf numFmtId="0" fontId="6" fillId="0" borderId="0"/>
    <xf numFmtId="0" fontId="6" fillId="0" borderId="0" applyBorder="0"/>
    <xf numFmtId="0" fontId="5" fillId="0" borderId="0">
      <alignment vertical="center"/>
    </xf>
    <xf numFmtId="9" fontId="6" fillId="0" borderId="0" applyFont="0" applyFill="0" applyBorder="0" applyAlignment="0" applyProtection="0"/>
    <xf numFmtId="0" fontId="8" fillId="0" borderId="0">
      <alignment vertical="center"/>
    </xf>
    <xf numFmtId="38" fontId="6" fillId="0" borderId="0" applyFont="0" applyFill="0" applyBorder="0" applyAlignment="0" applyProtection="0">
      <alignment vertical="center"/>
    </xf>
    <xf numFmtId="0" fontId="6" fillId="0" borderId="0"/>
    <xf numFmtId="0" fontId="17" fillId="0" borderId="0"/>
    <xf numFmtId="0" fontId="34" fillId="0" borderId="0">
      <alignment vertical="center"/>
    </xf>
    <xf numFmtId="0" fontId="17" fillId="0" borderId="0"/>
    <xf numFmtId="38" fontId="17" fillId="0" borderId="0" applyFont="0" applyFill="0" applyBorder="0" applyAlignment="0" applyProtection="0">
      <alignment vertical="center"/>
    </xf>
    <xf numFmtId="0" fontId="34" fillId="0" borderId="0">
      <alignment vertical="center"/>
    </xf>
    <xf numFmtId="0" fontId="13" fillId="0" borderId="0"/>
    <xf numFmtId="0" fontId="6" fillId="0" borderId="0">
      <alignment vertical="center"/>
    </xf>
    <xf numFmtId="0" fontId="39" fillId="0" borderId="0"/>
    <xf numFmtId="38" fontId="39" fillId="0" borderId="0" applyFont="0" applyFill="0" applyBorder="0" applyAlignment="0" applyProtection="0"/>
    <xf numFmtId="0" fontId="4" fillId="0" borderId="0">
      <alignment vertical="center"/>
    </xf>
    <xf numFmtId="0" fontId="3" fillId="0" borderId="0">
      <alignment vertical="center"/>
    </xf>
    <xf numFmtId="0" fontId="6" fillId="0" borderId="0"/>
    <xf numFmtId="0" fontId="6" fillId="0" borderId="0"/>
    <xf numFmtId="0" fontId="2" fillId="0" borderId="0">
      <alignment vertical="center"/>
    </xf>
    <xf numFmtId="0" fontId="6" fillId="0" borderId="0"/>
    <xf numFmtId="0" fontId="1" fillId="0" borderId="0">
      <alignment vertical="center"/>
    </xf>
    <xf numFmtId="0" fontId="13" fillId="0" borderId="0"/>
    <xf numFmtId="0" fontId="44" fillId="0" borderId="0" applyNumberFormat="0" applyFill="0" applyBorder="0" applyAlignment="0" applyProtection="0"/>
  </cellStyleXfs>
  <cellXfs count="2992">
    <xf numFmtId="0" fontId="0" fillId="0" borderId="0" xfId="0"/>
    <xf numFmtId="38" fontId="13" fillId="0" borderId="0" xfId="2" applyFont="1" applyBorder="1"/>
    <xf numFmtId="0" fontId="13" fillId="0" borderId="0" xfId="1" applyFont="1" applyBorder="1"/>
    <xf numFmtId="0" fontId="13" fillId="0" borderId="0" xfId="1" applyFont="1" applyBorder="1" applyAlignment="1">
      <alignment vertical="top"/>
    </xf>
    <xf numFmtId="0" fontId="15" fillId="0" borderId="0" xfId="1" applyFont="1" applyBorder="1" applyAlignment="1"/>
    <xf numFmtId="0" fontId="13" fillId="0" borderId="0" xfId="1" applyFont="1"/>
    <xf numFmtId="0" fontId="13" fillId="0" borderId="0" xfId="1" applyFont="1" applyAlignment="1">
      <alignment horizontal="right"/>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right" vertical="center"/>
    </xf>
    <xf numFmtId="0" fontId="13" fillId="0" borderId="6" xfId="1" applyFont="1" applyBorder="1" applyAlignment="1">
      <alignment horizontal="right" vertical="center"/>
    </xf>
    <xf numFmtId="176" fontId="13" fillId="0" borderId="7" xfId="1" applyNumberFormat="1" applyFont="1" applyBorder="1" applyAlignment="1">
      <alignment vertical="center"/>
    </xf>
    <xf numFmtId="176" fontId="13" fillId="0" borderId="8" xfId="1" applyNumberFormat="1" applyFont="1" applyBorder="1" applyAlignment="1">
      <alignment vertical="center"/>
    </xf>
    <xf numFmtId="176" fontId="13" fillId="0" borderId="10" xfId="1" applyNumberFormat="1" applyFont="1" applyBorder="1" applyAlignment="1">
      <alignment vertical="center"/>
    </xf>
    <xf numFmtId="176" fontId="13" fillId="0" borderId="11" xfId="1" applyNumberFormat="1" applyFont="1" applyBorder="1" applyAlignment="1">
      <alignment vertical="center"/>
    </xf>
    <xf numFmtId="176" fontId="13" fillId="0" borderId="13" xfId="1" applyNumberFormat="1" applyFont="1" applyBorder="1" applyAlignment="1">
      <alignment vertical="center"/>
    </xf>
    <xf numFmtId="176" fontId="13" fillId="0" borderId="14" xfId="1" applyNumberFormat="1" applyFont="1" applyBorder="1" applyAlignment="1">
      <alignment vertical="center"/>
    </xf>
    <xf numFmtId="0" fontId="13" fillId="0" borderId="12" xfId="1" applyFont="1" applyFill="1" applyBorder="1" applyAlignment="1">
      <alignment horizontal="center" vertical="center"/>
    </xf>
    <xf numFmtId="176" fontId="13" fillId="0" borderId="7" xfId="1" applyNumberFormat="1" applyFont="1" applyFill="1" applyBorder="1" applyAlignment="1">
      <alignment vertical="center"/>
    </xf>
    <xf numFmtId="0" fontId="13" fillId="0" borderId="9" xfId="1" applyFont="1" applyFill="1" applyBorder="1" applyAlignment="1">
      <alignment horizontal="center" vertical="center"/>
    </xf>
    <xf numFmtId="176" fontId="13" fillId="0" borderId="10" xfId="2" applyNumberFormat="1" applyFont="1" applyBorder="1" applyAlignment="1">
      <alignment vertical="center"/>
    </xf>
    <xf numFmtId="176" fontId="13" fillId="0" borderId="13" xfId="2" applyNumberFormat="1" applyFont="1" applyBorder="1" applyAlignment="1">
      <alignment vertical="center"/>
    </xf>
    <xf numFmtId="176" fontId="13" fillId="0" borderId="14" xfId="2" applyNumberFormat="1" applyFont="1" applyBorder="1" applyAlignment="1">
      <alignment vertical="center"/>
    </xf>
    <xf numFmtId="176" fontId="13" fillId="0" borderId="7" xfId="2" applyNumberFormat="1" applyFont="1" applyBorder="1" applyAlignment="1">
      <alignment vertical="center"/>
    </xf>
    <xf numFmtId="176" fontId="13" fillId="0" borderId="8" xfId="2" applyNumberFormat="1" applyFont="1" applyBorder="1" applyAlignment="1">
      <alignment vertical="center"/>
    </xf>
    <xf numFmtId="0" fontId="13" fillId="0" borderId="15" xfId="1" applyFont="1" applyFill="1" applyBorder="1" applyAlignment="1">
      <alignment horizontal="center" vertical="center"/>
    </xf>
    <xf numFmtId="0" fontId="13" fillId="0" borderId="16" xfId="1" applyFont="1" applyFill="1" applyBorder="1" applyAlignment="1">
      <alignment horizontal="center" vertical="center"/>
    </xf>
    <xf numFmtId="176" fontId="13" fillId="0" borderId="11" xfId="2" applyNumberFormat="1" applyFont="1" applyBorder="1" applyAlignment="1">
      <alignment vertical="center"/>
    </xf>
    <xf numFmtId="0" fontId="13" fillId="0" borderId="17" xfId="1" applyFont="1" applyFill="1" applyBorder="1" applyAlignment="1">
      <alignment horizontal="center" vertical="center"/>
    </xf>
    <xf numFmtId="176" fontId="13" fillId="0" borderId="13" xfId="9" applyNumberFormat="1" applyFont="1" applyFill="1" applyBorder="1" applyAlignment="1">
      <alignment horizontal="right" vertical="center"/>
    </xf>
    <xf numFmtId="176" fontId="13" fillId="0" borderId="14" xfId="9" applyNumberFormat="1" applyFont="1" applyFill="1" applyBorder="1" applyAlignment="1">
      <alignment horizontal="right" vertical="center"/>
    </xf>
    <xf numFmtId="177" fontId="17" fillId="0" borderId="0" xfId="9" applyNumberFormat="1" applyFont="1" applyFill="1" applyBorder="1" applyAlignment="1">
      <alignment horizontal="right" vertical="center"/>
    </xf>
    <xf numFmtId="176" fontId="13" fillId="0" borderId="7" xfId="9" applyNumberFormat="1" applyFont="1" applyFill="1" applyBorder="1" applyAlignment="1">
      <alignment horizontal="right" vertical="center"/>
    </xf>
    <xf numFmtId="176" fontId="13" fillId="0" borderId="8" xfId="9" applyNumberFormat="1" applyFont="1" applyFill="1" applyBorder="1" applyAlignment="1">
      <alignment horizontal="right" vertical="center"/>
    </xf>
    <xf numFmtId="176" fontId="13" fillId="0" borderId="18" xfId="2" applyNumberFormat="1" applyFont="1" applyBorder="1" applyAlignment="1">
      <alignment vertical="center"/>
    </xf>
    <xf numFmtId="176" fontId="13" fillId="0" borderId="19" xfId="9" applyNumberFormat="1" applyFont="1" applyFill="1" applyBorder="1" applyAlignment="1">
      <alignment horizontal="right" vertical="center"/>
    </xf>
    <xf numFmtId="176" fontId="13" fillId="0" borderId="0" xfId="9" applyNumberFormat="1" applyFont="1" applyFill="1" applyBorder="1" applyAlignment="1">
      <alignment horizontal="right" vertical="center"/>
    </xf>
    <xf numFmtId="0" fontId="13" fillId="0" borderId="20" xfId="1" applyFont="1" applyFill="1" applyBorder="1" applyAlignment="1">
      <alignment horizontal="center" vertical="center"/>
    </xf>
    <xf numFmtId="176" fontId="13" fillId="0" borderId="20" xfId="2" applyNumberFormat="1" applyFont="1" applyBorder="1" applyAlignment="1">
      <alignment vertical="center"/>
    </xf>
    <xf numFmtId="176" fontId="13" fillId="0" borderId="21" xfId="9" applyNumberFormat="1" applyFont="1" applyFill="1" applyBorder="1" applyAlignment="1">
      <alignment horizontal="right" vertical="center"/>
    </xf>
    <xf numFmtId="176" fontId="13" fillId="0" borderId="9" xfId="9" applyNumberFormat="1" applyFont="1" applyFill="1" applyBorder="1" applyAlignment="1">
      <alignment horizontal="right" vertical="center"/>
    </xf>
    <xf numFmtId="176" fontId="13" fillId="0" borderId="22" xfId="2" applyNumberFormat="1" applyFont="1" applyBorder="1" applyAlignment="1">
      <alignment vertical="center"/>
    </xf>
    <xf numFmtId="176" fontId="13" fillId="0" borderId="23" xfId="9" applyNumberFormat="1" applyFont="1" applyFill="1" applyBorder="1" applyAlignment="1">
      <alignment horizontal="right" vertical="center"/>
    </xf>
    <xf numFmtId="176" fontId="13" fillId="0" borderId="24" xfId="9" applyNumberFormat="1" applyFont="1" applyFill="1" applyBorder="1" applyAlignment="1">
      <alignment horizontal="right" vertical="center"/>
    </xf>
    <xf numFmtId="56" fontId="15" fillId="0" borderId="0" xfId="1" applyNumberFormat="1" applyFont="1" applyAlignment="1">
      <alignment vertical="center"/>
    </xf>
    <xf numFmtId="38" fontId="19" fillId="0" borderId="0" xfId="2" applyFont="1"/>
    <xf numFmtId="38" fontId="13" fillId="0" borderId="0" xfId="2" applyFont="1" applyAlignment="1">
      <alignment horizontal="right"/>
    </xf>
    <xf numFmtId="0" fontId="19" fillId="0" borderId="0" xfId="1" applyFont="1"/>
    <xf numFmtId="38" fontId="20" fillId="0" borderId="45" xfId="1" quotePrefix="1" applyNumberFormat="1" applyFont="1" applyFill="1" applyBorder="1" applyAlignment="1">
      <alignment horizontal="right" vertical="center" shrinkToFit="1"/>
    </xf>
    <xf numFmtId="0" fontId="13" fillId="0" borderId="18" xfId="1" applyFont="1" applyBorder="1" applyAlignment="1">
      <alignment vertical="center"/>
    </xf>
    <xf numFmtId="38" fontId="20" fillId="0" borderId="19" xfId="1" quotePrefix="1" applyNumberFormat="1" applyFont="1" applyFill="1" applyBorder="1" applyAlignment="1">
      <alignment horizontal="right" vertical="center" shrinkToFit="1"/>
    </xf>
    <xf numFmtId="0" fontId="13" fillId="0" borderId="18" xfId="1" applyFont="1" applyBorder="1" applyAlignment="1">
      <alignment horizontal="left" vertical="center" indent="1"/>
    </xf>
    <xf numFmtId="38" fontId="20" fillId="0" borderId="19" xfId="1" applyNumberFormat="1" applyFont="1" applyFill="1" applyBorder="1" applyAlignment="1">
      <alignment horizontal="right" vertical="center" shrinkToFit="1"/>
    </xf>
    <xf numFmtId="0" fontId="13" fillId="0" borderId="20" xfId="1" applyFont="1" applyBorder="1" applyAlignment="1">
      <alignment horizontal="left" vertical="center" indent="1"/>
    </xf>
    <xf numFmtId="38" fontId="20" fillId="0" borderId="21" xfId="1" quotePrefix="1" applyNumberFormat="1" applyFont="1" applyFill="1" applyBorder="1" applyAlignment="1">
      <alignment horizontal="right" vertical="center" shrinkToFit="1"/>
    </xf>
    <xf numFmtId="38" fontId="20" fillId="0" borderId="21" xfId="1" applyNumberFormat="1" applyFont="1" applyFill="1" applyBorder="1" applyAlignment="1">
      <alignment horizontal="right" vertical="center" shrinkToFit="1"/>
    </xf>
    <xf numFmtId="0" fontId="13" fillId="0" borderId="22" xfId="1" applyFont="1" applyBorder="1" applyAlignment="1">
      <alignment vertical="center" shrinkToFit="1"/>
    </xf>
    <xf numFmtId="38" fontId="20" fillId="0" borderId="23" xfId="1" quotePrefix="1" applyNumberFormat="1" applyFont="1" applyFill="1" applyBorder="1" applyAlignment="1">
      <alignment horizontal="right" vertical="center" shrinkToFit="1"/>
    </xf>
    <xf numFmtId="0" fontId="19" fillId="0" borderId="0" xfId="1" applyFont="1" applyAlignment="1">
      <alignment vertical="center"/>
    </xf>
    <xf numFmtId="0" fontId="13" fillId="0" borderId="48" xfId="1" applyFont="1" applyBorder="1" applyAlignment="1">
      <alignment horizontal="center" vertical="center"/>
    </xf>
    <xf numFmtId="38" fontId="20" fillId="0" borderId="45" xfId="1" applyNumberFormat="1" applyFont="1" applyFill="1" applyBorder="1" applyAlignment="1">
      <alignment horizontal="right" vertical="center" shrinkToFit="1"/>
    </xf>
    <xf numFmtId="0" fontId="13" fillId="0" borderId="0" xfId="1" applyFont="1" applyBorder="1" applyAlignment="1">
      <alignment horizontal="left" vertical="center" indent="1"/>
    </xf>
    <xf numFmtId="0" fontId="13" fillId="0" borderId="9" xfId="1" applyFont="1" applyBorder="1" applyAlignment="1">
      <alignment horizontal="left" vertical="center" indent="1"/>
    </xf>
    <xf numFmtId="0" fontId="13" fillId="0" borderId="49" xfId="1" applyFont="1" applyBorder="1" applyAlignment="1">
      <alignment vertical="center" shrinkToFit="1"/>
    </xf>
    <xf numFmtId="183" fontId="13" fillId="0" borderId="52" xfId="2" applyNumberFormat="1" applyFont="1" applyBorder="1" applyAlignment="1">
      <alignment horizontal="right" vertical="center"/>
    </xf>
    <xf numFmtId="183" fontId="13" fillId="0" borderId="19" xfId="2" applyNumberFormat="1" applyFont="1" applyBorder="1" applyAlignment="1">
      <alignment horizontal="right" vertical="center"/>
    </xf>
    <xf numFmtId="183" fontId="13" fillId="0" borderId="21" xfId="2" applyNumberFormat="1" applyFont="1" applyBorder="1" applyAlignment="1">
      <alignment horizontal="right" vertical="center"/>
    </xf>
    <xf numFmtId="183" fontId="13" fillId="0" borderId="56" xfId="2" applyNumberFormat="1" applyFont="1" applyBorder="1" applyAlignment="1">
      <alignment horizontal="right" vertical="center"/>
    </xf>
    <xf numFmtId="0" fontId="13" fillId="0" borderId="57" xfId="1" applyFont="1" applyBorder="1" applyAlignment="1">
      <alignment vertical="center"/>
    </xf>
    <xf numFmtId="183" fontId="13" fillId="0" borderId="58" xfId="2" applyNumberFormat="1" applyFont="1" applyBorder="1" applyAlignment="1">
      <alignment horizontal="right" vertical="center"/>
    </xf>
    <xf numFmtId="183" fontId="13" fillId="0" borderId="59" xfId="2" applyNumberFormat="1" applyFont="1" applyBorder="1" applyAlignment="1">
      <alignment horizontal="right" vertical="center"/>
    </xf>
    <xf numFmtId="0" fontId="13" fillId="0" borderId="22" xfId="1" applyFont="1" applyBorder="1" applyAlignment="1">
      <alignment horizontal="left" vertical="center" indent="1"/>
    </xf>
    <xf numFmtId="183" fontId="13" fillId="0" borderId="23" xfId="2" applyNumberFormat="1" applyFont="1" applyBorder="1" applyAlignment="1">
      <alignment horizontal="right" vertical="center"/>
    </xf>
    <xf numFmtId="38" fontId="13" fillId="0" borderId="0" xfId="2" applyFont="1" applyAlignment="1">
      <alignment vertical="center"/>
    </xf>
    <xf numFmtId="38" fontId="13" fillId="0" borderId="0" xfId="2" applyFont="1"/>
    <xf numFmtId="179" fontId="13" fillId="0" borderId="0" xfId="1" applyNumberFormat="1" applyFont="1"/>
    <xf numFmtId="38" fontId="19" fillId="0" borderId="0" xfId="2" applyFont="1" applyAlignment="1">
      <alignment vertical="center"/>
    </xf>
    <xf numFmtId="184" fontId="19" fillId="0" borderId="0" xfId="1" applyNumberFormat="1" applyFont="1" applyAlignment="1">
      <alignment vertical="center"/>
    </xf>
    <xf numFmtId="179" fontId="13" fillId="0" borderId="0" xfId="1" applyNumberFormat="1" applyFont="1" applyBorder="1" applyAlignment="1">
      <alignment horizontal="right"/>
    </xf>
    <xf numFmtId="179" fontId="19" fillId="0" borderId="0" xfId="1" applyNumberFormat="1" applyFont="1" applyAlignment="1">
      <alignment vertical="center"/>
    </xf>
    <xf numFmtId="0" fontId="19" fillId="0" borderId="0" xfId="1" applyFont="1" applyAlignment="1">
      <alignment horizontal="center" vertical="center" wrapText="1"/>
    </xf>
    <xf numFmtId="0" fontId="21" fillId="0" borderId="0" xfId="1" applyFont="1"/>
    <xf numFmtId="38" fontId="13" fillId="0" borderId="18" xfId="7" applyFont="1" applyBorder="1" applyAlignment="1">
      <alignment vertical="center" shrinkToFit="1"/>
    </xf>
    <xf numFmtId="38" fontId="13" fillId="0" borderId="19" xfId="2" applyFont="1" applyBorder="1" applyAlignment="1">
      <alignment vertical="center" shrinkToFit="1"/>
    </xf>
    <xf numFmtId="38" fontId="13" fillId="0" borderId="19" xfId="2" applyFont="1" applyFill="1" applyBorder="1" applyAlignment="1">
      <alignment vertical="center" shrinkToFit="1"/>
    </xf>
    <xf numFmtId="40" fontId="13" fillId="0" borderId="19" xfId="2" applyNumberFormat="1" applyFont="1" applyFill="1" applyBorder="1" applyAlignment="1">
      <alignment vertical="center" shrinkToFit="1"/>
    </xf>
    <xf numFmtId="0" fontId="13" fillId="0" borderId="19" xfId="1" applyNumberFormat="1" applyFont="1" applyBorder="1" applyAlignment="1">
      <alignment horizontal="right" vertical="center" shrinkToFit="1"/>
    </xf>
    <xf numFmtId="0" fontId="13" fillId="0" borderId="47" xfId="1" applyNumberFormat="1" applyFont="1" applyFill="1" applyBorder="1" applyAlignment="1">
      <alignment horizontal="right" vertical="center" shrinkToFit="1"/>
    </xf>
    <xf numFmtId="38" fontId="13" fillId="0" borderId="0" xfId="1" applyNumberFormat="1" applyFont="1"/>
    <xf numFmtId="38" fontId="13" fillId="0" borderId="22" xfId="7" applyFont="1" applyBorder="1" applyAlignment="1">
      <alignment vertical="center" shrinkToFit="1"/>
    </xf>
    <xf numFmtId="38" fontId="13" fillId="0" borderId="23" xfId="2" applyFont="1" applyBorder="1" applyAlignment="1">
      <alignment vertical="center" shrinkToFit="1"/>
    </xf>
    <xf numFmtId="38" fontId="13" fillId="0" borderId="23" xfId="2" applyFont="1" applyFill="1" applyBorder="1" applyAlignment="1">
      <alignment vertical="center" shrinkToFit="1"/>
    </xf>
    <xf numFmtId="40" fontId="13" fillId="0" borderId="23" xfId="2" applyNumberFormat="1" applyFont="1" applyFill="1" applyBorder="1" applyAlignment="1">
      <alignment vertical="center" shrinkToFit="1"/>
    </xf>
    <xf numFmtId="0" fontId="13" fillId="0" borderId="23" xfId="1" applyNumberFormat="1" applyFont="1" applyBorder="1" applyAlignment="1">
      <alignment horizontal="right" vertical="center" shrinkToFit="1"/>
    </xf>
    <xf numFmtId="0" fontId="13" fillId="0" borderId="46" xfId="1" applyNumberFormat="1" applyFont="1" applyFill="1" applyBorder="1" applyAlignment="1">
      <alignment horizontal="right" vertical="center" shrinkToFit="1"/>
    </xf>
    <xf numFmtId="184" fontId="13" fillId="0" borderId="0" xfId="1" applyNumberFormat="1" applyFont="1" applyBorder="1" applyAlignment="1">
      <alignment vertical="center"/>
    </xf>
    <xf numFmtId="179" fontId="13" fillId="0" borderId="0" xfId="1" applyNumberFormat="1" applyFont="1" applyAlignment="1">
      <alignment vertical="center"/>
    </xf>
    <xf numFmtId="184" fontId="13" fillId="0" borderId="0" xfId="1" applyNumberFormat="1" applyFont="1" applyBorder="1"/>
    <xf numFmtId="0" fontId="17" fillId="0" borderId="32" xfId="1" applyFont="1" applyBorder="1" applyAlignment="1">
      <alignment horizontal="center" vertical="center" wrapText="1"/>
    </xf>
    <xf numFmtId="0" fontId="17" fillId="0" borderId="33" xfId="1" applyFont="1" applyBorder="1" applyAlignment="1">
      <alignment horizontal="center" vertical="center" wrapText="1"/>
    </xf>
    <xf numFmtId="0" fontId="13" fillId="0" borderId="52" xfId="1" applyFont="1" applyBorder="1" applyAlignment="1">
      <alignment horizontal="right" vertical="center"/>
    </xf>
    <xf numFmtId="0" fontId="13" fillId="0" borderId="52" xfId="1" applyFont="1" applyBorder="1" applyAlignment="1">
      <alignment horizontal="right" vertical="center" wrapText="1"/>
    </xf>
    <xf numFmtId="0" fontId="13" fillId="0" borderId="41" xfId="1" applyFont="1" applyBorder="1" applyAlignment="1">
      <alignment horizontal="right" vertical="center" wrapText="1"/>
    </xf>
    <xf numFmtId="182" fontId="13" fillId="0" borderId="19" xfId="1" applyNumberFormat="1" applyFont="1" applyBorder="1" applyAlignment="1">
      <alignment horizontal="right" vertical="center"/>
    </xf>
    <xf numFmtId="182" fontId="13" fillId="0" borderId="47" xfId="1" applyNumberFormat="1" applyFont="1" applyBorder="1" applyAlignment="1">
      <alignment horizontal="right" vertical="center"/>
    </xf>
    <xf numFmtId="182" fontId="13" fillId="0" borderId="19" xfId="1" applyNumberFormat="1" applyFont="1" applyFill="1" applyBorder="1" applyAlignment="1">
      <alignment vertical="center"/>
    </xf>
    <xf numFmtId="182" fontId="13" fillId="0" borderId="47" xfId="1" applyNumberFormat="1" applyFont="1" applyFill="1" applyBorder="1" applyAlignment="1">
      <alignment vertical="center"/>
    </xf>
    <xf numFmtId="182" fontId="13" fillId="0" borderId="19" xfId="1" applyNumberFormat="1" applyFont="1" applyFill="1" applyBorder="1" applyAlignment="1">
      <alignment horizontal="right" vertical="center"/>
    </xf>
    <xf numFmtId="182" fontId="13" fillId="0" borderId="19" xfId="2" applyNumberFormat="1" applyFont="1" applyFill="1" applyBorder="1" applyAlignment="1">
      <alignment horizontal="right" vertical="center"/>
    </xf>
    <xf numFmtId="182" fontId="13" fillId="0" borderId="47" xfId="2" applyNumberFormat="1" applyFont="1" applyFill="1" applyBorder="1" applyAlignment="1">
      <alignment horizontal="right" vertical="center"/>
    </xf>
    <xf numFmtId="182" fontId="13" fillId="0" borderId="19" xfId="2" applyNumberFormat="1" applyFont="1" applyBorder="1" applyAlignment="1">
      <alignment horizontal="right" vertical="center"/>
    </xf>
    <xf numFmtId="182" fontId="13" fillId="0" borderId="23" xfId="2" applyNumberFormat="1" applyFont="1" applyBorder="1" applyAlignment="1">
      <alignment horizontal="right" vertical="center"/>
    </xf>
    <xf numFmtId="182" fontId="13" fillId="0" borderId="23" xfId="2" applyNumberFormat="1" applyFont="1" applyFill="1" applyBorder="1" applyAlignment="1">
      <alignment horizontal="right" vertical="center"/>
    </xf>
    <xf numFmtId="182" fontId="13" fillId="0" borderId="46" xfId="2" applyNumberFormat="1" applyFont="1" applyFill="1" applyBorder="1" applyAlignment="1">
      <alignment horizontal="right" vertical="center"/>
    </xf>
    <xf numFmtId="0" fontId="17" fillId="0" borderId="0" xfId="1" applyFont="1" applyBorder="1" applyAlignment="1">
      <alignment horizontal="center" vertical="center" wrapText="1"/>
    </xf>
    <xf numFmtId="0" fontId="13" fillId="0" borderId="0" xfId="1" applyFont="1" applyBorder="1" applyAlignment="1">
      <alignment horizontal="right" vertical="center" wrapText="1"/>
    </xf>
    <xf numFmtId="182" fontId="13" fillId="0" borderId="0" xfId="1" applyNumberFormat="1" applyFont="1" applyFill="1" applyBorder="1" applyAlignment="1">
      <alignment horizontal="right" vertical="center"/>
    </xf>
    <xf numFmtId="38" fontId="13" fillId="0" borderId="19" xfId="10" applyNumberFormat="1" applyFont="1" applyBorder="1" applyAlignment="1">
      <alignment horizontal="right"/>
    </xf>
    <xf numFmtId="38" fontId="13" fillId="0" borderId="19" xfId="10" applyNumberFormat="1" applyFont="1" applyFill="1" applyBorder="1" applyAlignment="1">
      <alignment horizontal="right" vertical="center"/>
    </xf>
    <xf numFmtId="38" fontId="13" fillId="0" borderId="47" xfId="10" applyNumberFormat="1" applyFont="1" applyFill="1" applyBorder="1" applyAlignment="1">
      <alignment horizontal="right" vertical="center"/>
    </xf>
    <xf numFmtId="38" fontId="13" fillId="0" borderId="23" xfId="10" applyNumberFormat="1" applyFont="1" applyBorder="1" applyAlignment="1">
      <alignment horizontal="right"/>
    </xf>
    <xf numFmtId="38" fontId="13" fillId="0" borderId="23" xfId="10" applyNumberFormat="1" applyFont="1" applyFill="1" applyBorder="1" applyAlignment="1">
      <alignment horizontal="right" vertical="center"/>
    </xf>
    <xf numFmtId="38" fontId="13" fillId="0" borderId="46" xfId="10" applyNumberFormat="1" applyFont="1" applyFill="1" applyBorder="1" applyAlignment="1">
      <alignment horizontal="right" vertical="center"/>
    </xf>
    <xf numFmtId="0" fontId="13" fillId="0" borderId="18" xfId="1" applyFont="1" applyBorder="1" applyAlignment="1"/>
    <xf numFmtId="0" fontId="13" fillId="0" borderId="52" xfId="1" applyFont="1" applyBorder="1"/>
    <xf numFmtId="0" fontId="13" fillId="0" borderId="18" xfId="1" applyFont="1" applyBorder="1" applyAlignment="1">
      <alignment horizontal="right" vertical="center"/>
    </xf>
    <xf numFmtId="0" fontId="13" fillId="0" borderId="19" xfId="1" applyFont="1" applyBorder="1"/>
    <xf numFmtId="0" fontId="13" fillId="0" borderId="41" xfId="1" applyFont="1" applyBorder="1"/>
    <xf numFmtId="183" fontId="13" fillId="0" borderId="19" xfId="2" applyNumberFormat="1" applyFont="1" applyBorder="1" applyAlignment="1">
      <alignment horizontal="right" vertical="center" shrinkToFit="1"/>
    </xf>
    <xf numFmtId="183" fontId="13" fillId="0" borderId="18" xfId="2" applyNumberFormat="1" applyFont="1" applyBorder="1" applyAlignment="1">
      <alignment horizontal="right" vertical="center" shrinkToFit="1"/>
    </xf>
    <xf numFmtId="183" fontId="13" fillId="0" borderId="0" xfId="2" applyNumberFormat="1" applyFont="1" applyBorder="1" applyAlignment="1">
      <alignment horizontal="right" vertical="center" shrinkToFit="1"/>
    </xf>
    <xf numFmtId="183" fontId="13" fillId="0" borderId="47" xfId="2" applyNumberFormat="1" applyFont="1" applyBorder="1" applyAlignment="1">
      <alignment horizontal="right" vertical="center" shrinkToFit="1"/>
    </xf>
    <xf numFmtId="183" fontId="13" fillId="0" borderId="23" xfId="2" applyNumberFormat="1" applyFont="1" applyBorder="1" applyAlignment="1">
      <alignment horizontal="right" vertical="center" shrinkToFit="1"/>
    </xf>
    <xf numFmtId="183" fontId="13" fillId="0" borderId="24" xfId="2" applyNumberFormat="1" applyFont="1" applyBorder="1" applyAlignment="1">
      <alignment horizontal="right" vertical="center" shrinkToFit="1"/>
    </xf>
    <xf numFmtId="0" fontId="13" fillId="0" borderId="18" xfId="1" applyFont="1" applyBorder="1"/>
    <xf numFmtId="183" fontId="13" fillId="0" borderId="0" xfId="2" applyNumberFormat="1" applyFont="1" applyBorder="1" applyAlignment="1">
      <alignment horizontal="right" vertical="center"/>
    </xf>
    <xf numFmtId="183" fontId="13" fillId="0" borderId="24" xfId="2" applyNumberFormat="1" applyFont="1" applyBorder="1" applyAlignment="1">
      <alignment horizontal="right" vertical="center"/>
    </xf>
    <xf numFmtId="0" fontId="19" fillId="0" borderId="0" xfId="1" applyFont="1" applyBorder="1" applyAlignment="1">
      <alignment vertical="center"/>
    </xf>
    <xf numFmtId="0" fontId="13" fillId="0" borderId="0" xfId="1" applyFont="1" applyAlignment="1"/>
    <xf numFmtId="38" fontId="13" fillId="0" borderId="0" xfId="2" applyFont="1" applyFill="1" applyAlignment="1">
      <alignment horizontal="right"/>
    </xf>
    <xf numFmtId="38" fontId="13" fillId="0" borderId="19" xfId="2" applyFont="1" applyBorder="1" applyAlignment="1">
      <alignment horizontal="left" vertical="center" shrinkToFit="1"/>
    </xf>
    <xf numFmtId="183" fontId="13" fillId="0" borderId="19" xfId="2" applyNumberFormat="1" applyFont="1" applyFill="1" applyBorder="1" applyAlignment="1">
      <alignment horizontal="right" vertical="center" shrinkToFit="1"/>
    </xf>
    <xf numFmtId="183" fontId="13" fillId="0" borderId="47" xfId="2" applyNumberFormat="1" applyFont="1" applyFill="1" applyBorder="1" applyAlignment="1">
      <alignment horizontal="right" vertical="center" shrinkToFit="1"/>
    </xf>
    <xf numFmtId="38" fontId="13" fillId="0" borderId="23" xfId="2" applyFont="1" applyBorder="1" applyAlignment="1">
      <alignment horizontal="left" vertical="center" shrinkToFit="1"/>
    </xf>
    <xf numFmtId="183" fontId="13" fillId="0" borderId="23" xfId="2" applyNumberFormat="1" applyFont="1" applyFill="1" applyBorder="1" applyAlignment="1">
      <alignment horizontal="right" vertical="center" shrinkToFit="1"/>
    </xf>
    <xf numFmtId="183" fontId="13" fillId="0" borderId="46" xfId="2" applyNumberFormat="1" applyFont="1" applyFill="1" applyBorder="1" applyAlignment="1">
      <alignment horizontal="right" vertical="center" shrinkToFit="1"/>
    </xf>
    <xf numFmtId="38" fontId="13" fillId="0" borderId="19" xfId="2" applyFont="1" applyBorder="1" applyAlignment="1">
      <alignment horizontal="center" vertical="center" shrinkToFit="1"/>
    </xf>
    <xf numFmtId="183" fontId="13" fillId="0" borderId="32" xfId="2" applyNumberFormat="1" applyFont="1" applyFill="1" applyBorder="1" applyAlignment="1">
      <alignment horizontal="right" vertical="center" shrinkToFit="1"/>
    </xf>
    <xf numFmtId="183" fontId="13" fillId="0" borderId="33" xfId="2" applyNumberFormat="1" applyFont="1" applyFill="1" applyBorder="1" applyAlignment="1">
      <alignment horizontal="right" vertical="center" shrinkToFit="1"/>
    </xf>
    <xf numFmtId="0" fontId="19" fillId="0" borderId="0" xfId="1" applyFont="1" applyFill="1"/>
    <xf numFmtId="38" fontId="19" fillId="0" borderId="0" xfId="2" applyFont="1" applyFill="1"/>
    <xf numFmtId="38" fontId="13" fillId="0" borderId="32" xfId="2" applyFont="1" applyFill="1" applyBorder="1" applyAlignment="1">
      <alignment horizontal="center" vertical="center"/>
    </xf>
    <xf numFmtId="0" fontId="19" fillId="0" borderId="32" xfId="1" applyFont="1" applyFill="1" applyBorder="1" applyAlignment="1">
      <alignment horizontal="center" vertical="center" wrapText="1"/>
    </xf>
    <xf numFmtId="0" fontId="13" fillId="0" borderId="18" xfId="1" applyFont="1" applyFill="1" applyBorder="1" applyAlignment="1">
      <alignment vertical="center"/>
    </xf>
    <xf numFmtId="185" fontId="13" fillId="0" borderId="19" xfId="2" applyNumberFormat="1" applyFont="1" applyFill="1" applyBorder="1" applyAlignment="1">
      <alignment vertical="center"/>
    </xf>
    <xf numFmtId="185" fontId="13" fillId="0" borderId="47" xfId="2" applyNumberFormat="1" applyFont="1" applyFill="1" applyBorder="1" applyAlignment="1">
      <alignment vertical="center"/>
    </xf>
    <xf numFmtId="185" fontId="13" fillId="0" borderId="47" xfId="2" applyNumberFormat="1" applyFont="1" applyFill="1" applyBorder="1" applyAlignment="1">
      <alignment horizontal="right" vertical="center"/>
    </xf>
    <xf numFmtId="185" fontId="13" fillId="0" borderId="19" xfId="2" applyNumberFormat="1" applyFont="1" applyFill="1" applyBorder="1" applyAlignment="1">
      <alignment horizontal="right" vertical="center"/>
    </xf>
    <xf numFmtId="0" fontId="13" fillId="0" borderId="22" xfId="1" applyFont="1" applyFill="1" applyBorder="1" applyAlignment="1">
      <alignment vertical="center"/>
    </xf>
    <xf numFmtId="185" fontId="13" fillId="0" borderId="23" xfId="2" applyNumberFormat="1" applyFont="1" applyFill="1" applyBorder="1" applyAlignment="1">
      <alignment vertical="center"/>
    </xf>
    <xf numFmtId="185" fontId="13" fillId="0" borderId="46" xfId="2" applyNumberFormat="1" applyFont="1" applyFill="1" applyBorder="1" applyAlignment="1">
      <alignment vertical="center"/>
    </xf>
    <xf numFmtId="185" fontId="13" fillId="0" borderId="46" xfId="2" applyNumberFormat="1" applyFont="1" applyFill="1" applyBorder="1" applyAlignment="1">
      <alignment horizontal="right" vertical="center"/>
    </xf>
    <xf numFmtId="0" fontId="13" fillId="0" borderId="0" xfId="1" applyFont="1" applyFill="1" applyBorder="1" applyAlignment="1">
      <alignment horizontal="left"/>
    </xf>
    <xf numFmtId="38" fontId="13" fillId="0" borderId="0" xfId="2" applyFont="1" applyFill="1" applyBorder="1"/>
    <xf numFmtId="0" fontId="19" fillId="0" borderId="0" xfId="1" applyFont="1" applyBorder="1"/>
    <xf numFmtId="38" fontId="19" fillId="0" borderId="0" xfId="2" applyFont="1" applyBorder="1"/>
    <xf numFmtId="38" fontId="13" fillId="0" borderId="0" xfId="2" applyFont="1" applyFill="1" applyBorder="1" applyAlignment="1">
      <alignment horizontal="center" vertical="center"/>
    </xf>
    <xf numFmtId="0" fontId="19" fillId="0" borderId="41" xfId="1" applyFont="1" applyFill="1" applyBorder="1" applyAlignment="1">
      <alignment horizontal="center" vertical="center" wrapText="1"/>
    </xf>
    <xf numFmtId="0" fontId="13" fillId="0" borderId="23" xfId="1" applyFont="1" applyFill="1" applyBorder="1" applyAlignment="1">
      <alignment horizontal="left" vertical="center" wrapText="1"/>
    </xf>
    <xf numFmtId="0" fontId="13" fillId="0" borderId="0" xfId="1" applyFont="1" applyFill="1"/>
    <xf numFmtId="56" fontId="15" fillId="0" borderId="0" xfId="1" applyNumberFormat="1" applyFont="1" applyFill="1" applyAlignment="1">
      <alignment horizontal="left" vertical="center"/>
    </xf>
    <xf numFmtId="38" fontId="13" fillId="0" borderId="32" xfId="2" applyFont="1" applyFill="1" applyBorder="1" applyAlignment="1">
      <alignment horizontal="center" vertical="center" wrapText="1"/>
    </xf>
    <xf numFmtId="38" fontId="17" fillId="0" borderId="32" xfId="2" applyFont="1" applyFill="1" applyBorder="1" applyAlignment="1">
      <alignment horizontal="center" vertical="center" wrapText="1"/>
    </xf>
    <xf numFmtId="0" fontId="13" fillId="0" borderId="18" xfId="1" applyFont="1" applyFill="1" applyBorder="1" applyAlignment="1">
      <alignment horizontal="left" vertical="center" indent="1"/>
    </xf>
    <xf numFmtId="183" fontId="13" fillId="0" borderId="59" xfId="2" applyNumberFormat="1" applyFont="1" applyFill="1" applyBorder="1" applyAlignment="1">
      <alignment horizontal="right" vertical="center" shrinkToFit="1"/>
    </xf>
    <xf numFmtId="0" fontId="13" fillId="0" borderId="22" xfId="1" applyFont="1" applyFill="1" applyBorder="1" applyAlignment="1">
      <alignment horizontal="left" vertical="center" indent="1"/>
    </xf>
    <xf numFmtId="0" fontId="13" fillId="0" borderId="0" xfId="1" applyFont="1" applyFill="1" applyBorder="1" applyAlignment="1">
      <alignment vertical="center"/>
    </xf>
    <xf numFmtId="38" fontId="13" fillId="0" borderId="0" xfId="2" applyFont="1" applyFill="1" applyAlignment="1">
      <alignment vertical="center"/>
    </xf>
    <xf numFmtId="38" fontId="13" fillId="0" borderId="0" xfId="2" applyFont="1" applyFill="1"/>
    <xf numFmtId="0" fontId="23" fillId="0" borderId="0" xfId="1" applyFont="1" applyBorder="1"/>
    <xf numFmtId="38" fontId="13" fillId="0" borderId="47" xfId="2" applyNumberFormat="1" applyFont="1" applyBorder="1" applyAlignment="1">
      <alignment horizontal="right" vertical="center"/>
    </xf>
    <xf numFmtId="38" fontId="13" fillId="0" borderId="0" xfId="2" applyFont="1" applyBorder="1" applyAlignment="1">
      <alignment horizontal="right" vertical="center"/>
    </xf>
    <xf numFmtId="0" fontId="13" fillId="0" borderId="18" xfId="1" applyNumberFormat="1" applyFont="1" applyBorder="1" applyAlignment="1">
      <alignment horizontal="center" vertical="center"/>
    </xf>
    <xf numFmtId="0" fontId="13" fillId="0" borderId="41" xfId="1" applyFont="1" applyBorder="1" applyAlignment="1">
      <alignment horizontal="right" vertical="center"/>
    </xf>
    <xf numFmtId="38" fontId="13" fillId="0" borderId="19" xfId="1" applyNumberFormat="1" applyFont="1" applyBorder="1" applyAlignment="1">
      <alignment horizontal="right" vertical="center"/>
    </xf>
    <xf numFmtId="38" fontId="13" fillId="0" borderId="0" xfId="1" applyNumberFormat="1" applyFont="1" applyBorder="1" applyAlignment="1">
      <alignment horizontal="right" vertical="center"/>
    </xf>
    <xf numFmtId="38" fontId="13" fillId="0" borderId="47" xfId="1" applyNumberFormat="1" applyFont="1" applyBorder="1" applyAlignment="1">
      <alignment horizontal="right" vertical="center"/>
    </xf>
    <xf numFmtId="38" fontId="13" fillId="0" borderId="46" xfId="1" applyNumberFormat="1" applyFont="1" applyBorder="1" applyAlignment="1">
      <alignment horizontal="right" vertical="center"/>
    </xf>
    <xf numFmtId="0" fontId="17" fillId="0" borderId="47" xfId="1" applyFont="1" applyBorder="1" applyAlignment="1">
      <alignment horizontal="right" vertical="center"/>
    </xf>
    <xf numFmtId="0" fontId="17" fillId="0" borderId="19" xfId="1" applyFont="1" applyBorder="1" applyAlignment="1">
      <alignment horizontal="right" vertical="center"/>
    </xf>
    <xf numFmtId="183" fontId="13" fillId="0" borderId="19" xfId="2" applyNumberFormat="1" applyFont="1" applyBorder="1" applyAlignment="1">
      <alignment vertical="center"/>
    </xf>
    <xf numFmtId="183" fontId="13" fillId="0" borderId="18" xfId="2" applyNumberFormat="1" applyFont="1" applyBorder="1" applyAlignment="1">
      <alignment vertical="center"/>
    </xf>
    <xf numFmtId="183" fontId="13" fillId="0" borderId="47" xfId="2" applyNumberFormat="1" applyFont="1" applyBorder="1" applyAlignment="1">
      <alignment vertical="center"/>
    </xf>
    <xf numFmtId="183" fontId="13" fillId="0" borderId="0" xfId="2" applyNumberFormat="1" applyFont="1" applyBorder="1" applyAlignment="1">
      <alignment vertical="center"/>
    </xf>
    <xf numFmtId="183" fontId="13" fillId="0" borderId="23" xfId="2" applyNumberFormat="1" applyFont="1" applyBorder="1" applyAlignment="1">
      <alignment vertical="center"/>
    </xf>
    <xf numFmtId="183" fontId="13" fillId="0" borderId="24" xfId="2" applyNumberFormat="1" applyFont="1" applyBorder="1" applyAlignment="1">
      <alignment vertical="center"/>
    </xf>
    <xf numFmtId="183" fontId="13" fillId="0" borderId="46" xfId="2" applyNumberFormat="1" applyFont="1" applyBorder="1" applyAlignment="1">
      <alignment vertical="center"/>
    </xf>
    <xf numFmtId="0" fontId="13" fillId="0" borderId="19" xfId="1" applyFont="1" applyBorder="1" applyAlignment="1">
      <alignment horizontal="right" vertical="center"/>
    </xf>
    <xf numFmtId="0" fontId="13" fillId="0" borderId="0" xfId="1" applyFont="1" applyBorder="1" applyAlignment="1">
      <alignment horizontal="center" vertical="center" shrinkToFit="1"/>
    </xf>
    <xf numFmtId="38" fontId="13" fillId="0" borderId="47" xfId="2" applyNumberFormat="1" applyFont="1" applyBorder="1" applyAlignment="1">
      <alignment vertical="center" shrinkToFit="1"/>
    </xf>
    <xf numFmtId="38" fontId="13" fillId="0" borderId="19" xfId="2" applyNumberFormat="1" applyFont="1" applyBorder="1" applyAlignment="1">
      <alignment vertical="center" shrinkToFit="1"/>
    </xf>
    <xf numFmtId="38" fontId="13" fillId="0" borderId="19" xfId="2" applyNumberFormat="1" applyFont="1" applyBorder="1" applyAlignment="1">
      <alignment horizontal="right" vertical="center" shrinkToFit="1"/>
    </xf>
    <xf numFmtId="38" fontId="13" fillId="0" borderId="0" xfId="2" applyNumberFormat="1" applyFont="1" applyBorder="1" applyAlignment="1">
      <alignment vertical="center" shrinkToFit="1"/>
    </xf>
    <xf numFmtId="0" fontId="13" fillId="0" borderId="24" xfId="1" applyFont="1" applyBorder="1" applyAlignment="1">
      <alignment horizontal="center" vertical="center" shrinkToFit="1"/>
    </xf>
    <xf numFmtId="38" fontId="13" fillId="0" borderId="23" xfId="2" applyNumberFormat="1" applyFont="1" applyBorder="1" applyAlignment="1">
      <alignment vertical="center" shrinkToFit="1"/>
    </xf>
    <xf numFmtId="38" fontId="13" fillId="0" borderId="46" xfId="2" applyNumberFormat="1" applyFont="1" applyBorder="1" applyAlignment="1">
      <alignment vertical="center" shrinkToFit="1"/>
    </xf>
    <xf numFmtId="0" fontId="19" fillId="0" borderId="0" xfId="1" applyFont="1" applyBorder="1" applyAlignment="1">
      <alignment horizontal="right"/>
    </xf>
    <xf numFmtId="38" fontId="13" fillId="0" borderId="47" xfId="2" applyNumberFormat="1" applyFont="1" applyBorder="1" applyAlignment="1">
      <alignment vertical="center"/>
    </xf>
    <xf numFmtId="38" fontId="13" fillId="0" borderId="0" xfId="2" applyFont="1" applyBorder="1" applyAlignment="1"/>
    <xf numFmtId="38" fontId="13" fillId="0" borderId="19" xfId="2" applyNumberFormat="1" applyFont="1" applyBorder="1" applyAlignment="1">
      <alignment vertical="center"/>
    </xf>
    <xf numFmtId="38" fontId="13" fillId="0" borderId="0" xfId="2" applyNumberFormat="1" applyFont="1" applyBorder="1" applyAlignment="1">
      <alignment vertical="center"/>
    </xf>
    <xf numFmtId="38" fontId="13" fillId="0" borderId="47" xfId="1" applyNumberFormat="1" applyFont="1" applyBorder="1" applyAlignment="1">
      <alignment vertical="center"/>
    </xf>
    <xf numFmtId="38" fontId="13" fillId="0" borderId="23" xfId="2" applyNumberFormat="1" applyFont="1" applyBorder="1" applyAlignment="1">
      <alignment vertical="center"/>
    </xf>
    <xf numFmtId="38" fontId="13" fillId="0" borderId="24" xfId="2" applyNumberFormat="1" applyFont="1" applyBorder="1" applyAlignment="1">
      <alignment vertical="center"/>
    </xf>
    <xf numFmtId="38" fontId="13" fillId="0" borderId="46" xfId="1" applyNumberFormat="1" applyFont="1" applyBorder="1" applyAlignment="1">
      <alignment vertical="center"/>
    </xf>
    <xf numFmtId="38" fontId="13" fillId="0" borderId="18" xfId="2" applyNumberFormat="1" applyFont="1" applyBorder="1" applyAlignment="1">
      <alignment horizontal="right" vertical="center" shrinkToFit="1"/>
    </xf>
    <xf numFmtId="38" fontId="13" fillId="0" borderId="0" xfId="2" applyNumberFormat="1" applyFont="1" applyBorder="1" applyAlignment="1">
      <alignment horizontal="right" vertical="center" shrinkToFit="1"/>
    </xf>
    <xf numFmtId="177" fontId="13" fillId="0" borderId="47" xfId="2" applyNumberFormat="1" applyFont="1" applyBorder="1" applyAlignment="1">
      <alignment horizontal="right" vertical="center" shrinkToFit="1"/>
    </xf>
    <xf numFmtId="38" fontId="13" fillId="0" borderId="47" xfId="2" applyNumberFormat="1" applyFont="1" applyBorder="1" applyAlignment="1">
      <alignment horizontal="right" vertical="center" shrinkToFit="1"/>
    </xf>
    <xf numFmtId="177" fontId="13" fillId="0" borderId="0" xfId="2" applyNumberFormat="1" applyFont="1" applyBorder="1" applyAlignment="1">
      <alignment horizontal="right" vertical="center" shrinkToFit="1"/>
    </xf>
    <xf numFmtId="38" fontId="13" fillId="0" borderId="23" xfId="2" applyNumberFormat="1" applyFont="1" applyBorder="1" applyAlignment="1">
      <alignment horizontal="right" vertical="center" shrinkToFit="1"/>
    </xf>
    <xf numFmtId="177" fontId="13" fillId="0" borderId="24" xfId="2" applyNumberFormat="1" applyFont="1" applyBorder="1" applyAlignment="1">
      <alignment horizontal="right" vertical="center" shrinkToFit="1"/>
    </xf>
    <xf numFmtId="0" fontId="17" fillId="0" borderId="52" xfId="1" applyFont="1" applyBorder="1" applyAlignment="1">
      <alignment horizontal="right" vertical="center"/>
    </xf>
    <xf numFmtId="0" fontId="17" fillId="0" borderId="18" xfId="1" applyFont="1" applyBorder="1" applyAlignment="1">
      <alignment horizontal="right" vertical="center"/>
    </xf>
    <xf numFmtId="0" fontId="17" fillId="0" borderId="52" xfId="1" applyFont="1" applyFill="1" applyBorder="1" applyAlignment="1">
      <alignment horizontal="right" vertical="center"/>
    </xf>
    <xf numFmtId="0" fontId="17" fillId="0" borderId="41" xfId="1" applyFont="1" applyBorder="1" applyAlignment="1">
      <alignment horizontal="right" vertical="center"/>
    </xf>
    <xf numFmtId="0" fontId="19" fillId="0" borderId="0" xfId="1" applyFont="1" applyBorder="1" applyAlignment="1">
      <alignment horizontal="right" vertical="center"/>
    </xf>
    <xf numFmtId="177" fontId="13" fillId="0" borderId="19" xfId="2" applyNumberFormat="1" applyFont="1" applyBorder="1" applyAlignment="1">
      <alignment horizontal="right" vertical="center" shrinkToFit="1"/>
    </xf>
    <xf numFmtId="177" fontId="13" fillId="0" borderId="18" xfId="2" applyNumberFormat="1" applyFont="1" applyBorder="1" applyAlignment="1">
      <alignment horizontal="right" vertical="center" shrinkToFit="1"/>
    </xf>
    <xf numFmtId="38" fontId="13" fillId="0" borderId="0" xfId="2" applyFont="1" applyBorder="1" applyAlignment="1">
      <alignment horizontal="center" vertical="center"/>
    </xf>
    <xf numFmtId="186" fontId="13" fillId="0" borderId="0" xfId="2" applyNumberFormat="1" applyFont="1" applyBorder="1" applyAlignment="1">
      <alignment horizontal="right" vertical="center"/>
    </xf>
    <xf numFmtId="38" fontId="13" fillId="0" borderId="19" xfId="2" applyNumberFormat="1" applyFont="1" applyFill="1" applyBorder="1" applyAlignment="1">
      <alignment horizontal="right" vertical="center" shrinkToFit="1"/>
    </xf>
    <xf numFmtId="38" fontId="13" fillId="0" borderId="18" xfId="2" applyNumberFormat="1" applyFont="1" applyFill="1" applyBorder="1" applyAlignment="1">
      <alignment horizontal="right" vertical="center" shrinkToFit="1"/>
    </xf>
    <xf numFmtId="177" fontId="13" fillId="0" borderId="19" xfId="2" applyNumberFormat="1" applyFont="1" applyFill="1" applyBorder="1" applyAlignment="1">
      <alignment horizontal="right" vertical="center" shrinkToFit="1"/>
    </xf>
    <xf numFmtId="177" fontId="13" fillId="0" borderId="47" xfId="2" applyNumberFormat="1" applyFont="1" applyFill="1" applyBorder="1" applyAlignment="1">
      <alignment horizontal="right" vertical="center" shrinkToFit="1"/>
    </xf>
    <xf numFmtId="38" fontId="13" fillId="0" borderId="19" xfId="1" applyNumberFormat="1" applyFont="1" applyBorder="1" applyAlignment="1">
      <alignment horizontal="right" vertical="center" shrinkToFit="1"/>
    </xf>
    <xf numFmtId="38" fontId="13" fillId="0" borderId="47" xfId="11" applyNumberFormat="1" applyFont="1" applyFill="1" applyBorder="1" applyAlignment="1">
      <alignment horizontal="right" vertical="center" shrinkToFit="1"/>
    </xf>
    <xf numFmtId="38" fontId="13" fillId="0" borderId="0" xfId="11" applyNumberFormat="1" applyFont="1" applyFill="1" applyBorder="1" applyAlignment="1">
      <alignment horizontal="right" vertical="center" shrinkToFit="1"/>
    </xf>
    <xf numFmtId="177" fontId="13" fillId="0" borderId="19" xfId="11" applyNumberFormat="1" applyFont="1" applyFill="1" applyBorder="1" applyAlignment="1">
      <alignment horizontal="right" vertical="center" shrinkToFit="1"/>
    </xf>
    <xf numFmtId="177" fontId="13" fillId="0" borderId="0" xfId="11" applyNumberFormat="1" applyFont="1" applyFill="1" applyBorder="1" applyAlignment="1">
      <alignment horizontal="right" vertical="center" shrinkToFit="1"/>
    </xf>
    <xf numFmtId="38" fontId="13" fillId="0" borderId="47" xfId="1" applyNumberFormat="1" applyFont="1" applyBorder="1" applyAlignment="1">
      <alignment horizontal="right" vertical="center" shrinkToFit="1"/>
    </xf>
    <xf numFmtId="38" fontId="13" fillId="0" borderId="23" xfId="1" applyNumberFormat="1" applyFont="1" applyBorder="1" applyAlignment="1">
      <alignment horizontal="right" vertical="center" shrinkToFit="1"/>
    </xf>
    <xf numFmtId="177" fontId="13" fillId="0" borderId="23" xfId="2" applyNumberFormat="1" applyFont="1" applyBorder="1" applyAlignment="1">
      <alignment horizontal="right" vertical="center" shrinkToFit="1"/>
    </xf>
    <xf numFmtId="38" fontId="13" fillId="0" borderId="18" xfId="2" applyNumberFormat="1" applyFont="1" applyBorder="1" applyAlignment="1">
      <alignment vertical="center" shrinkToFit="1"/>
    </xf>
    <xf numFmtId="38" fontId="13" fillId="0" borderId="22" xfId="2" applyNumberFormat="1" applyFont="1" applyBorder="1" applyAlignment="1">
      <alignment vertical="center" shrinkToFit="1"/>
    </xf>
    <xf numFmtId="38" fontId="13" fillId="0" borderId="24" xfId="2" applyNumberFormat="1" applyFont="1" applyBorder="1" applyAlignment="1">
      <alignment vertical="center" shrinkToFit="1"/>
    </xf>
    <xf numFmtId="38" fontId="13" fillId="0" borderId="47" xfId="1" applyNumberFormat="1" applyFont="1" applyFill="1" applyBorder="1" applyAlignment="1">
      <alignment horizontal="right" vertical="center" shrinkToFit="1"/>
    </xf>
    <xf numFmtId="38" fontId="13" fillId="0" borderId="19" xfId="1" applyNumberFormat="1" applyFont="1" applyFill="1" applyBorder="1" applyAlignment="1">
      <alignment horizontal="right" vertical="center" shrinkToFit="1"/>
    </xf>
    <xf numFmtId="38" fontId="13" fillId="0" borderId="47" xfId="1" applyNumberFormat="1" applyFont="1" applyFill="1" applyBorder="1" applyAlignment="1">
      <alignment vertical="center" shrinkToFit="1"/>
    </xf>
    <xf numFmtId="38" fontId="13" fillId="0" borderId="23" xfId="1" applyNumberFormat="1" applyFont="1" applyFill="1" applyBorder="1" applyAlignment="1">
      <alignment horizontal="right" vertical="center" shrinkToFit="1"/>
    </xf>
    <xf numFmtId="38" fontId="13" fillId="0" borderId="46" xfId="1" applyNumberFormat="1" applyFont="1" applyFill="1" applyBorder="1" applyAlignment="1">
      <alignment horizontal="right" vertical="center" shrinkToFit="1"/>
    </xf>
    <xf numFmtId="38" fontId="13" fillId="0" borderId="46" xfId="1" applyNumberFormat="1" applyFont="1" applyFill="1" applyBorder="1" applyAlignment="1">
      <alignment vertical="center" shrinkToFit="1"/>
    </xf>
    <xf numFmtId="0" fontId="15" fillId="0" borderId="0" xfId="1" applyFont="1" applyAlignment="1">
      <alignment horizontal="left" vertical="center"/>
    </xf>
    <xf numFmtId="38" fontId="13" fillId="0" borderId="24" xfId="2" applyNumberFormat="1" applyFont="1" applyBorder="1" applyAlignment="1">
      <alignment horizontal="right" vertical="center" shrinkToFit="1"/>
    </xf>
    <xf numFmtId="49" fontId="24" fillId="0" borderId="0" xfId="5" applyNumberFormat="1" applyFont="1" applyAlignment="1">
      <alignment horizontal="left" vertical="center"/>
    </xf>
    <xf numFmtId="0" fontId="20" fillId="0" borderId="0" xfId="5" applyFont="1">
      <alignment vertical="center"/>
    </xf>
    <xf numFmtId="0" fontId="20" fillId="0" borderId="0" xfId="5" applyFont="1" applyAlignment="1">
      <alignment horizontal="right"/>
    </xf>
    <xf numFmtId="0" fontId="20" fillId="0" borderId="23" xfId="5" applyFont="1" applyBorder="1">
      <alignment vertical="center"/>
    </xf>
    <xf numFmtId="0" fontId="26" fillId="0" borderId="46" xfId="5" applyFont="1" applyBorder="1" applyAlignment="1">
      <alignment horizontal="center" vertical="center" wrapText="1"/>
    </xf>
    <xf numFmtId="0" fontId="20" fillId="0" borderId="0" xfId="5" applyFont="1" applyBorder="1" applyAlignment="1">
      <alignment vertical="center"/>
    </xf>
    <xf numFmtId="0" fontId="20" fillId="0" borderId="47" xfId="5" applyFont="1" applyBorder="1" applyAlignment="1">
      <alignment horizontal="right" vertical="center" wrapText="1"/>
    </xf>
    <xf numFmtId="0" fontId="20" fillId="0" borderId="0" xfId="5" applyFont="1" applyBorder="1" applyAlignment="1">
      <alignment horizontal="center" vertical="center"/>
    </xf>
    <xf numFmtId="49" fontId="20" fillId="0" borderId="47" xfId="5" applyNumberFormat="1" applyFont="1" applyBorder="1" applyAlignment="1">
      <alignment horizontal="right" vertical="center"/>
    </xf>
    <xf numFmtId="49" fontId="20" fillId="0" borderId="46" xfId="5" applyNumberFormat="1" applyFont="1" applyBorder="1" applyAlignment="1">
      <alignment horizontal="right" vertical="center"/>
    </xf>
    <xf numFmtId="0" fontId="13" fillId="0" borderId="24" xfId="1" applyFont="1" applyBorder="1"/>
    <xf numFmtId="0" fontId="20" fillId="0" borderId="24" xfId="5" applyFont="1" applyBorder="1">
      <alignment vertical="center"/>
    </xf>
    <xf numFmtId="0" fontId="19" fillId="0" borderId="33" xfId="1" applyFont="1" applyBorder="1" applyAlignment="1">
      <alignment horizontal="center" vertical="center"/>
    </xf>
    <xf numFmtId="0" fontId="19" fillId="0" borderId="33" xfId="1" applyFont="1" applyBorder="1" applyAlignment="1">
      <alignment horizontal="center" vertical="center" shrinkToFit="1"/>
    </xf>
    <xf numFmtId="183" fontId="13" fillId="0" borderId="47" xfId="2" applyNumberFormat="1" applyFont="1" applyBorder="1" applyAlignment="1">
      <alignment vertical="center" shrinkToFit="1"/>
    </xf>
    <xf numFmtId="183" fontId="13" fillId="0" borderId="46" xfId="2" applyNumberFormat="1" applyFont="1" applyBorder="1" applyAlignment="1">
      <alignment vertical="center" shrinkToFit="1"/>
    </xf>
    <xf numFmtId="183" fontId="13" fillId="0" borderId="46" xfId="2" applyNumberFormat="1" applyFont="1" applyBorder="1" applyAlignment="1">
      <alignment horizontal="right" vertical="center" shrinkToFit="1"/>
    </xf>
    <xf numFmtId="38" fontId="13" fillId="0" borderId="32" xfId="2" applyFont="1" applyBorder="1" applyAlignment="1">
      <alignment horizontal="center" vertical="center" wrapText="1"/>
    </xf>
    <xf numFmtId="38" fontId="13" fillId="0" borderId="0" xfId="2" applyFont="1" applyBorder="1" applyAlignment="1">
      <alignment horizontal="right" vertical="center" wrapText="1"/>
    </xf>
    <xf numFmtId="38" fontId="13" fillId="0" borderId="47" xfId="2" applyFont="1" applyBorder="1" applyAlignment="1">
      <alignment horizontal="right" vertical="center" wrapText="1"/>
    </xf>
    <xf numFmtId="38" fontId="13" fillId="0" borderId="0" xfId="2" applyNumberFormat="1" applyFont="1" applyBorder="1" applyAlignment="1">
      <alignment horizontal="right" vertical="center" indent="1" shrinkToFit="1"/>
    </xf>
    <xf numFmtId="38" fontId="13" fillId="0" borderId="47" xfId="2" applyNumberFormat="1" applyFont="1" applyBorder="1" applyAlignment="1">
      <alignment horizontal="right" vertical="center" indent="1" shrinkToFit="1"/>
    </xf>
    <xf numFmtId="0" fontId="13" fillId="0" borderId="0" xfId="1" applyFont="1" applyBorder="1" applyAlignment="1">
      <alignment horizontal="center" vertical="top" wrapText="1"/>
    </xf>
    <xf numFmtId="38" fontId="13" fillId="0" borderId="46" xfId="2" applyNumberFormat="1" applyFont="1" applyBorder="1" applyAlignment="1">
      <alignment horizontal="right" vertical="center" indent="1" shrinkToFit="1"/>
    </xf>
    <xf numFmtId="38" fontId="13" fillId="0" borderId="18" xfId="2" applyNumberFormat="1" applyFont="1" applyBorder="1" applyAlignment="1">
      <alignment horizontal="right" vertical="center" indent="1" shrinkToFit="1"/>
    </xf>
    <xf numFmtId="38" fontId="13" fillId="0" borderId="19" xfId="2" applyNumberFormat="1" applyFont="1" applyBorder="1" applyAlignment="1">
      <alignment horizontal="right" vertical="center" indent="1" shrinkToFit="1"/>
    </xf>
    <xf numFmtId="38" fontId="13" fillId="0" borderId="23" xfId="2" applyNumberFormat="1" applyFont="1" applyBorder="1" applyAlignment="1">
      <alignment horizontal="right" vertical="center" indent="1" shrinkToFit="1"/>
    </xf>
    <xf numFmtId="38" fontId="13" fillId="0" borderId="52" xfId="2" applyNumberFormat="1" applyFont="1" applyFill="1" applyBorder="1" applyAlignment="1">
      <alignment horizontal="right" vertical="center" indent="1" shrinkToFit="1"/>
    </xf>
    <xf numFmtId="38" fontId="13" fillId="0" borderId="41" xfId="2" applyNumberFormat="1" applyFont="1" applyFill="1" applyBorder="1" applyAlignment="1">
      <alignment horizontal="right" vertical="center" indent="1" shrinkToFit="1"/>
    </xf>
    <xf numFmtId="38" fontId="13" fillId="0" borderId="19" xfId="2" applyNumberFormat="1" applyFont="1" applyFill="1" applyBorder="1" applyAlignment="1">
      <alignment horizontal="right" vertical="center" indent="1" shrinkToFit="1"/>
    </xf>
    <xf numFmtId="38" fontId="13" fillId="0" borderId="0" xfId="2" applyNumberFormat="1" applyFont="1" applyFill="1" applyBorder="1" applyAlignment="1">
      <alignment horizontal="right" vertical="center" indent="1" shrinkToFit="1"/>
    </xf>
    <xf numFmtId="187" fontId="13" fillId="0" borderId="0" xfId="1" applyNumberFormat="1" applyFont="1" applyBorder="1" applyAlignment="1">
      <alignment horizontal="center" vertical="top" wrapText="1"/>
    </xf>
    <xf numFmtId="38" fontId="13" fillId="0" borderId="23" xfId="2" applyNumberFormat="1" applyFont="1" applyFill="1" applyBorder="1" applyAlignment="1">
      <alignment horizontal="right" vertical="center" indent="1" shrinkToFit="1"/>
    </xf>
    <xf numFmtId="38" fontId="13" fillId="0" borderId="24" xfId="2" applyNumberFormat="1" applyFont="1" applyFill="1" applyBorder="1" applyAlignment="1">
      <alignment horizontal="right" vertical="center" indent="1" shrinkToFit="1"/>
    </xf>
    <xf numFmtId="0" fontId="15" fillId="0" borderId="0" xfId="1" applyFont="1" applyBorder="1" applyAlignment="1">
      <alignment horizontal="left"/>
    </xf>
    <xf numFmtId="38" fontId="19" fillId="0" borderId="0" xfId="2" applyFont="1" applyBorder="1" applyAlignment="1">
      <alignment vertical="top" wrapText="1"/>
    </xf>
    <xf numFmtId="38" fontId="19" fillId="0" borderId="0" xfId="2" applyFont="1" applyBorder="1" applyAlignment="1">
      <alignment horizontal="center" vertical="center" wrapText="1"/>
    </xf>
    <xf numFmtId="38" fontId="13" fillId="0" borderId="0" xfId="2" applyFont="1" applyBorder="1" applyAlignment="1">
      <alignment horizontal="center" vertical="top" wrapText="1"/>
    </xf>
    <xf numFmtId="38" fontId="13" fillId="0" borderId="0" xfId="2" applyFont="1" applyBorder="1" applyAlignment="1">
      <alignment vertical="top" wrapText="1"/>
    </xf>
    <xf numFmtId="0" fontId="19" fillId="0" borderId="0" xfId="1" applyFont="1" applyBorder="1" applyAlignment="1">
      <alignment horizontal="left"/>
    </xf>
    <xf numFmtId="0" fontId="19" fillId="0" borderId="0" xfId="1" applyFont="1" applyAlignment="1">
      <alignment horizontal="left"/>
    </xf>
    <xf numFmtId="0" fontId="13" fillId="0" borderId="42" xfId="1" applyFont="1" applyBorder="1" applyAlignment="1">
      <alignment horizontal="center" vertical="top" wrapText="1"/>
    </xf>
    <xf numFmtId="0" fontId="19" fillId="0" borderId="42" xfId="1" applyFont="1" applyBorder="1" applyAlignment="1">
      <alignment horizontal="right" vertical="center" wrapText="1"/>
    </xf>
    <xf numFmtId="0" fontId="19" fillId="0" borderId="52" xfId="1" applyFont="1" applyBorder="1" applyAlignment="1">
      <alignment horizontal="right" vertical="center" wrapText="1"/>
    </xf>
    <xf numFmtId="0" fontId="13" fillId="0" borderId="47" xfId="1" applyFont="1" applyBorder="1" applyAlignment="1">
      <alignment horizontal="right" vertical="center" wrapText="1"/>
    </xf>
    <xf numFmtId="38" fontId="13" fillId="0" borderId="0" xfId="1" applyNumberFormat="1" applyFont="1" applyBorder="1" applyAlignment="1">
      <alignment horizontal="right" vertical="center" shrinkToFit="1"/>
    </xf>
    <xf numFmtId="38" fontId="13" fillId="0" borderId="18" xfId="1" applyNumberFormat="1" applyFont="1" applyBorder="1" applyAlignment="1">
      <alignment horizontal="right" vertical="center" shrinkToFit="1"/>
    </xf>
    <xf numFmtId="38" fontId="13" fillId="0" borderId="46" xfId="1" applyNumberFormat="1" applyFont="1" applyBorder="1" applyAlignment="1">
      <alignment horizontal="right" vertical="center" shrinkToFit="1"/>
    </xf>
    <xf numFmtId="0" fontId="19" fillId="0" borderId="41" xfId="1" applyFont="1" applyBorder="1" applyAlignment="1">
      <alignment horizontal="right" vertical="center" wrapText="1"/>
    </xf>
    <xf numFmtId="38" fontId="13" fillId="0" borderId="18" xfId="1" applyNumberFormat="1" applyFont="1" applyBorder="1" applyAlignment="1">
      <alignment horizontal="right" vertical="center"/>
    </xf>
    <xf numFmtId="38" fontId="13" fillId="0" borderId="23" xfId="1" applyNumberFormat="1" applyFont="1" applyBorder="1" applyAlignment="1">
      <alignment horizontal="right" vertical="center"/>
    </xf>
    <xf numFmtId="3" fontId="13" fillId="0" borderId="0" xfId="1" applyNumberFormat="1" applyFont="1" applyBorder="1" applyAlignment="1">
      <alignment horizontal="left" vertical="center" wrapText="1"/>
    </xf>
    <xf numFmtId="0" fontId="27" fillId="0" borderId="0" xfId="1" applyFont="1" applyAlignment="1">
      <alignment horizontal="left" vertical="top" wrapText="1"/>
    </xf>
    <xf numFmtId="0" fontId="13" fillId="0" borderId="18" xfId="1" applyFont="1" applyBorder="1" applyAlignment="1">
      <alignment horizontal="left" vertical="center" wrapText="1"/>
    </xf>
    <xf numFmtId="0" fontId="13" fillId="0" borderId="19" xfId="1" applyFont="1" applyBorder="1" applyAlignment="1">
      <alignment horizontal="right" vertical="center" wrapText="1"/>
    </xf>
    <xf numFmtId="3" fontId="19" fillId="0" borderId="0" xfId="1" applyNumberFormat="1" applyFont="1" applyBorder="1" applyAlignment="1">
      <alignment horizontal="center" vertical="center" wrapText="1"/>
    </xf>
    <xf numFmtId="183" fontId="13" fillId="0" borderId="22" xfId="2" applyNumberFormat="1" applyFont="1" applyBorder="1" applyAlignment="1">
      <alignment horizontal="right" vertical="center"/>
    </xf>
    <xf numFmtId="0" fontId="13" fillId="0" borderId="18" xfId="1" applyFont="1" applyBorder="1" applyAlignment="1">
      <alignment horizontal="center" vertical="top" wrapText="1"/>
    </xf>
    <xf numFmtId="0" fontId="19" fillId="0" borderId="0" xfId="1" applyFont="1" applyBorder="1" applyAlignment="1">
      <alignment horizontal="right" vertical="center" wrapText="1"/>
    </xf>
    <xf numFmtId="0" fontId="19" fillId="0" borderId="47" xfId="1" applyFont="1" applyBorder="1" applyAlignment="1">
      <alignment horizontal="right" vertical="center" wrapText="1"/>
    </xf>
    <xf numFmtId="38" fontId="13" fillId="0" borderId="0" xfId="1" applyNumberFormat="1" applyFont="1" applyBorder="1" applyAlignment="1">
      <alignment horizontal="right" vertical="center" wrapText="1"/>
    </xf>
    <xf numFmtId="38" fontId="13" fillId="0" borderId="19" xfId="1" applyNumberFormat="1" applyFont="1" applyBorder="1" applyAlignment="1">
      <alignment horizontal="right" vertical="center" wrapText="1"/>
    </xf>
    <xf numFmtId="38" fontId="13" fillId="0" borderId="19" xfId="1" applyNumberFormat="1" applyFont="1" applyBorder="1" applyAlignment="1">
      <alignment horizontal="right" vertical="center" wrapText="1" indent="1"/>
    </xf>
    <xf numFmtId="38" fontId="13" fillId="0" borderId="47" xfId="1" applyNumberFormat="1" applyFont="1" applyBorder="1" applyAlignment="1">
      <alignment horizontal="right" vertical="center" wrapText="1" indent="1"/>
    </xf>
    <xf numFmtId="38" fontId="13" fillId="0" borderId="47" xfId="1" applyNumberFormat="1" applyFont="1" applyBorder="1" applyAlignment="1">
      <alignment horizontal="right" vertical="center" wrapText="1"/>
    </xf>
    <xf numFmtId="38" fontId="13" fillId="0" borderId="0" xfId="1" applyNumberFormat="1" applyFont="1" applyBorder="1" applyAlignment="1">
      <alignment horizontal="right" vertical="center" wrapText="1" indent="1"/>
    </xf>
    <xf numFmtId="38" fontId="13" fillId="0" borderId="24" xfId="1" applyNumberFormat="1" applyFont="1" applyBorder="1" applyAlignment="1">
      <alignment horizontal="right" vertical="center" wrapText="1"/>
    </xf>
    <xf numFmtId="38" fontId="13" fillId="0" borderId="23" xfId="1" applyNumberFormat="1" applyFont="1" applyBorder="1" applyAlignment="1">
      <alignment horizontal="right" vertical="center" wrapText="1"/>
    </xf>
    <xf numFmtId="38" fontId="13" fillId="0" borderId="23" xfId="1" applyNumberFormat="1" applyFont="1" applyBorder="1" applyAlignment="1">
      <alignment horizontal="right" vertical="center" wrapText="1" indent="1"/>
    </xf>
    <xf numFmtId="38" fontId="13" fillId="0" borderId="24" xfId="1" applyNumberFormat="1" applyFont="1" applyBorder="1" applyAlignment="1">
      <alignment horizontal="right" vertical="center" wrapText="1" indent="1"/>
    </xf>
    <xf numFmtId="38" fontId="13" fillId="0" borderId="46" xfId="1" applyNumberFormat="1" applyFont="1" applyBorder="1" applyAlignment="1">
      <alignment horizontal="right" vertical="center" wrapText="1"/>
    </xf>
    <xf numFmtId="0" fontId="15" fillId="0" borderId="0" xfId="1" applyFont="1" applyBorder="1" applyAlignment="1">
      <alignment vertical="top"/>
    </xf>
    <xf numFmtId="0" fontId="13" fillId="0" borderId="42" xfId="1" applyFont="1" applyBorder="1" applyAlignment="1">
      <alignment horizontal="left" vertical="center" wrapText="1"/>
    </xf>
    <xf numFmtId="38" fontId="13" fillId="0" borderId="47" xfId="2" applyNumberFormat="1" applyFont="1" applyFill="1" applyBorder="1" applyAlignment="1">
      <alignment horizontal="right" vertical="center"/>
    </xf>
    <xf numFmtId="38" fontId="13" fillId="0" borderId="46" xfId="2" applyNumberFormat="1" applyFont="1" applyFill="1" applyBorder="1" applyAlignment="1">
      <alignment horizontal="right" vertical="center"/>
    </xf>
    <xf numFmtId="0" fontId="19" fillId="0" borderId="0" xfId="1" applyFont="1" applyAlignment="1">
      <alignment horizontal="right" vertical="center"/>
    </xf>
    <xf numFmtId="0" fontId="19" fillId="0" borderId="0" xfId="1" applyFont="1" applyBorder="1" applyAlignment="1">
      <alignment vertical="center" shrinkToFit="1"/>
    </xf>
    <xf numFmtId="0" fontId="19" fillId="0" borderId="0" xfId="1" applyFont="1" applyAlignment="1">
      <alignment horizontal="right"/>
    </xf>
    <xf numFmtId="0" fontId="19" fillId="0" borderId="0" xfId="1" applyFont="1" applyBorder="1" applyAlignment="1">
      <alignment horizontal="center" vertical="center" shrinkToFit="1"/>
    </xf>
    <xf numFmtId="0" fontId="13" fillId="0" borderId="0" xfId="1" applyFont="1" applyAlignment="1">
      <alignment horizontal="left"/>
    </xf>
    <xf numFmtId="0" fontId="13" fillId="0" borderId="42" xfId="1" applyFont="1" applyBorder="1" applyAlignment="1">
      <alignment horizontal="right" vertical="center" wrapText="1"/>
    </xf>
    <xf numFmtId="185" fontId="13" fillId="0" borderId="18" xfId="1" applyNumberFormat="1" applyFont="1" applyFill="1" applyBorder="1" applyAlignment="1">
      <alignment horizontal="right" vertical="center" shrinkToFit="1"/>
    </xf>
    <xf numFmtId="185" fontId="13" fillId="0" borderId="19" xfId="1" applyNumberFormat="1" applyFont="1" applyBorder="1" applyAlignment="1">
      <alignment horizontal="right" vertical="center" shrinkToFit="1"/>
    </xf>
    <xf numFmtId="185" fontId="13" fillId="0" borderId="47" xfId="1" applyNumberFormat="1" applyFont="1" applyBorder="1" applyAlignment="1">
      <alignment horizontal="right" vertical="center" shrinkToFit="1"/>
    </xf>
    <xf numFmtId="185" fontId="13" fillId="0" borderId="19" xfId="1" applyNumberFormat="1" applyFont="1" applyFill="1" applyBorder="1" applyAlignment="1">
      <alignment horizontal="right" vertical="center" shrinkToFit="1"/>
    </xf>
    <xf numFmtId="185" fontId="13" fillId="0" borderId="47" xfId="1" applyNumberFormat="1" applyFont="1" applyFill="1" applyBorder="1" applyAlignment="1">
      <alignment horizontal="right" vertical="center" shrinkToFit="1"/>
    </xf>
    <xf numFmtId="185" fontId="13" fillId="0" borderId="23" xfId="1" applyNumberFormat="1" applyFont="1" applyFill="1" applyBorder="1" applyAlignment="1">
      <alignment horizontal="right" vertical="center" shrinkToFit="1"/>
    </xf>
    <xf numFmtId="185" fontId="13" fillId="0" borderId="46" xfId="1" applyNumberFormat="1" applyFont="1" applyFill="1" applyBorder="1" applyAlignment="1">
      <alignment horizontal="right" vertical="center" shrinkToFit="1"/>
    </xf>
    <xf numFmtId="185" fontId="13" fillId="0" borderId="18" xfId="1" applyNumberFormat="1" applyFont="1" applyBorder="1" applyAlignment="1">
      <alignment horizontal="right" vertical="center"/>
    </xf>
    <xf numFmtId="185" fontId="13" fillId="0" borderId="19" xfId="1" applyNumberFormat="1" applyFont="1" applyBorder="1" applyAlignment="1">
      <alignment horizontal="right" vertical="center"/>
    </xf>
    <xf numFmtId="185" fontId="13" fillId="0" borderId="47" xfId="1" applyNumberFormat="1" applyFont="1" applyBorder="1" applyAlignment="1">
      <alignment horizontal="right" vertical="center"/>
    </xf>
    <xf numFmtId="185" fontId="13" fillId="0" borderId="0" xfId="1" applyNumberFormat="1" applyFont="1" applyBorder="1" applyAlignment="1">
      <alignment horizontal="right" vertical="center"/>
    </xf>
    <xf numFmtId="185" fontId="13" fillId="0" borderId="19" xfId="1" applyNumberFormat="1" applyFont="1" applyFill="1" applyBorder="1" applyAlignment="1">
      <alignment horizontal="right" vertical="center"/>
    </xf>
    <xf numFmtId="185" fontId="13" fillId="0" borderId="0" xfId="1" applyNumberFormat="1" applyFont="1" applyFill="1" applyBorder="1" applyAlignment="1">
      <alignment horizontal="right" vertical="center"/>
    </xf>
    <xf numFmtId="185" fontId="13" fillId="0" borderId="47" xfId="1" applyNumberFormat="1" applyFont="1" applyFill="1" applyBorder="1" applyAlignment="1">
      <alignment horizontal="right" vertical="center"/>
    </xf>
    <xf numFmtId="185" fontId="13" fillId="0" borderId="23" xfId="1" applyNumberFormat="1" applyFont="1" applyFill="1" applyBorder="1" applyAlignment="1">
      <alignment horizontal="right" vertical="center"/>
    </xf>
    <xf numFmtId="185" fontId="13" fillId="0" borderId="24" xfId="1" applyNumberFormat="1" applyFont="1" applyFill="1" applyBorder="1" applyAlignment="1">
      <alignment horizontal="right" vertical="center"/>
    </xf>
    <xf numFmtId="38" fontId="13" fillId="0" borderId="0" xfId="2" applyFont="1" applyFill="1" applyBorder="1" applyAlignment="1">
      <alignment vertical="center" wrapText="1"/>
    </xf>
    <xf numFmtId="0" fontId="13" fillId="0" borderId="0" xfId="1" applyFont="1" applyFill="1" applyBorder="1" applyAlignment="1">
      <alignment horizontal="right" vertical="center"/>
    </xf>
    <xf numFmtId="38" fontId="13" fillId="0" borderId="0" xfId="2" applyFont="1" applyFill="1" applyBorder="1" applyAlignment="1">
      <alignment horizontal="right" vertical="center"/>
    </xf>
    <xf numFmtId="0" fontId="13" fillId="0" borderId="18" xfId="3" applyFont="1" applyBorder="1" applyAlignment="1">
      <alignment horizontal="center" vertical="center"/>
    </xf>
    <xf numFmtId="183" fontId="13" fillId="0" borderId="47" xfId="4" applyNumberFormat="1" applyFont="1" applyBorder="1" applyAlignment="1">
      <alignment horizontal="right" vertical="center"/>
    </xf>
    <xf numFmtId="183" fontId="13" fillId="0" borderId="19" xfId="4" applyNumberFormat="1" applyFont="1" applyBorder="1" applyAlignment="1">
      <alignment horizontal="right" vertical="center"/>
    </xf>
    <xf numFmtId="183" fontId="13" fillId="0" borderId="18" xfId="4" applyNumberFormat="1" applyFont="1" applyBorder="1" applyAlignment="1">
      <alignment horizontal="right" vertical="center"/>
    </xf>
    <xf numFmtId="183" fontId="13" fillId="0" borderId="0" xfId="4" applyNumberFormat="1" applyFont="1" applyFill="1" applyBorder="1" applyAlignment="1">
      <alignment horizontal="right" vertical="center"/>
    </xf>
    <xf numFmtId="0" fontId="13" fillId="0" borderId="22" xfId="3" applyFont="1" applyBorder="1" applyAlignment="1">
      <alignment horizontal="center" vertical="center"/>
    </xf>
    <xf numFmtId="183" fontId="13" fillId="0" borderId="46" xfId="4" applyNumberFormat="1" applyFont="1" applyBorder="1" applyAlignment="1">
      <alignment horizontal="right" vertical="center"/>
    </xf>
    <xf numFmtId="183" fontId="13" fillId="0" borderId="23" xfId="4" applyNumberFormat="1" applyFont="1" applyBorder="1" applyAlignment="1">
      <alignment horizontal="right" vertical="center"/>
    </xf>
    <xf numFmtId="183" fontId="13" fillId="0" borderId="22" xfId="4" applyNumberFormat="1" applyFont="1" applyBorder="1" applyAlignment="1">
      <alignment horizontal="right" vertical="center"/>
    </xf>
    <xf numFmtId="0" fontId="13" fillId="0" borderId="0" xfId="1" applyFont="1" applyFill="1" applyBorder="1"/>
    <xf numFmtId="0" fontId="19" fillId="0" borderId="33" xfId="3" applyFont="1" applyBorder="1" applyAlignment="1">
      <alignment horizontal="center" vertical="center" wrapText="1"/>
    </xf>
    <xf numFmtId="0" fontId="13" fillId="0" borderId="0" xfId="1" applyFont="1" applyBorder="1" applyAlignment="1">
      <alignment horizontal="distributed" vertical="center" indent="1"/>
    </xf>
    <xf numFmtId="38" fontId="13" fillId="0" borderId="47" xfId="3" applyNumberFormat="1" applyFont="1" applyBorder="1" applyAlignment="1">
      <alignment horizontal="right" vertical="center" indent="1"/>
    </xf>
    <xf numFmtId="38" fontId="13" fillId="0" borderId="47" xfId="4" applyNumberFormat="1" applyFont="1" applyBorder="1" applyAlignment="1">
      <alignment horizontal="right" vertical="center" indent="1"/>
    </xf>
    <xf numFmtId="0" fontId="13" fillId="0" borderId="24" xfId="1" applyFont="1" applyBorder="1" applyAlignment="1">
      <alignment horizontal="distributed" vertical="center" indent="1"/>
    </xf>
    <xf numFmtId="38" fontId="13" fillId="0" borderId="46" xfId="3" applyNumberFormat="1" applyFont="1" applyBorder="1" applyAlignment="1">
      <alignment horizontal="right" vertical="center" indent="1"/>
    </xf>
    <xf numFmtId="38" fontId="13" fillId="0" borderId="46" xfId="4" applyNumberFormat="1" applyFont="1" applyBorder="1" applyAlignment="1">
      <alignment horizontal="right" vertical="center" indent="1"/>
    </xf>
    <xf numFmtId="0" fontId="13" fillId="0" borderId="0" xfId="1" applyFont="1" applyAlignment="1">
      <alignment horizontal="center"/>
    </xf>
    <xf numFmtId="0" fontId="13" fillId="0" borderId="18" xfId="1" applyFont="1" applyBorder="1" applyAlignment="1">
      <alignment horizontal="left" vertical="center" shrinkToFit="1"/>
    </xf>
    <xf numFmtId="185" fontId="13" fillId="0" borderId="23" xfId="1" applyNumberFormat="1" applyFont="1" applyBorder="1" applyAlignment="1">
      <alignment horizontal="right" vertical="center"/>
    </xf>
    <xf numFmtId="185" fontId="13" fillId="0" borderId="46" xfId="1" applyNumberFormat="1" applyFont="1" applyBorder="1" applyAlignment="1">
      <alignment horizontal="right" vertical="center"/>
    </xf>
    <xf numFmtId="0" fontId="13" fillId="0" borderId="0" xfId="1" applyFont="1" applyAlignment="1">
      <alignment horizontal="center" vertical="center"/>
    </xf>
    <xf numFmtId="0" fontId="13" fillId="0" borderId="18" xfId="1" applyFont="1" applyBorder="1" applyAlignment="1">
      <alignment horizontal="left" vertical="top" wrapText="1"/>
    </xf>
    <xf numFmtId="0" fontId="13" fillId="0" borderId="0" xfId="1" applyFont="1" applyAlignment="1">
      <alignment vertical="center" shrinkToFit="1"/>
    </xf>
    <xf numFmtId="37" fontId="13" fillId="0" borderId="19" xfId="1" applyNumberFormat="1" applyFont="1" applyBorder="1" applyAlignment="1">
      <alignment horizontal="right" vertical="center"/>
    </xf>
    <xf numFmtId="37" fontId="13" fillId="0" borderId="47" xfId="1" applyNumberFormat="1" applyFont="1" applyBorder="1" applyAlignment="1">
      <alignment horizontal="right" vertical="center"/>
    </xf>
    <xf numFmtId="37" fontId="13" fillId="0" borderId="23" xfId="1" applyNumberFormat="1" applyFont="1" applyBorder="1" applyAlignment="1">
      <alignment horizontal="right" vertical="center"/>
    </xf>
    <xf numFmtId="37" fontId="13" fillId="0" borderId="47" xfId="1" applyNumberFormat="1" applyFont="1" applyBorder="1" applyAlignment="1">
      <alignment horizontal="right" vertical="center" wrapText="1"/>
    </xf>
    <xf numFmtId="37" fontId="13" fillId="0" borderId="46" xfId="1" applyNumberFormat="1" applyFont="1" applyBorder="1" applyAlignment="1">
      <alignment horizontal="right" vertical="center"/>
    </xf>
    <xf numFmtId="37" fontId="13" fillId="0" borderId="60" xfId="1" applyNumberFormat="1" applyFont="1" applyBorder="1" applyAlignment="1">
      <alignment horizontal="right" vertical="center"/>
    </xf>
    <xf numFmtId="37" fontId="13" fillId="0" borderId="19" xfId="1" applyNumberFormat="1" applyFont="1" applyBorder="1" applyAlignment="1">
      <alignment vertical="center"/>
    </xf>
    <xf numFmtId="37" fontId="13" fillId="0" borderId="47" xfId="1" applyNumberFormat="1" applyFont="1" applyBorder="1" applyAlignment="1">
      <alignment vertical="center"/>
    </xf>
    <xf numFmtId="37" fontId="13" fillId="0" borderId="23" xfId="1" applyNumberFormat="1" applyFont="1" applyBorder="1" applyAlignment="1">
      <alignment vertical="center"/>
    </xf>
    <xf numFmtId="37" fontId="13" fillId="0" borderId="46" xfId="1" applyNumberFormat="1" applyFont="1" applyBorder="1" applyAlignment="1">
      <alignment vertical="center"/>
    </xf>
    <xf numFmtId="0" fontId="27" fillId="0" borderId="0" xfId="1" applyFont="1" applyBorder="1" applyAlignment="1">
      <alignment horizontal="left" vertical="top" wrapText="1"/>
    </xf>
    <xf numFmtId="180" fontId="13" fillId="0" borderId="19" xfId="1" applyNumberFormat="1" applyFont="1" applyBorder="1" applyAlignment="1">
      <alignment vertical="center"/>
    </xf>
    <xf numFmtId="180" fontId="13" fillId="0" borderId="19" xfId="1" applyNumberFormat="1" applyFont="1" applyBorder="1" applyAlignment="1">
      <alignment horizontal="right" vertical="center"/>
    </xf>
    <xf numFmtId="180" fontId="13" fillId="0" borderId="47" xfId="1" applyNumberFormat="1" applyFont="1" applyBorder="1" applyAlignment="1">
      <alignment horizontal="right" vertical="center"/>
    </xf>
    <xf numFmtId="180" fontId="13" fillId="0" borderId="18" xfId="1" applyNumberFormat="1" applyFont="1" applyBorder="1" applyAlignment="1">
      <alignment horizontal="right" vertical="center"/>
    </xf>
    <xf numFmtId="180" fontId="13" fillId="0" borderId="23" xfId="1" applyNumberFormat="1" applyFont="1" applyBorder="1" applyAlignment="1">
      <alignment vertical="center"/>
    </xf>
    <xf numFmtId="180" fontId="13" fillId="0" borderId="23" xfId="1" applyNumberFormat="1" applyFont="1" applyBorder="1" applyAlignment="1">
      <alignment horizontal="right" vertical="center"/>
    </xf>
    <xf numFmtId="180" fontId="13" fillId="0" borderId="46" xfId="1" applyNumberFormat="1" applyFont="1" applyBorder="1" applyAlignment="1">
      <alignment horizontal="right" vertical="center"/>
    </xf>
    <xf numFmtId="180" fontId="13" fillId="0" borderId="0" xfId="1" applyNumberFormat="1" applyFont="1" applyBorder="1" applyAlignment="1">
      <alignment horizontal="right" vertical="center"/>
    </xf>
    <xf numFmtId="180" fontId="13" fillId="0" borderId="24" xfId="1" applyNumberFormat="1" applyFont="1" applyBorder="1" applyAlignment="1">
      <alignment horizontal="right" vertical="center"/>
    </xf>
    <xf numFmtId="180" fontId="13" fillId="0" borderId="47" xfId="1" applyNumberFormat="1" applyFont="1" applyBorder="1" applyAlignment="1">
      <alignment vertical="center"/>
    </xf>
    <xf numFmtId="180" fontId="13" fillId="0" borderId="0" xfId="1" applyNumberFormat="1" applyFont="1" applyBorder="1" applyAlignment="1">
      <alignment vertical="center"/>
    </xf>
    <xf numFmtId="180" fontId="13" fillId="0" borderId="0" xfId="1" applyNumberFormat="1" applyFont="1" applyBorder="1" applyAlignment="1">
      <alignment horizontal="left" vertical="center" wrapText="1"/>
    </xf>
    <xf numFmtId="180" fontId="13" fillId="0" borderId="24" xfId="1" applyNumberFormat="1" applyFont="1" applyBorder="1" applyAlignment="1">
      <alignment vertical="center"/>
    </xf>
    <xf numFmtId="182" fontId="13" fillId="0" borderId="0" xfId="1" applyNumberFormat="1" applyFont="1" applyBorder="1" applyAlignment="1">
      <alignment horizontal="right" vertical="center"/>
    </xf>
    <xf numFmtId="182" fontId="13" fillId="0" borderId="0" xfId="1" applyNumberFormat="1" applyFont="1" applyBorder="1" applyAlignment="1">
      <alignment vertical="center"/>
    </xf>
    <xf numFmtId="182" fontId="13" fillId="0" borderId="24" xfId="1" applyNumberFormat="1" applyFont="1" applyBorder="1" applyAlignment="1">
      <alignment vertical="center"/>
    </xf>
    <xf numFmtId="0" fontId="13" fillId="0" borderId="0" xfId="1" applyFont="1" applyBorder="1" applyAlignment="1">
      <alignment horizontal="left"/>
    </xf>
    <xf numFmtId="185" fontId="13" fillId="0" borderId="19" xfId="1" applyNumberFormat="1" applyFont="1" applyBorder="1" applyAlignment="1">
      <alignment vertical="center"/>
    </xf>
    <xf numFmtId="181" fontId="13" fillId="0" borderId="19" xfId="1" applyNumberFormat="1" applyFont="1" applyBorder="1" applyAlignment="1">
      <alignment vertical="center"/>
    </xf>
    <xf numFmtId="181" fontId="13" fillId="0" borderId="0" xfId="1" applyNumberFormat="1" applyFont="1" applyBorder="1" applyAlignment="1">
      <alignment vertical="center"/>
    </xf>
    <xf numFmtId="185" fontId="13" fillId="0" borderId="23" xfId="1" applyNumberFormat="1" applyFont="1" applyFill="1" applyBorder="1" applyAlignment="1">
      <alignment vertical="center"/>
    </xf>
    <xf numFmtId="181" fontId="13" fillId="0" borderId="23" xfId="1" applyNumberFormat="1" applyFont="1" applyFill="1" applyBorder="1" applyAlignment="1">
      <alignment vertical="center"/>
    </xf>
    <xf numFmtId="181" fontId="13" fillId="0" borderId="24" xfId="1" applyNumberFormat="1" applyFont="1" applyFill="1" applyBorder="1" applyAlignment="1">
      <alignment vertical="center"/>
    </xf>
    <xf numFmtId="0" fontId="15" fillId="0" borderId="0" xfId="5" applyFont="1">
      <alignment vertical="center"/>
    </xf>
    <xf numFmtId="0" fontId="13" fillId="0" borderId="0" xfId="5" applyFont="1">
      <alignment vertical="center"/>
    </xf>
    <xf numFmtId="188" fontId="13" fillId="0" borderId="32" xfId="5" applyNumberFormat="1" applyFont="1" applyBorder="1" applyAlignment="1">
      <alignment horizontal="center" vertical="center" shrinkToFit="1"/>
    </xf>
    <xf numFmtId="188" fontId="13" fillId="0" borderId="33" xfId="5" applyNumberFormat="1" applyFont="1" applyBorder="1" applyAlignment="1">
      <alignment horizontal="center" vertical="center" shrinkToFit="1"/>
    </xf>
    <xf numFmtId="0" fontId="13" fillId="0" borderId="0" xfId="5" applyFont="1" applyBorder="1" applyAlignment="1">
      <alignment vertical="center"/>
    </xf>
    <xf numFmtId="0" fontId="13" fillId="0" borderId="52" xfId="5" applyFont="1" applyBorder="1" applyAlignment="1">
      <alignment horizontal="right" vertical="center"/>
    </xf>
    <xf numFmtId="0" fontId="13" fillId="0" borderId="0" xfId="5" applyFont="1" applyBorder="1" applyAlignment="1">
      <alignment horizontal="right" vertical="center"/>
    </xf>
    <xf numFmtId="189" fontId="13" fillId="0" borderId="19" xfId="5" applyNumberFormat="1" applyFont="1" applyBorder="1">
      <alignment vertical="center"/>
    </xf>
    <xf numFmtId="189" fontId="13" fillId="0" borderId="0" xfId="5" applyNumberFormat="1" applyFont="1" applyBorder="1">
      <alignment vertical="center"/>
    </xf>
    <xf numFmtId="0" fontId="13" fillId="0" borderId="61" xfId="5" applyFont="1" applyBorder="1" applyAlignment="1">
      <alignment horizontal="center" vertical="center"/>
    </xf>
    <xf numFmtId="189" fontId="13" fillId="0" borderId="50" xfId="5" applyNumberFormat="1" applyFont="1" applyBorder="1">
      <alignment vertical="center"/>
    </xf>
    <xf numFmtId="189" fontId="13" fillId="0" borderId="49" xfId="5" applyNumberFormat="1" applyFont="1" applyBorder="1">
      <alignment vertical="center"/>
    </xf>
    <xf numFmtId="189" fontId="13" fillId="0" borderId="52" xfId="5" applyNumberFormat="1" applyFont="1" applyBorder="1" applyAlignment="1">
      <alignment horizontal="right" vertical="center"/>
    </xf>
    <xf numFmtId="189" fontId="13" fillId="0" borderId="28" xfId="5" applyNumberFormat="1" applyFont="1" applyBorder="1" applyAlignment="1">
      <alignment horizontal="right" vertical="center"/>
    </xf>
    <xf numFmtId="0" fontId="13" fillId="0" borderId="56" xfId="5" applyFont="1" applyBorder="1" applyAlignment="1">
      <alignment horizontal="center" vertical="center"/>
    </xf>
    <xf numFmtId="0" fontId="13" fillId="0" borderId="22" xfId="5" applyFont="1" applyBorder="1" applyAlignment="1">
      <alignment horizontal="center" vertical="center"/>
    </xf>
    <xf numFmtId="189" fontId="13" fillId="0" borderId="52" xfId="5" applyNumberFormat="1" applyFont="1" applyBorder="1">
      <alignment vertical="center"/>
    </xf>
    <xf numFmtId="189" fontId="13" fillId="0" borderId="28" xfId="5" applyNumberFormat="1" applyFont="1" applyBorder="1">
      <alignment vertical="center"/>
    </xf>
    <xf numFmtId="0" fontId="13" fillId="0" borderId="28" xfId="5" applyFont="1" applyBorder="1" applyAlignment="1">
      <alignment horizontal="center" vertical="center"/>
    </xf>
    <xf numFmtId="0" fontId="13" fillId="0" borderId="49" xfId="5" applyFont="1" applyBorder="1" applyAlignment="1">
      <alignment horizontal="center" vertical="center"/>
    </xf>
    <xf numFmtId="0" fontId="13" fillId="0" borderId="52" xfId="5" applyFont="1" applyBorder="1" applyAlignment="1">
      <alignment horizontal="center" vertical="center"/>
    </xf>
    <xf numFmtId="189" fontId="13" fillId="0" borderId="42" xfId="5" applyNumberFormat="1" applyFont="1" applyBorder="1" applyAlignment="1">
      <alignment horizontal="right" vertical="center"/>
    </xf>
    <xf numFmtId="189" fontId="13" fillId="0" borderId="41" xfId="5" applyNumberFormat="1" applyFont="1" applyBorder="1" applyAlignment="1">
      <alignment horizontal="right" vertical="center"/>
    </xf>
    <xf numFmtId="189" fontId="13" fillId="0" borderId="19" xfId="5" applyNumberFormat="1" applyFont="1" applyBorder="1" applyAlignment="1">
      <alignment horizontal="right" vertical="center"/>
    </xf>
    <xf numFmtId="49" fontId="13" fillId="0" borderId="56" xfId="5" applyNumberFormat="1" applyFont="1" applyBorder="1" applyAlignment="1">
      <alignment horizontal="right" vertical="center"/>
    </xf>
    <xf numFmtId="0" fontId="19" fillId="0" borderId="28" xfId="5" applyFont="1" applyBorder="1" applyAlignment="1">
      <alignment horizontal="center" vertical="center"/>
    </xf>
    <xf numFmtId="189" fontId="13" fillId="0" borderId="0" xfId="5" applyNumberFormat="1" applyFont="1" applyBorder="1" applyAlignment="1">
      <alignment horizontal="right" vertical="center"/>
    </xf>
    <xf numFmtId="0" fontId="21" fillId="0" borderId="0" xfId="5" applyFont="1" applyBorder="1" applyAlignment="1">
      <alignment horizontal="center" vertical="center"/>
    </xf>
    <xf numFmtId="189" fontId="13" fillId="0" borderId="0" xfId="5" applyNumberFormat="1" applyFont="1" applyFill="1" applyBorder="1" applyAlignment="1">
      <alignment horizontal="right" vertical="center"/>
    </xf>
    <xf numFmtId="189" fontId="13" fillId="0" borderId="61" xfId="5" applyNumberFormat="1" applyFont="1" applyBorder="1">
      <alignment vertical="center"/>
    </xf>
    <xf numFmtId="0" fontId="13" fillId="0" borderId="0" xfId="5" applyFont="1" applyBorder="1" applyAlignment="1">
      <alignment horizontal="center" vertical="center" shrinkToFit="1"/>
    </xf>
    <xf numFmtId="0" fontId="28" fillId="0" borderId="0" xfId="5" applyFont="1" applyBorder="1" applyAlignment="1">
      <alignment horizontal="center" vertical="center"/>
    </xf>
    <xf numFmtId="189" fontId="13" fillId="0" borderId="33" xfId="5" applyNumberFormat="1" applyFont="1" applyBorder="1">
      <alignment vertical="center"/>
    </xf>
    <xf numFmtId="189" fontId="13" fillId="0" borderId="32" xfId="5" applyNumberFormat="1" applyFont="1" applyBorder="1">
      <alignment vertical="center"/>
    </xf>
    <xf numFmtId="189" fontId="13" fillId="0" borderId="43" xfId="5" applyNumberFormat="1" applyFont="1" applyBorder="1">
      <alignment vertical="center"/>
    </xf>
    <xf numFmtId="189" fontId="13" fillId="0" borderId="47" xfId="5" applyNumberFormat="1" applyFont="1" applyBorder="1">
      <alignment vertical="center"/>
    </xf>
    <xf numFmtId="189" fontId="13" fillId="0" borderId="23" xfId="5" applyNumberFormat="1" applyFont="1" applyBorder="1">
      <alignment vertical="center"/>
    </xf>
    <xf numFmtId="189" fontId="13" fillId="0" borderId="46" xfId="5" applyNumberFormat="1" applyFont="1" applyBorder="1">
      <alignment vertical="center"/>
    </xf>
    <xf numFmtId="0" fontId="13" fillId="0" borderId="0" xfId="5" applyFont="1" applyBorder="1" applyAlignment="1">
      <alignment horizontal="left" vertical="center"/>
    </xf>
    <xf numFmtId="189" fontId="13" fillId="0" borderId="0" xfId="5" applyNumberFormat="1" applyFont="1">
      <alignment vertical="center"/>
    </xf>
    <xf numFmtId="0" fontId="11" fillId="0" borderId="0" xfId="1" applyFont="1" applyFill="1" applyAlignment="1">
      <alignment vertical="center"/>
    </xf>
    <xf numFmtId="0" fontId="15" fillId="0" borderId="0" xfId="1" applyFont="1" applyFill="1" applyBorder="1" applyAlignment="1">
      <alignment horizontal="left" vertical="center"/>
    </xf>
    <xf numFmtId="0" fontId="13" fillId="0" borderId="43" xfId="1" applyNumberFormat="1" applyFont="1" applyFill="1" applyBorder="1" applyAlignment="1">
      <alignment horizontal="center" vertical="center" shrinkToFit="1"/>
    </xf>
    <xf numFmtId="0" fontId="22" fillId="0" borderId="33" xfId="1" applyNumberFormat="1" applyFont="1" applyFill="1" applyBorder="1" applyAlignment="1">
      <alignment horizontal="center" vertical="center" wrapText="1" shrinkToFit="1"/>
    </xf>
    <xf numFmtId="0" fontId="13" fillId="0" borderId="1" xfId="2" applyNumberFormat="1" applyFont="1" applyFill="1" applyBorder="1" applyAlignment="1">
      <alignment horizontal="center" vertical="center" shrinkToFit="1"/>
    </xf>
    <xf numFmtId="0" fontId="13" fillId="0" borderId="18" xfId="1" applyFont="1" applyFill="1" applyBorder="1" applyAlignment="1">
      <alignment horizontal="left" vertical="top" wrapText="1"/>
    </xf>
    <xf numFmtId="0" fontId="13" fillId="0" borderId="0" xfId="1" applyFont="1" applyFill="1" applyBorder="1" applyAlignment="1">
      <alignment horizontal="right" vertical="center" wrapText="1"/>
    </xf>
    <xf numFmtId="0" fontId="13" fillId="0" borderId="19" xfId="1" applyFont="1" applyFill="1" applyBorder="1" applyAlignment="1">
      <alignment horizontal="right" vertical="center" wrapText="1"/>
    </xf>
    <xf numFmtId="0" fontId="13" fillId="0" borderId="47" xfId="1" applyFont="1" applyFill="1" applyBorder="1" applyAlignment="1">
      <alignment horizontal="right" vertical="center" wrapText="1"/>
    </xf>
    <xf numFmtId="0" fontId="13" fillId="0" borderId="18" xfId="1" applyFont="1" applyFill="1" applyBorder="1" applyAlignment="1">
      <alignment horizontal="right" vertical="center" wrapText="1"/>
    </xf>
    <xf numFmtId="38" fontId="13" fillId="0" borderId="0" xfId="1" applyNumberFormat="1" applyFont="1" applyFill="1" applyBorder="1" applyAlignment="1">
      <alignment horizontal="right" vertical="center" shrinkToFit="1"/>
    </xf>
    <xf numFmtId="38" fontId="13" fillId="0" borderId="47" xfId="2" applyNumberFormat="1" applyFont="1" applyFill="1" applyBorder="1" applyAlignment="1">
      <alignment vertical="center" shrinkToFit="1"/>
    </xf>
    <xf numFmtId="38" fontId="13" fillId="0" borderId="24" xfId="1" applyNumberFormat="1" applyFont="1" applyFill="1" applyBorder="1" applyAlignment="1">
      <alignment horizontal="right" vertical="center" shrinkToFit="1"/>
    </xf>
    <xf numFmtId="38" fontId="13" fillId="0" borderId="22" xfId="2" applyNumberFormat="1" applyFont="1" applyFill="1" applyBorder="1" applyAlignment="1">
      <alignment horizontal="right" vertical="center" shrinkToFit="1"/>
    </xf>
    <xf numFmtId="38" fontId="13" fillId="0" borderId="46" xfId="2" applyNumberFormat="1" applyFont="1" applyFill="1" applyBorder="1" applyAlignment="1">
      <alignment vertical="center" shrinkToFit="1"/>
    </xf>
    <xf numFmtId="0" fontId="13" fillId="0" borderId="22" xfId="1" applyFont="1" applyFill="1" applyBorder="1" applyAlignment="1">
      <alignment horizontal="left"/>
    </xf>
    <xf numFmtId="183" fontId="13" fillId="0" borderId="47" xfId="1" applyNumberFormat="1" applyFont="1" applyFill="1" applyBorder="1" applyAlignment="1">
      <alignment horizontal="right" vertical="center" shrinkToFit="1"/>
    </xf>
    <xf numFmtId="0" fontId="19" fillId="0" borderId="18" xfId="1" applyFont="1" applyFill="1" applyBorder="1" applyAlignment="1">
      <alignment horizontal="center" vertical="center"/>
    </xf>
    <xf numFmtId="38" fontId="13" fillId="0" borderId="18" xfId="2" applyFont="1" applyFill="1" applyBorder="1" applyAlignment="1">
      <alignment horizontal="center" vertical="center"/>
    </xf>
    <xf numFmtId="183" fontId="13" fillId="0" borderId="46" xfId="1" applyNumberFormat="1" applyFont="1" applyFill="1" applyBorder="1" applyAlignment="1">
      <alignment horizontal="right" vertical="center" shrinkToFit="1"/>
    </xf>
    <xf numFmtId="0" fontId="19" fillId="0" borderId="0" xfId="1" applyFont="1" applyFill="1" applyBorder="1" applyAlignment="1">
      <alignment horizontal="center" vertical="top" wrapText="1"/>
    </xf>
    <xf numFmtId="38" fontId="13" fillId="0" borderId="19" xfId="1" applyNumberFormat="1" applyFont="1" applyFill="1" applyBorder="1" applyAlignment="1">
      <alignment horizontal="right" vertical="center"/>
    </xf>
    <xf numFmtId="0" fontId="29" fillId="0" borderId="0" xfId="1" applyFont="1" applyBorder="1" applyAlignment="1">
      <alignment horizontal="left" vertical="top" wrapText="1"/>
    </xf>
    <xf numFmtId="0" fontId="29" fillId="0" borderId="0" xfId="1" applyFont="1" applyBorder="1"/>
    <xf numFmtId="0" fontId="29" fillId="0" borderId="0" xfId="1" applyFont="1" applyBorder="1" applyAlignment="1">
      <alignment horizontal="center" vertical="top" wrapText="1"/>
    </xf>
    <xf numFmtId="38" fontId="13" fillId="0" borderId="23" xfId="1" applyNumberFormat="1" applyFont="1" applyFill="1" applyBorder="1" applyAlignment="1">
      <alignment horizontal="right" vertical="center"/>
    </xf>
    <xf numFmtId="38" fontId="13" fillId="0" borderId="19" xfId="2" applyFont="1" applyBorder="1" applyAlignment="1">
      <alignment horizontal="right" vertical="center"/>
    </xf>
    <xf numFmtId="38" fontId="13" fillId="0" borderId="18" xfId="2" applyFont="1" applyBorder="1" applyAlignment="1">
      <alignment horizontal="right" vertical="center"/>
    </xf>
    <xf numFmtId="38" fontId="13" fillId="0" borderId="47" xfId="2" applyFont="1" applyBorder="1" applyAlignment="1">
      <alignment horizontal="right" vertical="center"/>
    </xf>
    <xf numFmtId="0" fontId="13" fillId="0" borderId="62" xfId="1" applyFont="1" applyFill="1" applyBorder="1" applyAlignment="1">
      <alignment horizontal="left" vertical="center"/>
    </xf>
    <xf numFmtId="0" fontId="13" fillId="0" borderId="63" xfId="1" applyFont="1" applyBorder="1" applyAlignment="1">
      <alignment horizontal="center" vertical="center"/>
    </xf>
    <xf numFmtId="0" fontId="13" fillId="0" borderId="64" xfId="1" applyFont="1" applyBorder="1" applyAlignment="1">
      <alignment horizontal="center" vertical="center"/>
    </xf>
    <xf numFmtId="49" fontId="13" fillId="0" borderId="18" xfId="1" applyNumberFormat="1" applyFont="1" applyBorder="1" applyAlignment="1">
      <alignment vertical="center"/>
    </xf>
    <xf numFmtId="0" fontId="13" fillId="0" borderId="65" xfId="1" applyFont="1" applyBorder="1" applyAlignment="1">
      <alignment horizontal="right" vertical="center"/>
    </xf>
    <xf numFmtId="0" fontId="13" fillId="0" borderId="66" xfId="1" applyFont="1" applyBorder="1" applyAlignment="1">
      <alignment horizontal="right" vertical="center"/>
    </xf>
    <xf numFmtId="0" fontId="13" fillId="0" borderId="42" xfId="1" applyFont="1" applyBorder="1" applyAlignment="1">
      <alignment horizontal="right" vertical="center"/>
    </xf>
    <xf numFmtId="0" fontId="13" fillId="0" borderId="28" xfId="1" applyFont="1" applyBorder="1" applyAlignment="1">
      <alignment horizontal="right" vertical="center"/>
    </xf>
    <xf numFmtId="49" fontId="13" fillId="0" borderId="0" xfId="1" applyNumberFormat="1" applyFont="1" applyBorder="1" applyAlignment="1">
      <alignment horizontal="left" vertical="center"/>
    </xf>
    <xf numFmtId="0" fontId="19" fillId="0" borderId="0" xfId="1" applyFont="1" applyBorder="1" applyAlignment="1">
      <alignment horizontal="center" vertical="center"/>
    </xf>
    <xf numFmtId="38" fontId="13" fillId="0" borderId="0" xfId="2" applyFont="1" applyBorder="1" applyAlignment="1">
      <alignment horizontal="left" vertical="center"/>
    </xf>
    <xf numFmtId="38" fontId="13" fillId="0" borderId="0" xfId="2" applyFont="1" applyBorder="1" applyAlignment="1">
      <alignment horizontal="center"/>
    </xf>
    <xf numFmtId="38" fontId="13" fillId="0" borderId="19" xfId="1" applyNumberFormat="1" applyFont="1" applyBorder="1" applyAlignment="1">
      <alignment vertical="center"/>
    </xf>
    <xf numFmtId="38" fontId="13" fillId="0" borderId="18" xfId="1" applyNumberFormat="1" applyFont="1" applyBorder="1" applyAlignment="1">
      <alignment vertical="center"/>
    </xf>
    <xf numFmtId="38" fontId="13" fillId="0" borderId="0" xfId="1" applyNumberFormat="1" applyFont="1" applyBorder="1" applyAlignment="1">
      <alignment vertical="center"/>
    </xf>
    <xf numFmtId="38" fontId="13" fillId="0" borderId="23" xfId="1" applyNumberFormat="1" applyFont="1" applyBorder="1" applyAlignment="1">
      <alignment vertical="center"/>
    </xf>
    <xf numFmtId="38" fontId="13" fillId="0" borderId="22" xfId="1" applyNumberFormat="1" applyFont="1" applyBorder="1" applyAlignment="1">
      <alignment vertical="center"/>
    </xf>
    <xf numFmtId="38" fontId="13" fillId="0" borderId="24" xfId="1" applyNumberFormat="1" applyFont="1" applyBorder="1" applyAlignment="1">
      <alignment vertical="center"/>
    </xf>
    <xf numFmtId="38" fontId="13" fillId="0" borderId="24" xfId="1" applyNumberFormat="1" applyFont="1" applyBorder="1" applyAlignment="1">
      <alignment horizontal="right" vertical="center"/>
    </xf>
    <xf numFmtId="0" fontId="13" fillId="0" borderId="42" xfId="1" applyFont="1" applyFill="1" applyBorder="1"/>
    <xf numFmtId="0" fontId="13" fillId="0" borderId="18" xfId="1" applyFont="1" applyFill="1" applyBorder="1" applyAlignment="1">
      <alignment horizontal="right" vertical="center"/>
    </xf>
    <xf numFmtId="0" fontId="13" fillId="0" borderId="47" xfId="1" applyFont="1" applyFill="1" applyBorder="1" applyAlignment="1">
      <alignment horizontal="right" vertical="center"/>
    </xf>
    <xf numFmtId="0" fontId="13" fillId="0" borderId="19" xfId="1" applyFont="1" applyFill="1" applyBorder="1" applyAlignment="1">
      <alignment horizontal="right" vertical="center"/>
    </xf>
    <xf numFmtId="180" fontId="13" fillId="0" borderId="19" xfId="1" applyNumberFormat="1" applyFont="1" applyFill="1" applyBorder="1" applyAlignment="1">
      <alignment vertical="center"/>
    </xf>
    <xf numFmtId="180" fontId="13" fillId="0" borderId="47" xfId="1" applyNumberFormat="1" applyFont="1" applyFill="1" applyBorder="1" applyAlignment="1">
      <alignment vertical="center"/>
    </xf>
    <xf numFmtId="180" fontId="13" fillId="0" borderId="23" xfId="1" applyNumberFormat="1" applyFont="1" applyFill="1" applyBorder="1" applyAlignment="1">
      <alignment vertical="center"/>
    </xf>
    <xf numFmtId="180" fontId="13" fillId="0" borderId="46" xfId="1" applyNumberFormat="1" applyFont="1" applyFill="1" applyBorder="1" applyAlignment="1">
      <alignment vertical="center"/>
    </xf>
    <xf numFmtId="180" fontId="13" fillId="0" borderId="18" xfId="1" applyNumberFormat="1" applyFont="1" applyBorder="1" applyAlignment="1">
      <alignment vertical="center"/>
    </xf>
    <xf numFmtId="190" fontId="13" fillId="0" borderId="47" xfId="1" applyNumberFormat="1" applyFont="1" applyBorder="1" applyAlignment="1">
      <alignment vertical="center"/>
    </xf>
    <xf numFmtId="180" fontId="13" fillId="0" borderId="46" xfId="1" applyNumberFormat="1" applyFont="1" applyBorder="1" applyAlignment="1">
      <alignment vertical="center"/>
    </xf>
    <xf numFmtId="190" fontId="13" fillId="0" borderId="46" xfId="1" applyNumberFormat="1" applyFont="1" applyBorder="1" applyAlignment="1">
      <alignment vertical="center"/>
    </xf>
    <xf numFmtId="0" fontId="19" fillId="0" borderId="52" xfId="1" applyFont="1" applyBorder="1" applyAlignment="1">
      <alignment horizontal="center" vertical="center" textRotation="255"/>
    </xf>
    <xf numFmtId="0" fontId="19" fillId="0" borderId="52" xfId="1" applyFont="1" applyBorder="1" applyAlignment="1">
      <alignment horizontal="center" vertical="center" textRotation="255" wrapText="1"/>
    </xf>
    <xf numFmtId="0" fontId="19" fillId="0" borderId="41" xfId="1" applyFont="1" applyBorder="1" applyAlignment="1">
      <alignment horizontal="center" vertical="center" textRotation="255" wrapText="1"/>
    </xf>
    <xf numFmtId="0" fontId="19" fillId="0" borderId="23" xfId="1" applyFont="1" applyBorder="1" applyAlignment="1">
      <alignment horizontal="center" vertical="center" textRotation="255"/>
    </xf>
    <xf numFmtId="0" fontId="19" fillId="0" borderId="23" xfId="1" applyFont="1" applyBorder="1" applyAlignment="1">
      <alignment horizontal="center" vertical="center" textRotation="255" wrapText="1"/>
    </xf>
    <xf numFmtId="0" fontId="19" fillId="0" borderId="22" xfId="1" applyFont="1" applyBorder="1" applyAlignment="1">
      <alignment horizontal="center" vertical="center" textRotation="255" wrapText="1"/>
    </xf>
    <xf numFmtId="0" fontId="19" fillId="0" borderId="23" xfId="1" applyFont="1" applyBorder="1" applyAlignment="1">
      <alignment vertical="center"/>
    </xf>
    <xf numFmtId="0" fontId="19" fillId="0" borderId="46" xfId="1" applyFont="1" applyBorder="1" applyAlignment="1">
      <alignment horizontal="center" vertical="center" textRotation="255"/>
    </xf>
    <xf numFmtId="0" fontId="19" fillId="0" borderId="0" xfId="1" applyFont="1" applyBorder="1" applyAlignment="1">
      <alignment horizontal="center" vertical="top" textRotation="255"/>
    </xf>
    <xf numFmtId="0" fontId="19" fillId="0" borderId="19" xfId="1" applyFont="1" applyBorder="1" applyAlignment="1">
      <alignment horizontal="right" vertical="center"/>
    </xf>
    <xf numFmtId="0" fontId="19" fillId="0" borderId="19" xfId="1" applyFont="1" applyBorder="1" applyAlignment="1">
      <alignment horizontal="right" vertical="center" textRotation="255"/>
    </xf>
    <xf numFmtId="0" fontId="19" fillId="0" borderId="47" xfId="1" applyFont="1" applyBorder="1" applyAlignment="1">
      <alignment horizontal="right" vertical="center" textRotation="255"/>
    </xf>
    <xf numFmtId="0" fontId="19" fillId="0" borderId="18" xfId="1" applyFont="1" applyBorder="1" applyAlignment="1">
      <alignment horizontal="center" vertical="center" shrinkToFit="1"/>
    </xf>
    <xf numFmtId="183" fontId="19" fillId="0" borderId="19" xfId="2" applyNumberFormat="1" applyFont="1" applyBorder="1" applyAlignment="1">
      <alignment horizontal="right" vertical="center" shrinkToFit="1"/>
    </xf>
    <xf numFmtId="186" fontId="19" fillId="0" borderId="19" xfId="1" applyNumberFormat="1" applyFont="1" applyBorder="1" applyAlignment="1">
      <alignment horizontal="right" vertical="center" shrinkToFit="1"/>
    </xf>
    <xf numFmtId="186" fontId="19" fillId="0" borderId="47" xfId="1" applyNumberFormat="1" applyFont="1" applyBorder="1" applyAlignment="1">
      <alignment horizontal="right" vertical="center" shrinkToFit="1"/>
    </xf>
    <xf numFmtId="0" fontId="19" fillId="0" borderId="18" xfId="1" applyFont="1" applyBorder="1" applyAlignment="1">
      <alignment horizontal="center" vertical="center"/>
    </xf>
    <xf numFmtId="183" fontId="19" fillId="0" borderId="23" xfId="2" applyNumberFormat="1" applyFont="1" applyBorder="1" applyAlignment="1">
      <alignment horizontal="right" vertical="center" shrinkToFit="1"/>
    </xf>
    <xf numFmtId="186" fontId="19" fillId="0" borderId="23" xfId="1" applyNumberFormat="1" applyFont="1" applyBorder="1" applyAlignment="1">
      <alignment horizontal="right" vertical="center" shrinkToFit="1"/>
    </xf>
    <xf numFmtId="186" fontId="19" fillId="0" borderId="46" xfId="1" applyNumberFormat="1" applyFont="1" applyBorder="1" applyAlignment="1">
      <alignment horizontal="right" vertical="center" shrinkToFit="1"/>
    </xf>
    <xf numFmtId="185" fontId="13" fillId="0" borderId="47" xfId="2" applyNumberFormat="1" applyFont="1" applyBorder="1" applyAlignment="1">
      <alignment vertical="center"/>
    </xf>
    <xf numFmtId="185" fontId="13" fillId="0" borderId="46" xfId="2" applyNumberFormat="1" applyFont="1" applyBorder="1" applyAlignment="1">
      <alignment vertical="center"/>
    </xf>
    <xf numFmtId="37" fontId="13" fillId="0" borderId="0" xfId="2" applyNumberFormat="1" applyFont="1" applyBorder="1" applyAlignment="1">
      <alignment horizontal="right" vertical="center" indent="1"/>
    </xf>
    <xf numFmtId="38" fontId="13" fillId="0" borderId="19" xfId="2" applyFont="1" applyFill="1" applyBorder="1" applyAlignment="1">
      <alignment horizontal="right" vertical="center" indent="1"/>
    </xf>
    <xf numFmtId="38" fontId="13" fillId="0" borderId="0" xfId="2" applyFont="1" applyFill="1" applyBorder="1" applyAlignment="1">
      <alignment horizontal="right" vertical="center" indent="1"/>
    </xf>
    <xf numFmtId="38" fontId="13" fillId="0" borderId="23" xfId="2" applyFont="1" applyFill="1" applyBorder="1" applyAlignment="1">
      <alignment horizontal="right" vertical="center" indent="1"/>
    </xf>
    <xf numFmtId="38" fontId="13" fillId="0" borderId="24" xfId="2" applyFont="1" applyFill="1" applyBorder="1" applyAlignment="1">
      <alignment horizontal="right" vertical="center" indent="1"/>
    </xf>
    <xf numFmtId="38" fontId="13" fillId="0" borderId="46" xfId="2" applyFont="1" applyFill="1" applyBorder="1" applyAlignment="1">
      <alignment horizontal="right" vertical="center" indent="1"/>
    </xf>
    <xf numFmtId="38" fontId="13" fillId="0" borderId="0" xfId="2" applyFont="1" applyBorder="1" applyAlignment="1">
      <alignment horizontal="right" vertical="center" indent="1"/>
    </xf>
    <xf numFmtId="38" fontId="13" fillId="0" borderId="47" xfId="2" applyFont="1" applyBorder="1" applyAlignment="1">
      <alignment horizontal="right" vertical="center" indent="1"/>
    </xf>
    <xf numFmtId="38" fontId="13" fillId="0" borderId="24" xfId="2" applyFont="1" applyBorder="1" applyAlignment="1">
      <alignment horizontal="right" vertical="center" indent="1"/>
    </xf>
    <xf numFmtId="38" fontId="19" fillId="0" borderId="52" xfId="2" applyFont="1" applyBorder="1" applyAlignment="1">
      <alignment horizontal="right" vertical="center" wrapText="1"/>
    </xf>
    <xf numFmtId="38" fontId="13" fillId="0" borderId="19" xfId="2" applyFont="1" applyBorder="1" applyAlignment="1">
      <alignment horizontal="right" vertical="center" wrapText="1"/>
    </xf>
    <xf numFmtId="38" fontId="19" fillId="0" borderId="42" xfId="2" applyFont="1" applyBorder="1" applyAlignment="1">
      <alignment horizontal="right" vertical="center" wrapText="1"/>
    </xf>
    <xf numFmtId="0" fontId="13" fillId="0" borderId="9" xfId="1" applyFont="1" applyBorder="1" applyAlignment="1">
      <alignment horizontal="left" vertical="center" wrapText="1"/>
    </xf>
    <xf numFmtId="183" fontId="13" fillId="0" borderId="9" xfId="2" applyNumberFormat="1" applyFont="1" applyBorder="1" applyAlignment="1">
      <alignment horizontal="right" vertical="center"/>
    </xf>
    <xf numFmtId="0" fontId="13" fillId="0" borderId="12" xfId="1" applyFont="1" applyBorder="1" applyAlignment="1">
      <alignment horizontal="left" vertical="center" wrapText="1"/>
    </xf>
    <xf numFmtId="183" fontId="13" fillId="0" borderId="12" xfId="2" applyNumberFormat="1" applyFont="1" applyBorder="1" applyAlignment="1">
      <alignment horizontal="right" vertical="center"/>
    </xf>
    <xf numFmtId="0" fontId="13" fillId="0" borderId="24" xfId="1" applyFont="1" applyBorder="1" applyAlignment="1">
      <alignment horizontal="left" vertical="center" wrapText="1"/>
    </xf>
    <xf numFmtId="0" fontId="15" fillId="0" borderId="1" xfId="1" applyFont="1" applyBorder="1" applyAlignment="1">
      <alignment horizontal="center" vertical="center"/>
    </xf>
    <xf numFmtId="38" fontId="19" fillId="0" borderId="33" xfId="2" applyFont="1" applyBorder="1" applyAlignment="1">
      <alignment horizontal="center" vertical="center"/>
    </xf>
    <xf numFmtId="0" fontId="15" fillId="0" borderId="18" xfId="1" applyFont="1" applyBorder="1" applyAlignment="1">
      <alignment vertical="center"/>
    </xf>
    <xf numFmtId="185" fontId="13" fillId="0" borderId="0" xfId="2" applyNumberFormat="1" applyFont="1" applyFill="1" applyBorder="1" applyAlignment="1">
      <alignment vertical="center"/>
    </xf>
    <xf numFmtId="185" fontId="13" fillId="0" borderId="19" xfId="2" applyNumberFormat="1" applyFont="1" applyBorder="1" applyAlignment="1">
      <alignment vertical="center"/>
    </xf>
    <xf numFmtId="185" fontId="13" fillId="0" borderId="0" xfId="2" applyNumberFormat="1" applyFont="1" applyBorder="1" applyAlignment="1">
      <alignment vertical="center"/>
    </xf>
    <xf numFmtId="0" fontId="13" fillId="0" borderId="57" xfId="1" applyFont="1" applyBorder="1" applyAlignment="1">
      <alignment horizontal="left" vertical="center"/>
    </xf>
    <xf numFmtId="185" fontId="13" fillId="0" borderId="58" xfId="2" applyNumberFormat="1" applyFont="1" applyBorder="1" applyAlignment="1">
      <alignment vertical="center"/>
    </xf>
    <xf numFmtId="185" fontId="13" fillId="0" borderId="12" xfId="2" applyNumberFormat="1" applyFont="1" applyBorder="1" applyAlignment="1">
      <alignment vertical="center"/>
    </xf>
    <xf numFmtId="185" fontId="13" fillId="0" borderId="58" xfId="2" applyNumberFormat="1" applyFont="1" applyBorder="1" applyAlignment="1">
      <alignment horizontal="right" vertical="center"/>
    </xf>
    <xf numFmtId="185" fontId="13" fillId="0" borderId="21" xfId="2" applyNumberFormat="1" applyFont="1" applyBorder="1" applyAlignment="1">
      <alignment vertical="center"/>
    </xf>
    <xf numFmtId="185" fontId="13" fillId="0" borderId="9" xfId="2" applyNumberFormat="1" applyFont="1" applyBorder="1" applyAlignment="1">
      <alignment vertical="center"/>
    </xf>
    <xf numFmtId="185" fontId="13" fillId="0" borderId="23" xfId="2" applyNumberFormat="1" applyFont="1" applyBorder="1" applyAlignment="1">
      <alignment vertical="center"/>
    </xf>
    <xf numFmtId="185" fontId="13" fillId="0" borderId="24" xfId="2" applyNumberFormat="1" applyFont="1" applyBorder="1" applyAlignment="1">
      <alignment vertical="center"/>
    </xf>
    <xf numFmtId="180" fontId="13" fillId="0" borderId="19" xfId="1" quotePrefix="1" applyNumberFormat="1" applyFont="1" applyBorder="1" applyAlignment="1">
      <alignment horizontal="right" vertical="center"/>
    </xf>
    <xf numFmtId="179" fontId="13" fillId="0" borderId="47" xfId="1" applyNumberFormat="1" applyFont="1" applyBorder="1" applyAlignment="1">
      <alignment horizontal="right" vertical="center"/>
    </xf>
    <xf numFmtId="180" fontId="13" fillId="0" borderId="22" xfId="1" applyNumberFormat="1" applyFont="1" applyBorder="1" applyAlignment="1">
      <alignment horizontal="right" vertical="center"/>
    </xf>
    <xf numFmtId="179" fontId="13" fillId="0" borderId="46" xfId="1" applyNumberFormat="1" applyFont="1" applyBorder="1" applyAlignment="1">
      <alignment horizontal="right" vertical="center"/>
    </xf>
    <xf numFmtId="180" fontId="13" fillId="0" borderId="18" xfId="1" applyNumberFormat="1" applyFont="1" applyFill="1" applyBorder="1" applyAlignment="1">
      <alignment vertical="center"/>
    </xf>
    <xf numFmtId="180" fontId="13" fillId="0" borderId="19" xfId="1" applyNumberFormat="1" applyFont="1" applyFill="1" applyBorder="1" applyAlignment="1">
      <alignment horizontal="right" vertical="center"/>
    </xf>
    <xf numFmtId="179" fontId="13" fillId="0" borderId="0" xfId="1" applyNumberFormat="1" applyFont="1" applyFill="1" applyBorder="1" applyAlignment="1">
      <alignment vertical="center"/>
    </xf>
    <xf numFmtId="180" fontId="13" fillId="0" borderId="22" xfId="1" applyNumberFormat="1" applyFont="1" applyBorder="1" applyAlignment="1">
      <alignment vertical="center"/>
    </xf>
    <xf numFmtId="179" fontId="13" fillId="0" borderId="46" xfId="1" applyNumberFormat="1" applyFont="1" applyFill="1" applyBorder="1" applyAlignment="1">
      <alignment vertical="center"/>
    </xf>
    <xf numFmtId="0" fontId="13" fillId="0" borderId="75" xfId="1" applyFont="1" applyBorder="1" applyAlignment="1">
      <alignment horizontal="right" vertical="center"/>
    </xf>
    <xf numFmtId="0" fontId="13" fillId="0" borderId="24" xfId="1" applyFont="1" applyBorder="1" applyAlignment="1"/>
    <xf numFmtId="180" fontId="13" fillId="0" borderId="0" xfId="1" applyNumberFormat="1" applyFont="1" applyFill="1" applyBorder="1" applyAlignment="1">
      <alignment vertical="center"/>
    </xf>
    <xf numFmtId="0" fontId="19" fillId="0" borderId="24" xfId="1" applyFont="1" applyBorder="1" applyAlignment="1">
      <alignment vertical="center"/>
    </xf>
    <xf numFmtId="0" fontId="13" fillId="0" borderId="24" xfId="1" applyFont="1" applyBorder="1" applyAlignment="1">
      <alignment vertical="center"/>
    </xf>
    <xf numFmtId="0" fontId="13" fillId="0" borderId="0" xfId="1" applyFont="1" applyBorder="1" applyAlignment="1">
      <alignment vertical="center" shrinkToFit="1"/>
    </xf>
    <xf numFmtId="0" fontId="13" fillId="0" borderId="0" xfId="1" applyFont="1" applyFill="1" applyBorder="1" applyAlignment="1">
      <alignment horizontal="center"/>
    </xf>
    <xf numFmtId="0" fontId="13" fillId="0" borderId="0" xfId="1" applyFont="1" applyAlignment="1">
      <alignment vertical="top"/>
    </xf>
    <xf numFmtId="49" fontId="15" fillId="0" borderId="0" xfId="1" applyNumberFormat="1" applyFont="1" applyBorder="1" applyAlignment="1">
      <alignment horizontal="left" vertical="center"/>
    </xf>
    <xf numFmtId="49" fontId="13" fillId="0" borderId="0" xfId="1" applyNumberFormat="1" applyFont="1" applyBorder="1" applyAlignment="1">
      <alignment vertical="top"/>
    </xf>
    <xf numFmtId="0" fontId="13" fillId="0" borderId="76" xfId="1" applyFont="1" applyBorder="1" applyAlignment="1">
      <alignment horizontal="center" vertical="center"/>
    </xf>
    <xf numFmtId="0" fontId="22" fillId="0" borderId="33" xfId="1" applyFont="1" applyFill="1" applyBorder="1" applyAlignment="1">
      <alignment horizontal="center" vertical="center" wrapText="1"/>
    </xf>
    <xf numFmtId="0" fontId="22" fillId="0" borderId="76" xfId="1" applyFont="1" applyFill="1" applyBorder="1" applyAlignment="1">
      <alignment horizontal="center" vertical="center" wrapText="1"/>
    </xf>
    <xf numFmtId="0" fontId="22" fillId="0" borderId="43" xfId="1" applyFont="1" applyFill="1" applyBorder="1" applyAlignment="1">
      <alignment horizontal="center" vertical="center" wrapText="1"/>
    </xf>
    <xf numFmtId="0" fontId="13" fillId="0" borderId="77" xfId="1" applyFont="1" applyBorder="1" applyAlignment="1">
      <alignment horizontal="right" vertical="center"/>
    </xf>
    <xf numFmtId="180" fontId="13" fillId="0" borderId="19" xfId="1" applyNumberFormat="1" applyFont="1" applyBorder="1" applyAlignment="1">
      <alignment horizontal="center" vertical="center"/>
    </xf>
    <xf numFmtId="180" fontId="13" fillId="0" borderId="77" xfId="1" applyNumberFormat="1" applyFont="1" applyBorder="1" applyAlignment="1">
      <alignment vertical="center"/>
    </xf>
    <xf numFmtId="180" fontId="13" fillId="0" borderId="77" xfId="1" applyNumberFormat="1" applyFont="1" applyBorder="1" applyAlignment="1">
      <alignment horizontal="right" vertical="center"/>
    </xf>
    <xf numFmtId="180" fontId="13" fillId="0" borderId="77" xfId="1" applyNumberFormat="1" applyFont="1" applyFill="1" applyBorder="1" applyAlignment="1">
      <alignment vertical="center"/>
    </xf>
    <xf numFmtId="180" fontId="13" fillId="0" borderId="77" xfId="1" applyNumberFormat="1" applyFont="1" applyFill="1" applyBorder="1" applyAlignment="1">
      <alignment horizontal="right" vertical="center"/>
    </xf>
    <xf numFmtId="180" fontId="13" fillId="0" borderId="78" xfId="1" applyNumberFormat="1" applyFont="1" applyFill="1" applyBorder="1" applyAlignment="1">
      <alignment vertical="center"/>
    </xf>
    <xf numFmtId="180" fontId="13" fillId="0" borderId="23" xfId="1" applyNumberFormat="1" applyFont="1" applyBorder="1" applyAlignment="1">
      <alignment horizontal="center" vertical="center"/>
    </xf>
    <xf numFmtId="180" fontId="13" fillId="0" borderId="79" xfId="1" applyNumberFormat="1" applyFont="1" applyFill="1" applyBorder="1" applyAlignment="1">
      <alignment vertical="center"/>
    </xf>
    <xf numFmtId="180" fontId="13" fillId="0" borderId="80" xfId="1" applyNumberFormat="1" applyFont="1" applyFill="1" applyBorder="1" applyAlignment="1">
      <alignment vertical="center"/>
    </xf>
    <xf numFmtId="180" fontId="13" fillId="0" borderId="24" xfId="1" applyNumberFormat="1" applyFont="1" applyFill="1" applyBorder="1" applyAlignment="1">
      <alignment vertical="center"/>
    </xf>
    <xf numFmtId="180" fontId="13" fillId="0" borderId="80" xfId="1" applyNumberFormat="1" applyFont="1" applyFill="1" applyBorder="1" applyAlignment="1">
      <alignment horizontal="right" vertical="center"/>
    </xf>
    <xf numFmtId="180" fontId="13" fillId="0" borderId="0" xfId="1" applyNumberFormat="1" applyFont="1" applyFill="1" applyBorder="1" applyAlignment="1">
      <alignment horizontal="right" vertical="center"/>
    </xf>
    <xf numFmtId="180" fontId="13" fillId="0" borderId="18" xfId="1" applyNumberFormat="1" applyFont="1" applyFill="1" applyBorder="1" applyAlignment="1">
      <alignment horizontal="right" vertical="center"/>
    </xf>
    <xf numFmtId="180" fontId="13" fillId="0" borderId="24" xfId="1" applyNumberFormat="1" applyFont="1" applyFill="1" applyBorder="1" applyAlignment="1">
      <alignment horizontal="right" vertical="center"/>
    </xf>
    <xf numFmtId="180" fontId="13" fillId="0" borderId="22" xfId="1" applyNumberFormat="1" applyFont="1" applyFill="1" applyBorder="1" applyAlignment="1">
      <alignment horizontal="right" vertical="center"/>
    </xf>
    <xf numFmtId="183" fontId="13" fillId="0" borderId="19" xfId="2" applyNumberFormat="1" applyFont="1" applyFill="1" applyBorder="1" applyAlignment="1">
      <alignment vertical="center"/>
    </xf>
    <xf numFmtId="183" fontId="13" fillId="0" borderId="47" xfId="2" applyNumberFormat="1" applyFont="1" applyFill="1" applyBorder="1" applyAlignment="1">
      <alignment vertical="center"/>
    </xf>
    <xf numFmtId="183" fontId="13" fillId="0" borderId="18" xfId="2" applyNumberFormat="1" applyFont="1" applyFill="1" applyBorder="1" applyAlignment="1">
      <alignment vertical="center"/>
    </xf>
    <xf numFmtId="183" fontId="13" fillId="0" borderId="23" xfId="2" applyNumberFormat="1" applyFont="1" applyFill="1" applyBorder="1" applyAlignment="1">
      <alignment vertical="center"/>
    </xf>
    <xf numFmtId="183" fontId="13" fillId="0" borderId="46" xfId="2" applyNumberFormat="1" applyFont="1" applyFill="1" applyBorder="1" applyAlignment="1">
      <alignment vertical="center"/>
    </xf>
    <xf numFmtId="0" fontId="17" fillId="0" borderId="0" xfId="1" applyFont="1" applyBorder="1" applyAlignment="1">
      <alignment horizontal="center" vertical="center"/>
    </xf>
    <xf numFmtId="0" fontId="31" fillId="0" borderId="0" xfId="12" applyFont="1" applyAlignment="1">
      <alignment vertical="center"/>
    </xf>
    <xf numFmtId="0" fontId="32" fillId="0" borderId="0" xfId="12" applyFont="1" applyBorder="1" applyAlignment="1">
      <alignment vertical="center"/>
    </xf>
    <xf numFmtId="0" fontId="19" fillId="0" borderId="0" xfId="12" applyFont="1" applyBorder="1" applyAlignment="1">
      <alignment horizontal="right" vertical="center"/>
    </xf>
    <xf numFmtId="0" fontId="17" fillId="0" borderId="81" xfId="12" applyFont="1" applyFill="1" applyBorder="1" applyAlignment="1">
      <alignment horizontal="center" vertical="center"/>
    </xf>
    <xf numFmtId="0" fontId="17" fillId="0" borderId="82" xfId="12" applyFont="1" applyFill="1" applyBorder="1" applyAlignment="1">
      <alignment horizontal="center" vertical="center" wrapText="1"/>
    </xf>
    <xf numFmtId="0" fontId="17" fillId="0" borderId="82" xfId="12" applyFont="1" applyFill="1" applyBorder="1" applyAlignment="1">
      <alignment horizontal="center" vertical="center"/>
    </xf>
    <xf numFmtId="0" fontId="17" fillId="0" borderId="83" xfId="12" applyFont="1" applyFill="1" applyBorder="1" applyAlignment="1">
      <alignment horizontal="center" vertical="center"/>
    </xf>
    <xf numFmtId="0" fontId="19" fillId="0" borderId="0" xfId="12" applyFont="1" applyFill="1"/>
    <xf numFmtId="0" fontId="19" fillId="0" borderId="0" xfId="12" applyFont="1" applyFill="1" applyBorder="1"/>
    <xf numFmtId="0" fontId="19" fillId="0" borderId="0" xfId="12" applyFont="1" applyAlignment="1">
      <alignment horizontal="left" vertical="center"/>
    </xf>
    <xf numFmtId="185" fontId="13" fillId="0" borderId="46" xfId="1" applyNumberFormat="1" applyFont="1" applyBorder="1" applyAlignment="1">
      <alignment horizontal="right" vertical="center" shrinkToFit="1"/>
    </xf>
    <xf numFmtId="185" fontId="13" fillId="0" borderId="0" xfId="1" applyNumberFormat="1" applyFont="1" applyBorder="1" applyAlignment="1">
      <alignment horizontal="right" vertical="center" shrinkToFit="1"/>
    </xf>
    <xf numFmtId="182" fontId="13" fillId="0" borderId="47" xfId="14" applyNumberFormat="1" applyFont="1" applyBorder="1" applyAlignment="1">
      <alignment horizontal="right" vertical="center"/>
    </xf>
    <xf numFmtId="182" fontId="13" fillId="0" borderId="46" xfId="1" applyNumberFormat="1" applyFont="1" applyBorder="1" applyAlignment="1">
      <alignment horizontal="right" vertical="center"/>
    </xf>
    <xf numFmtId="182" fontId="13" fillId="0" borderId="46" xfId="14" applyNumberFormat="1" applyFont="1" applyBorder="1" applyAlignment="1">
      <alignment horizontal="right" vertical="center"/>
    </xf>
    <xf numFmtId="0" fontId="15" fillId="0" borderId="0" xfId="1" applyFont="1" applyFill="1" applyBorder="1" applyAlignment="1">
      <alignment vertical="top"/>
    </xf>
    <xf numFmtId="0" fontId="13" fillId="0" borderId="0" xfId="1" applyFont="1" applyFill="1" applyAlignment="1">
      <alignment horizontal="right"/>
    </xf>
    <xf numFmtId="0" fontId="13" fillId="0" borderId="52"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23" xfId="1" applyFont="1" applyFill="1" applyBorder="1" applyAlignment="1">
      <alignment horizontal="center" vertical="center"/>
    </xf>
    <xf numFmtId="183" fontId="13" fillId="0" borderId="0" xfId="2" applyNumberFormat="1" applyFont="1" applyFill="1" applyBorder="1" applyAlignment="1">
      <alignment vertical="center"/>
    </xf>
    <xf numFmtId="183" fontId="20" fillId="0" borderId="0" xfId="15" applyNumberFormat="1" applyFont="1" applyFill="1" applyBorder="1">
      <alignment vertical="center"/>
    </xf>
    <xf numFmtId="183" fontId="20" fillId="0" borderId="47" xfId="15" applyNumberFormat="1" applyFont="1" applyFill="1" applyBorder="1">
      <alignment vertical="center"/>
    </xf>
    <xf numFmtId="183" fontId="13" fillId="0" borderId="18" xfId="16" applyNumberFormat="1" applyFont="1" applyFill="1" applyBorder="1" applyAlignment="1">
      <alignment horizontal="right" vertical="center" shrinkToFit="1"/>
    </xf>
    <xf numFmtId="183" fontId="13" fillId="0" borderId="19" xfId="16" applyNumberFormat="1" applyFont="1" applyFill="1" applyBorder="1" applyAlignment="1">
      <alignment horizontal="right" vertical="center" shrinkToFit="1"/>
    </xf>
    <xf numFmtId="183" fontId="13" fillId="0" borderId="47" xfId="16" applyNumberFormat="1" applyFont="1" applyFill="1" applyBorder="1" applyAlignment="1">
      <alignment horizontal="right" vertical="center" shrinkToFit="1"/>
    </xf>
    <xf numFmtId="183" fontId="20" fillId="0" borderId="19" xfId="15" applyNumberFormat="1" applyFont="1" applyFill="1" applyBorder="1">
      <alignment vertical="center"/>
    </xf>
    <xf numFmtId="183" fontId="13" fillId="0" borderId="24" xfId="16" applyNumberFormat="1" applyFont="1" applyFill="1" applyBorder="1" applyAlignment="1">
      <alignment horizontal="right" vertical="center" shrinkToFit="1"/>
    </xf>
    <xf numFmtId="183" fontId="13" fillId="0" borderId="46" xfId="16" applyNumberFormat="1" applyFont="1" applyFill="1" applyBorder="1" applyAlignment="1">
      <alignment horizontal="right" vertical="center" shrinkToFit="1"/>
    </xf>
    <xf numFmtId="183" fontId="13" fillId="0" borderId="0" xfId="16" applyNumberFormat="1" applyFont="1" applyFill="1" applyBorder="1" applyAlignment="1">
      <alignment horizontal="right" vertical="center" shrinkToFit="1"/>
    </xf>
    <xf numFmtId="183" fontId="13" fillId="0" borderId="23" xfId="16" applyNumberFormat="1" applyFont="1" applyFill="1" applyBorder="1" applyAlignment="1">
      <alignment horizontal="right" vertical="center" shrinkToFit="1"/>
    </xf>
    <xf numFmtId="38" fontId="13" fillId="0" borderId="0" xfId="2" applyFont="1" applyFill="1" applyBorder="1" applyAlignment="1">
      <alignment vertical="center"/>
    </xf>
    <xf numFmtId="183" fontId="20" fillId="0" borderId="0" xfId="2" applyNumberFormat="1" applyFont="1" applyFill="1" applyBorder="1" applyAlignment="1">
      <alignment vertical="center"/>
    </xf>
    <xf numFmtId="183" fontId="20" fillId="0" borderId="19" xfId="2" applyNumberFormat="1" applyFont="1" applyFill="1" applyBorder="1" applyAlignment="1">
      <alignment vertical="center"/>
    </xf>
    <xf numFmtId="0" fontId="13" fillId="0" borderId="1" xfId="1" applyFont="1" applyBorder="1" applyAlignment="1">
      <alignment vertical="center"/>
    </xf>
    <xf numFmtId="180" fontId="13" fillId="0" borderId="52" xfId="1" applyNumberFormat="1" applyFont="1" applyBorder="1" applyAlignment="1">
      <alignment horizontal="right" vertical="center"/>
    </xf>
    <xf numFmtId="180" fontId="13" fillId="0" borderId="41" xfId="1" applyNumberFormat="1" applyFont="1" applyBorder="1" applyAlignment="1">
      <alignment horizontal="right" vertical="center"/>
    </xf>
    <xf numFmtId="183" fontId="13" fillId="0" borderId="19" xfId="2" applyNumberFormat="1" applyFont="1" applyBorder="1" applyAlignment="1">
      <alignment horizontal="right" vertical="center" indent="1"/>
    </xf>
    <xf numFmtId="183" fontId="13" fillId="0" borderId="47" xfId="2" applyNumberFormat="1" applyFont="1" applyBorder="1" applyAlignment="1">
      <alignment horizontal="right" vertical="center" indent="1"/>
    </xf>
    <xf numFmtId="183" fontId="13" fillId="0" borderId="0" xfId="2" applyNumberFormat="1" applyFont="1" applyBorder="1" applyAlignment="1">
      <alignment horizontal="right" vertical="center" indent="1"/>
    </xf>
    <xf numFmtId="183" fontId="13" fillId="0" borderId="19" xfId="2" applyNumberFormat="1" applyFont="1" applyFill="1" applyBorder="1" applyAlignment="1">
      <alignment horizontal="right" vertical="center" indent="1"/>
    </xf>
    <xf numFmtId="183" fontId="13" fillId="0" borderId="0" xfId="2" applyNumberFormat="1" applyFont="1" applyFill="1" applyBorder="1" applyAlignment="1">
      <alignment horizontal="right" vertical="center" indent="1"/>
    </xf>
    <xf numFmtId="183" fontId="13" fillId="0" borderId="47" xfId="2" applyNumberFormat="1" applyFont="1" applyFill="1" applyBorder="1" applyAlignment="1">
      <alignment horizontal="right" vertical="center" indent="1"/>
    </xf>
    <xf numFmtId="183" fontId="13" fillId="0" borderId="23" xfId="2" applyNumberFormat="1" applyFont="1" applyFill="1" applyBorder="1" applyAlignment="1">
      <alignment horizontal="right" vertical="center" indent="1"/>
    </xf>
    <xf numFmtId="183" fontId="13" fillId="0" borderId="24" xfId="2" applyNumberFormat="1" applyFont="1" applyFill="1" applyBorder="1" applyAlignment="1">
      <alignment horizontal="right" vertical="center" indent="1"/>
    </xf>
    <xf numFmtId="0" fontId="19" fillId="0" borderId="32" xfId="1" applyFont="1" applyBorder="1" applyAlignment="1">
      <alignment horizontal="center" vertical="center"/>
    </xf>
    <xf numFmtId="0" fontId="19" fillId="0" borderId="47" xfId="1" applyFont="1" applyBorder="1" applyAlignment="1">
      <alignment horizontal="right" vertical="center"/>
    </xf>
    <xf numFmtId="0" fontId="13" fillId="0" borderId="41" xfId="1" applyFont="1" applyBorder="1" applyAlignment="1">
      <alignment vertical="center"/>
    </xf>
    <xf numFmtId="0" fontId="13" fillId="0" borderId="47" xfId="1" applyFont="1" applyBorder="1" applyAlignment="1">
      <alignment vertical="center"/>
    </xf>
    <xf numFmtId="0" fontId="13" fillId="0" borderId="46" xfId="1" applyFont="1" applyBorder="1" applyAlignment="1">
      <alignment vertical="center"/>
    </xf>
    <xf numFmtId="0" fontId="13" fillId="0" borderId="19" xfId="1" applyFont="1" applyBorder="1" applyAlignment="1">
      <alignment vertical="center"/>
    </xf>
    <xf numFmtId="0" fontId="13" fillId="0" borderId="47" xfId="1" applyFont="1" applyBorder="1" applyAlignment="1">
      <alignment horizontal="left" vertical="center"/>
    </xf>
    <xf numFmtId="0" fontId="13" fillId="0" borderId="47" xfId="1" applyFont="1" applyFill="1" applyBorder="1" applyAlignment="1">
      <alignment horizontal="left" vertical="center"/>
    </xf>
    <xf numFmtId="0" fontId="13" fillId="0" borderId="23" xfId="1" applyFont="1" applyBorder="1" applyAlignment="1">
      <alignment vertical="center"/>
    </xf>
    <xf numFmtId="0" fontId="13" fillId="0" borderId="0" xfId="1" applyFont="1" applyAlignment="1">
      <alignment horizontal="right" vertical="center"/>
    </xf>
    <xf numFmtId="0" fontId="13" fillId="0" borderId="9" xfId="1" applyFont="1" applyBorder="1" applyAlignment="1">
      <alignment horizontal="left" vertical="center" shrinkToFit="1"/>
    </xf>
    <xf numFmtId="0" fontId="13" fillId="0" borderId="20" xfId="1" applyFont="1" applyBorder="1" applyAlignment="1">
      <alignment horizontal="left" vertical="center" shrinkToFit="1"/>
    </xf>
    <xf numFmtId="38" fontId="13" fillId="0" borderId="46" xfId="2" applyNumberFormat="1" applyFont="1" applyBorder="1" applyAlignment="1">
      <alignment horizontal="right" vertical="center" shrinkToFit="1"/>
    </xf>
    <xf numFmtId="38" fontId="13" fillId="0" borderId="0" xfId="2" applyFont="1" applyAlignment="1">
      <alignment horizontal="right" vertical="center"/>
    </xf>
    <xf numFmtId="0" fontId="13" fillId="0" borderId="43" xfId="1" applyFont="1" applyBorder="1" applyAlignment="1">
      <alignment horizontal="left" vertical="top" wrapText="1"/>
    </xf>
    <xf numFmtId="0" fontId="13" fillId="0" borderId="9" xfId="1" applyFont="1" applyBorder="1" applyAlignment="1">
      <alignment vertical="center"/>
    </xf>
    <xf numFmtId="38" fontId="13" fillId="0" borderId="21" xfId="2" applyNumberFormat="1" applyFont="1" applyBorder="1" applyAlignment="1">
      <alignment horizontal="right" vertical="center" shrinkToFit="1"/>
    </xf>
    <xf numFmtId="0" fontId="19" fillId="0" borderId="32" xfId="1" applyFont="1" applyBorder="1" applyAlignment="1">
      <alignment horizontal="center" vertical="center" shrinkToFit="1"/>
    </xf>
    <xf numFmtId="0" fontId="19" fillId="0" borderId="43" xfId="1" applyFont="1" applyBorder="1" applyAlignment="1">
      <alignment horizontal="center" vertical="center" shrinkToFit="1"/>
    </xf>
    <xf numFmtId="0" fontId="19" fillId="0" borderId="18" xfId="1" applyFont="1" applyBorder="1" applyAlignment="1">
      <alignment horizontal="left" vertical="center" wrapText="1"/>
    </xf>
    <xf numFmtId="0" fontId="19" fillId="0" borderId="19" xfId="1" applyFont="1" applyBorder="1" applyAlignment="1">
      <alignment horizontal="right" vertical="center" wrapText="1"/>
    </xf>
    <xf numFmtId="0" fontId="19" fillId="0" borderId="105" xfId="1" applyFont="1" applyBorder="1" applyAlignment="1">
      <alignment horizontal="right" vertical="center" wrapText="1"/>
    </xf>
    <xf numFmtId="0" fontId="19" fillId="0" borderId="0" xfId="1" applyFont="1" applyBorder="1" applyAlignment="1">
      <alignment horizontal="right" vertical="top" wrapText="1"/>
    </xf>
    <xf numFmtId="3" fontId="19" fillId="0" borderId="0" xfId="1" applyNumberFormat="1" applyFont="1" applyBorder="1" applyAlignment="1">
      <alignment horizontal="left" vertical="top" wrapText="1"/>
    </xf>
    <xf numFmtId="38" fontId="19" fillId="0" borderId="106" xfId="2" applyFont="1" applyBorder="1" applyAlignment="1">
      <alignment horizontal="right" vertical="center" wrapText="1"/>
    </xf>
    <xf numFmtId="38" fontId="19" fillId="0" borderId="47" xfId="2" applyFont="1" applyBorder="1" applyAlignment="1">
      <alignment horizontal="right" vertical="center" wrapText="1"/>
    </xf>
    <xf numFmtId="183" fontId="19" fillId="0" borderId="0" xfId="2" applyNumberFormat="1" applyFont="1" applyBorder="1" applyAlignment="1">
      <alignment horizontal="left" vertical="top" wrapText="1"/>
    </xf>
    <xf numFmtId="0" fontId="19" fillId="0" borderId="18" xfId="1" applyFont="1" applyBorder="1" applyAlignment="1">
      <alignment horizontal="left" vertical="center" shrinkToFit="1"/>
    </xf>
    <xf numFmtId="0" fontId="19" fillId="0" borderId="22" xfId="1" applyFont="1" applyBorder="1" applyAlignment="1">
      <alignment horizontal="left" vertical="center" wrapText="1"/>
    </xf>
    <xf numFmtId="38" fontId="19" fillId="0" borderId="107" xfId="2" applyFont="1" applyBorder="1" applyAlignment="1">
      <alignment horizontal="right" vertical="center" wrapText="1"/>
    </xf>
    <xf numFmtId="0" fontId="15" fillId="0" borderId="43" xfId="1" applyFont="1" applyBorder="1" applyAlignment="1">
      <alignment horizontal="center" vertical="center" wrapText="1"/>
    </xf>
    <xf numFmtId="0" fontId="13" fillId="0" borderId="0" xfId="1" applyFont="1" applyAlignment="1">
      <alignment horizontal="left" vertical="center" indent="1" shrinkToFit="1"/>
    </xf>
    <xf numFmtId="0" fontId="13" fillId="0" borderId="0" xfId="1" applyFont="1" applyAlignment="1">
      <alignment horizontal="center" vertical="center" wrapText="1"/>
    </xf>
    <xf numFmtId="0" fontId="13" fillId="0" borderId="47" xfId="1" applyFont="1" applyBorder="1" applyAlignment="1">
      <alignment horizontal="left" vertical="center" indent="1" shrinkToFit="1"/>
    </xf>
    <xf numFmtId="0" fontId="19" fillId="0" borderId="47" xfId="1" applyFont="1" applyBorder="1" applyAlignment="1">
      <alignment horizontal="left" vertical="center" indent="1" shrinkToFit="1"/>
    </xf>
    <xf numFmtId="0" fontId="13" fillId="0" borderId="47" xfId="1" applyFont="1" applyFill="1" applyBorder="1" applyAlignment="1">
      <alignment horizontal="left" vertical="center" indent="1" shrinkToFit="1"/>
    </xf>
    <xf numFmtId="0" fontId="13" fillId="0" borderId="0" xfId="1" applyFont="1" applyFill="1" applyBorder="1" applyAlignment="1">
      <alignment horizontal="left" vertical="center" indent="1" shrinkToFit="1"/>
    </xf>
    <xf numFmtId="0" fontId="19" fillId="0" borderId="0" xfId="1" applyFont="1" applyAlignment="1">
      <alignment horizontal="left" vertical="center" indent="1" shrinkToFit="1"/>
    </xf>
    <xf numFmtId="0" fontId="13" fillId="0" borderId="0" xfId="1" applyFont="1" applyBorder="1" applyAlignment="1">
      <alignment horizontal="left" vertical="center" indent="1" shrinkToFit="1"/>
    </xf>
    <xf numFmtId="0" fontId="13" fillId="0" borderId="0" xfId="1" applyFont="1" applyAlignment="1">
      <alignment horizontal="left" vertical="center" indent="1"/>
    </xf>
    <xf numFmtId="0" fontId="13" fillId="0" borderId="23" xfId="1" applyFont="1" applyBorder="1" applyAlignment="1">
      <alignment horizontal="right" vertical="center"/>
    </xf>
    <xf numFmtId="0" fontId="13" fillId="0" borderId="24" xfId="1" applyFont="1" applyBorder="1" applyAlignment="1">
      <alignment horizontal="left" vertical="center" indent="1" shrinkToFit="1"/>
    </xf>
    <xf numFmtId="38" fontId="13" fillId="0" borderId="24" xfId="2" applyFont="1" applyBorder="1"/>
    <xf numFmtId="0" fontId="17" fillId="0" borderId="18" xfId="1" applyFont="1" applyBorder="1" applyAlignment="1">
      <alignment horizontal="center" vertical="center" shrinkToFit="1"/>
    </xf>
    <xf numFmtId="185" fontId="17" fillId="0" borderId="19" xfId="2" applyNumberFormat="1" applyFont="1" applyBorder="1" applyAlignment="1">
      <alignment horizontal="right" vertical="center" shrinkToFit="1"/>
    </xf>
    <xf numFmtId="185" fontId="17" fillId="0" borderId="19" xfId="2" applyNumberFormat="1" applyFont="1" applyBorder="1" applyAlignment="1">
      <alignment vertical="center" shrinkToFit="1"/>
    </xf>
    <xf numFmtId="0" fontId="17" fillId="0" borderId="47" xfId="1" applyFont="1" applyBorder="1" applyAlignment="1">
      <alignment horizontal="right" vertical="center" shrinkToFit="1"/>
    </xf>
    <xf numFmtId="0" fontId="17" fillId="0" borderId="20" xfId="1" applyFont="1" applyBorder="1" applyAlignment="1">
      <alignment horizontal="center" vertical="center" shrinkToFit="1"/>
    </xf>
    <xf numFmtId="185" fontId="17" fillId="0" borderId="21" xfId="2" applyNumberFormat="1" applyFont="1" applyBorder="1" applyAlignment="1">
      <alignment horizontal="right" vertical="center" shrinkToFit="1"/>
    </xf>
    <xf numFmtId="185" fontId="17" fillId="0" borderId="21" xfId="2" applyNumberFormat="1" applyFont="1" applyBorder="1" applyAlignment="1">
      <alignment vertical="center" shrinkToFit="1"/>
    </xf>
    <xf numFmtId="0" fontId="17" fillId="0" borderId="56" xfId="1" applyFont="1" applyBorder="1" applyAlignment="1">
      <alignment horizontal="right" vertical="center" shrinkToFit="1"/>
    </xf>
    <xf numFmtId="185" fontId="17" fillId="0" borderId="19" xfId="2" applyNumberFormat="1" applyFont="1" applyFill="1" applyBorder="1" applyAlignment="1">
      <alignment vertical="center" shrinkToFit="1"/>
    </xf>
    <xf numFmtId="191" fontId="17" fillId="0" borderId="19" xfId="1" applyNumberFormat="1" applyFont="1" applyBorder="1" applyAlignment="1">
      <alignment horizontal="right" vertical="center" shrinkToFit="1"/>
    </xf>
    <xf numFmtId="190" fontId="17" fillId="0" borderId="19" xfId="1" applyNumberFormat="1" applyFont="1" applyBorder="1" applyAlignment="1">
      <alignment horizontal="right" vertical="center" shrinkToFit="1"/>
    </xf>
    <xf numFmtId="191" fontId="17" fillId="0" borderId="19" xfId="2" applyNumberFormat="1" applyFont="1" applyBorder="1" applyAlignment="1">
      <alignment vertical="center" shrinkToFit="1"/>
    </xf>
    <xf numFmtId="190" fontId="17" fillId="0" borderId="19" xfId="1" applyNumberFormat="1" applyFont="1" applyBorder="1" applyAlignment="1">
      <alignment vertical="center" shrinkToFit="1"/>
    </xf>
    <xf numFmtId="191" fontId="17" fillId="0" borderId="19" xfId="1" applyNumberFormat="1" applyFont="1" applyBorder="1" applyAlignment="1">
      <alignment vertical="center" shrinkToFit="1"/>
    </xf>
    <xf numFmtId="185" fontId="17" fillId="0" borderId="21" xfId="2" applyNumberFormat="1" applyFont="1" applyFill="1" applyBorder="1" applyAlignment="1">
      <alignment vertical="center" shrinkToFit="1"/>
    </xf>
    <xf numFmtId="191" fontId="17" fillId="0" borderId="21" xfId="2" applyNumberFormat="1" applyFont="1" applyBorder="1" applyAlignment="1">
      <alignment vertical="center" shrinkToFit="1"/>
    </xf>
    <xf numFmtId="191" fontId="17" fillId="0" borderId="21" xfId="1" applyNumberFormat="1" applyFont="1" applyBorder="1" applyAlignment="1">
      <alignment vertical="center" shrinkToFit="1"/>
    </xf>
    <xf numFmtId="190" fontId="17" fillId="0" borderId="21" xfId="1" applyNumberFormat="1" applyFont="1" applyBorder="1" applyAlignment="1">
      <alignment vertical="center" shrinkToFit="1"/>
    </xf>
    <xf numFmtId="0" fontId="17" fillId="0" borderId="18" xfId="1" applyFont="1" applyFill="1" applyBorder="1" applyAlignment="1">
      <alignment horizontal="center" vertical="center" shrinkToFit="1"/>
    </xf>
    <xf numFmtId="0" fontId="17" fillId="0" borderId="20" xfId="1" applyFont="1" applyFill="1" applyBorder="1" applyAlignment="1">
      <alignment horizontal="center" vertical="center" shrinkToFit="1"/>
    </xf>
    <xf numFmtId="0" fontId="17" fillId="0" borderId="57" xfId="1" applyFont="1" applyFill="1" applyBorder="1" applyAlignment="1">
      <alignment horizontal="center" vertical="center" shrinkToFit="1"/>
    </xf>
    <xf numFmtId="185" fontId="17" fillId="0" borderId="58" xfId="2" applyNumberFormat="1" applyFont="1" applyBorder="1" applyAlignment="1">
      <alignment vertical="center" shrinkToFit="1"/>
    </xf>
    <xf numFmtId="185" fontId="17" fillId="0" borderId="58" xfId="2" applyNumberFormat="1" applyFont="1" applyFill="1" applyBorder="1" applyAlignment="1">
      <alignment vertical="center" shrinkToFit="1"/>
    </xf>
    <xf numFmtId="191" fontId="17" fillId="0" borderId="58" xfId="1" applyNumberFormat="1" applyFont="1" applyBorder="1" applyAlignment="1">
      <alignment vertical="center" shrinkToFit="1"/>
    </xf>
    <xf numFmtId="190" fontId="17" fillId="0" borderId="58" xfId="1" applyNumberFormat="1" applyFont="1" applyBorder="1" applyAlignment="1">
      <alignment vertical="center" shrinkToFit="1"/>
    </xf>
    <xf numFmtId="0" fontId="17" fillId="0" borderId="59" xfId="1" applyFont="1" applyBorder="1" applyAlignment="1">
      <alignment horizontal="right" vertical="center" shrinkToFit="1"/>
    </xf>
    <xf numFmtId="191" fontId="17" fillId="0" borderId="21" xfId="1" applyNumberFormat="1" applyFont="1" applyBorder="1" applyAlignment="1">
      <alignment horizontal="right" vertical="center" shrinkToFit="1"/>
    </xf>
    <xf numFmtId="190" fontId="17" fillId="0" borderId="21" xfId="1" applyNumberFormat="1" applyFont="1" applyBorder="1" applyAlignment="1">
      <alignment horizontal="right" vertical="center" shrinkToFit="1"/>
    </xf>
    <xf numFmtId="0" fontId="17" fillId="0" borderId="57" xfId="1" applyFont="1" applyBorder="1" applyAlignment="1">
      <alignment horizontal="center" vertical="center" shrinkToFit="1"/>
    </xf>
    <xf numFmtId="191" fontId="17" fillId="0" borderId="58" xfId="1" applyNumberFormat="1" applyFont="1" applyBorder="1" applyAlignment="1">
      <alignment horizontal="right" vertical="center" shrinkToFit="1"/>
    </xf>
    <xf numFmtId="190" fontId="17" fillId="0" borderId="58" xfId="1" applyNumberFormat="1" applyFont="1" applyBorder="1" applyAlignment="1">
      <alignment horizontal="right" vertical="center" shrinkToFit="1"/>
    </xf>
    <xf numFmtId="185" fontId="17" fillId="0" borderId="18" xfId="2" applyNumberFormat="1" applyFont="1" applyBorder="1" applyAlignment="1">
      <alignment vertical="center" shrinkToFit="1"/>
    </xf>
    <xf numFmtId="0" fontId="17" fillId="0" borderId="0" xfId="1" applyFont="1" applyBorder="1" applyAlignment="1">
      <alignment horizontal="center" vertical="center" shrinkToFit="1"/>
    </xf>
    <xf numFmtId="0" fontId="17" fillId="0" borderId="0" xfId="1" applyFont="1" applyBorder="1" applyAlignment="1">
      <alignment horizontal="right" vertical="center" shrinkToFit="1"/>
    </xf>
    <xf numFmtId="0" fontId="17" fillId="0" borderId="9" xfId="1" applyFont="1" applyBorder="1" applyAlignment="1">
      <alignment horizontal="center" vertical="center" shrinkToFit="1"/>
    </xf>
    <xf numFmtId="185" fontId="17" fillId="0" borderId="20" xfId="2" applyNumberFormat="1" applyFont="1" applyBorder="1" applyAlignment="1">
      <alignment vertical="center" shrinkToFit="1"/>
    </xf>
    <xf numFmtId="190" fontId="17" fillId="0" borderId="20" xfId="1" applyNumberFormat="1" applyFont="1" applyBorder="1" applyAlignment="1">
      <alignment horizontal="right" vertical="center" shrinkToFit="1"/>
    </xf>
    <xf numFmtId="0" fontId="17" fillId="0" borderId="9" xfId="1" applyFont="1" applyBorder="1" applyAlignment="1">
      <alignment horizontal="right" vertical="center" shrinkToFit="1"/>
    </xf>
    <xf numFmtId="0" fontId="17" fillId="0" borderId="24" xfId="1" applyFont="1" applyBorder="1" applyAlignment="1">
      <alignment horizontal="center" vertical="center" shrinkToFit="1"/>
    </xf>
    <xf numFmtId="185" fontId="17" fillId="0" borderId="23" xfId="2" applyNumberFormat="1" applyFont="1" applyBorder="1" applyAlignment="1">
      <alignment vertical="center" shrinkToFit="1"/>
    </xf>
    <xf numFmtId="185" fontId="17" fillId="0" borderId="22" xfId="2" applyNumberFormat="1" applyFont="1" applyBorder="1" applyAlignment="1">
      <alignment vertical="center" shrinkToFit="1"/>
    </xf>
    <xf numFmtId="191" fontId="17" fillId="0" borderId="23" xfId="1" applyNumberFormat="1" applyFont="1" applyBorder="1" applyAlignment="1">
      <alignment horizontal="right" vertical="center" shrinkToFit="1"/>
    </xf>
    <xf numFmtId="191" fontId="17" fillId="0" borderId="23" xfId="1" applyNumberFormat="1" applyFont="1" applyBorder="1" applyAlignment="1">
      <alignment vertical="center" shrinkToFit="1"/>
    </xf>
    <xf numFmtId="190" fontId="17" fillId="0" borderId="23" xfId="1" applyNumberFormat="1" applyFont="1" applyBorder="1" applyAlignment="1">
      <alignment horizontal="right" vertical="center" shrinkToFit="1"/>
    </xf>
    <xf numFmtId="0" fontId="17" fillId="0" borderId="46" xfId="1" applyFont="1" applyBorder="1" applyAlignment="1">
      <alignment horizontal="right" vertical="center" shrinkToFit="1"/>
    </xf>
    <xf numFmtId="185" fontId="19" fillId="0" borderId="0" xfId="2" applyNumberFormat="1" applyFont="1" applyBorder="1" applyAlignment="1">
      <alignment vertical="center" shrinkToFit="1"/>
    </xf>
    <xf numFmtId="191" fontId="19" fillId="0" borderId="0" xfId="1" applyNumberFormat="1" applyFont="1" applyBorder="1" applyAlignment="1">
      <alignment horizontal="right" vertical="center" shrinkToFit="1"/>
    </xf>
    <xf numFmtId="191" fontId="19" fillId="0" borderId="0" xfId="1" applyNumberFormat="1" applyFont="1" applyBorder="1" applyAlignment="1">
      <alignment vertical="center" shrinkToFit="1"/>
    </xf>
    <xf numFmtId="190" fontId="19" fillId="0" borderId="0" xfId="1" applyNumberFormat="1" applyFont="1" applyBorder="1" applyAlignment="1">
      <alignment horizontal="right" vertical="center" shrinkToFit="1"/>
    </xf>
    <xf numFmtId="0" fontId="19" fillId="0" borderId="0" xfId="1" applyFont="1" applyBorder="1" applyAlignment="1">
      <alignment horizontal="right" vertical="center" shrinkToFit="1"/>
    </xf>
    <xf numFmtId="0" fontId="17" fillId="0" borderId="0" xfId="1" applyFont="1" applyBorder="1" applyAlignment="1">
      <alignment horizontal="left" vertical="center"/>
    </xf>
    <xf numFmtId="38" fontId="13" fillId="0" borderId="0" xfId="2" applyFont="1" applyFill="1" applyAlignment="1">
      <alignment horizontal="center"/>
    </xf>
    <xf numFmtId="38" fontId="13" fillId="0" borderId="0" xfId="2" applyFont="1" applyAlignment="1">
      <alignment horizontal="center"/>
    </xf>
    <xf numFmtId="178" fontId="13" fillId="0" borderId="19" xfId="1" applyNumberFormat="1" applyFont="1" applyBorder="1" applyAlignment="1">
      <alignment vertical="center"/>
    </xf>
    <xf numFmtId="178" fontId="13" fillId="0" borderId="47" xfId="1" applyNumberFormat="1" applyFont="1" applyBorder="1" applyAlignment="1">
      <alignment vertical="center"/>
    </xf>
    <xf numFmtId="0" fontId="13" fillId="0" borderId="18" xfId="1" applyFont="1" applyBorder="1" applyAlignment="1">
      <alignment horizontal="distributed" vertical="center" indent="2"/>
    </xf>
    <xf numFmtId="183" fontId="13" fillId="0" borderId="21" xfId="2" applyNumberFormat="1" applyFont="1" applyBorder="1" applyAlignment="1">
      <alignment vertical="center"/>
    </xf>
    <xf numFmtId="178" fontId="13" fillId="0" borderId="21" xfId="1" applyNumberFormat="1" applyFont="1" applyBorder="1" applyAlignment="1">
      <alignment vertical="center"/>
    </xf>
    <xf numFmtId="178" fontId="13" fillId="0" borderId="56" xfId="1" applyNumberFormat="1" applyFont="1" applyBorder="1" applyAlignment="1">
      <alignment vertical="center"/>
    </xf>
    <xf numFmtId="0" fontId="13" fillId="0" borderId="22" xfId="1" applyFont="1" applyBorder="1" applyAlignment="1">
      <alignment horizontal="distributed" vertical="center" indent="2"/>
    </xf>
    <xf numFmtId="178" fontId="13" fillId="0" borderId="23" xfId="1" applyNumberFormat="1" applyFont="1" applyBorder="1" applyAlignment="1">
      <alignment vertical="center"/>
    </xf>
    <xf numFmtId="178" fontId="13" fillId="0" borderId="46" xfId="1" applyNumberFormat="1" applyFont="1" applyBorder="1" applyAlignment="1">
      <alignment vertical="center"/>
    </xf>
    <xf numFmtId="0" fontId="13" fillId="0" borderId="28" xfId="1" applyFont="1" applyBorder="1" applyAlignment="1">
      <alignment vertical="center"/>
    </xf>
    <xf numFmtId="38" fontId="13" fillId="0" borderId="28" xfId="2" applyFont="1" applyBorder="1" applyAlignment="1">
      <alignment vertical="center"/>
    </xf>
    <xf numFmtId="0" fontId="13" fillId="0" borderId="24" xfId="1" applyFont="1" applyBorder="1" applyAlignment="1">
      <alignment vertical="top"/>
    </xf>
    <xf numFmtId="38" fontId="13" fillId="0" borderId="42" xfId="2" applyFont="1" applyBorder="1" applyAlignment="1">
      <alignment horizontal="right" vertical="center" wrapText="1"/>
    </xf>
    <xf numFmtId="38" fontId="13" fillId="0" borderId="52" xfId="2" applyFont="1" applyBorder="1" applyAlignment="1">
      <alignment horizontal="right" vertical="center" wrapText="1"/>
    </xf>
    <xf numFmtId="38" fontId="13" fillId="0" borderId="28" xfId="2" applyFont="1" applyBorder="1" applyAlignment="1">
      <alignment horizontal="right" vertical="center" wrapText="1"/>
    </xf>
    <xf numFmtId="37" fontId="13" fillId="0" borderId="18" xfId="2" applyNumberFormat="1" applyFont="1" applyBorder="1" applyAlignment="1">
      <alignment vertical="center"/>
    </xf>
    <xf numFmtId="37" fontId="13" fillId="0" borderId="19" xfId="2" applyNumberFormat="1" applyFont="1" applyBorder="1" applyAlignment="1">
      <alignment vertical="center"/>
    </xf>
    <xf numFmtId="37" fontId="13" fillId="0" borderId="47" xfId="2" applyNumberFormat="1" applyFont="1" applyBorder="1" applyAlignment="1">
      <alignment vertical="center"/>
    </xf>
    <xf numFmtId="38" fontId="27" fillId="0" borderId="0" xfId="1" applyNumberFormat="1" applyFont="1" applyBorder="1" applyAlignment="1">
      <alignment horizontal="left" vertical="top" wrapText="1"/>
    </xf>
    <xf numFmtId="0" fontId="13" fillId="0" borderId="57" xfId="1" applyFont="1" applyBorder="1" applyAlignment="1">
      <alignment horizontal="center" vertical="center" wrapText="1"/>
    </xf>
    <xf numFmtId="0" fontId="13" fillId="0" borderId="20" xfId="1" applyFont="1" applyBorder="1" applyAlignment="1">
      <alignment horizontal="center" vertical="center" wrapText="1"/>
    </xf>
    <xf numFmtId="37" fontId="13" fillId="0" borderId="21" xfId="2" applyNumberFormat="1" applyFont="1" applyBorder="1" applyAlignment="1">
      <alignment vertical="center"/>
    </xf>
    <xf numFmtId="37" fontId="13" fillId="0" borderId="56" xfId="2" applyNumberFormat="1" applyFont="1" applyBorder="1" applyAlignment="1">
      <alignment vertical="center"/>
    </xf>
    <xf numFmtId="37" fontId="13" fillId="0" borderId="23" xfId="2" applyNumberFormat="1" applyFont="1" applyBorder="1" applyAlignment="1">
      <alignment vertical="center"/>
    </xf>
    <xf numFmtId="37" fontId="13" fillId="0" borderId="46" xfId="2" applyNumberFormat="1" applyFont="1" applyBorder="1" applyAlignment="1">
      <alignment vertical="center"/>
    </xf>
    <xf numFmtId="183" fontId="13" fillId="0" borderId="22" xfId="2" applyNumberFormat="1" applyFont="1" applyBorder="1" applyAlignment="1">
      <alignment vertical="center"/>
    </xf>
    <xf numFmtId="37" fontId="13" fillId="0" borderId="52" xfId="1" applyNumberFormat="1" applyFont="1" applyFill="1" applyBorder="1" applyAlignment="1">
      <alignment horizontal="right" vertical="center" shrinkToFit="1"/>
    </xf>
    <xf numFmtId="37" fontId="13" fillId="0" borderId="41" xfId="1" applyNumberFormat="1" applyFont="1" applyFill="1" applyBorder="1" applyAlignment="1">
      <alignment horizontal="right" vertical="center" shrinkToFit="1"/>
    </xf>
    <xf numFmtId="37" fontId="13" fillId="0" borderId="19" xfId="1" applyNumberFormat="1" applyFont="1" applyFill="1" applyBorder="1" applyAlignment="1">
      <alignment vertical="center" shrinkToFit="1"/>
    </xf>
    <xf numFmtId="37" fontId="13" fillId="0" borderId="19" xfId="1" applyNumberFormat="1" applyFont="1" applyBorder="1" applyAlignment="1">
      <alignment vertical="center" shrinkToFit="1"/>
    </xf>
    <xf numFmtId="37" fontId="13" fillId="0" borderId="47" xfId="1" applyNumberFormat="1" applyFont="1" applyBorder="1" applyAlignment="1">
      <alignment vertical="center" shrinkToFit="1"/>
    </xf>
    <xf numFmtId="37" fontId="13" fillId="0" borderId="19" xfId="1" applyNumberFormat="1" applyFont="1" applyFill="1" applyBorder="1" applyAlignment="1">
      <alignment horizontal="right" vertical="center" shrinkToFit="1"/>
    </xf>
    <xf numFmtId="37" fontId="13" fillId="0" borderId="47" xfId="1" applyNumberFormat="1" applyFont="1" applyFill="1" applyBorder="1" applyAlignment="1">
      <alignment horizontal="right" vertical="center" shrinkToFit="1"/>
    </xf>
    <xf numFmtId="37" fontId="13" fillId="0" borderId="47" xfId="1" applyNumberFormat="1" applyFont="1" applyFill="1" applyBorder="1" applyAlignment="1">
      <alignment vertical="center" shrinkToFit="1"/>
    </xf>
    <xf numFmtId="37" fontId="13" fillId="0" borderId="19" xfId="1" applyNumberFormat="1" applyFont="1" applyBorder="1" applyAlignment="1">
      <alignment horizontal="right" vertical="center" shrinkToFit="1"/>
    </xf>
    <xf numFmtId="37" fontId="13" fillId="0" borderId="28" xfId="1" applyNumberFormat="1" applyFont="1" applyFill="1" applyBorder="1" applyAlignment="1">
      <alignment vertical="center" shrinkToFit="1"/>
    </xf>
    <xf numFmtId="37" fontId="13" fillId="0" borderId="28" xfId="1" applyNumberFormat="1" applyFont="1" applyBorder="1" applyAlignment="1">
      <alignment vertical="center" shrinkToFit="1"/>
    </xf>
    <xf numFmtId="37" fontId="13" fillId="0" borderId="28" xfId="1" applyNumberFormat="1" applyFont="1" applyBorder="1" applyAlignment="1">
      <alignment horizontal="right" vertical="center" shrinkToFit="1"/>
    </xf>
    <xf numFmtId="37" fontId="13" fillId="0" borderId="28" xfId="1" applyNumberFormat="1" applyFont="1" applyFill="1" applyBorder="1" applyAlignment="1">
      <alignment horizontal="right" vertical="center" shrinkToFit="1"/>
    </xf>
    <xf numFmtId="37" fontId="13" fillId="0" borderId="0" xfId="1" applyNumberFormat="1" applyFont="1" applyFill="1" applyBorder="1" applyAlignment="1">
      <alignment vertical="center" shrinkToFit="1"/>
    </xf>
    <xf numFmtId="37" fontId="13" fillId="0" borderId="0" xfId="1" applyNumberFormat="1" applyFont="1" applyBorder="1" applyAlignment="1">
      <alignment vertical="center" shrinkToFit="1"/>
    </xf>
    <xf numFmtId="37" fontId="13" fillId="0" borderId="0" xfId="1" applyNumberFormat="1" applyFont="1" applyBorder="1" applyAlignment="1">
      <alignment horizontal="right" vertical="center" shrinkToFit="1"/>
    </xf>
    <xf numFmtId="37" fontId="13" fillId="0" borderId="0" xfId="1" applyNumberFormat="1" applyFont="1" applyFill="1" applyBorder="1" applyAlignment="1">
      <alignment horizontal="right" vertical="center" shrinkToFit="1"/>
    </xf>
    <xf numFmtId="37" fontId="13" fillId="0" borderId="52" xfId="1" applyNumberFormat="1" applyFont="1" applyFill="1" applyBorder="1" applyAlignment="1">
      <alignment vertical="center" shrinkToFit="1"/>
    </xf>
    <xf numFmtId="37" fontId="13" fillId="0" borderId="52" xfId="1" applyNumberFormat="1" applyFont="1" applyBorder="1" applyAlignment="1">
      <alignment vertical="center" shrinkToFit="1"/>
    </xf>
    <xf numFmtId="37" fontId="13" fillId="0" borderId="41" xfId="1" applyNumberFormat="1" applyFont="1" applyFill="1" applyBorder="1" applyAlignment="1">
      <alignment vertical="center" shrinkToFit="1"/>
    </xf>
    <xf numFmtId="37" fontId="13" fillId="0" borderId="23" xfId="1" applyNumberFormat="1" applyFont="1" applyFill="1" applyBorder="1" applyAlignment="1">
      <alignment vertical="center" shrinkToFit="1"/>
    </xf>
    <xf numFmtId="37" fontId="13" fillId="0" borderId="23" xfId="1" applyNumberFormat="1" applyFont="1" applyBorder="1" applyAlignment="1">
      <alignment vertical="center" shrinkToFit="1"/>
    </xf>
    <xf numFmtId="37" fontId="13" fillId="0" borderId="46" xfId="1" applyNumberFormat="1" applyFont="1" applyFill="1" applyBorder="1" applyAlignment="1">
      <alignment vertical="center" shrinkToFit="1"/>
    </xf>
    <xf numFmtId="193" fontId="33" fillId="0" borderId="32" xfId="17" applyNumberFormat="1" applyFont="1" applyFill="1" applyBorder="1" applyAlignment="1">
      <alignment horizontal="center" vertical="center" justifyLastLine="1"/>
    </xf>
    <xf numFmtId="194" fontId="33" fillId="0" borderId="32" xfId="17" applyNumberFormat="1" applyFont="1" applyFill="1" applyBorder="1" applyAlignment="1">
      <alignment horizontal="center" vertical="center" justifyLastLine="1"/>
    </xf>
    <xf numFmtId="194" fontId="33" fillId="0" borderId="33" xfId="17" applyNumberFormat="1" applyFont="1" applyFill="1" applyBorder="1" applyAlignment="1">
      <alignment horizontal="center" vertical="center" justifyLastLine="1"/>
    </xf>
    <xf numFmtId="0" fontId="13" fillId="0" borderId="0" xfId="18" applyFont="1" applyBorder="1" applyAlignment="1">
      <alignment horizontal="center" vertical="center" wrapText="1"/>
    </xf>
    <xf numFmtId="37" fontId="33" fillId="0" borderId="19" xfId="17" quotePrefix="1" applyNumberFormat="1" applyFont="1" applyFill="1" applyBorder="1" applyAlignment="1">
      <alignment horizontal="right" vertical="center" shrinkToFit="1"/>
    </xf>
    <xf numFmtId="37" fontId="33" fillId="0" borderId="47" xfId="17" quotePrefix="1" applyNumberFormat="1" applyFont="1" applyFill="1" applyBorder="1" applyAlignment="1">
      <alignment horizontal="right" vertical="center" shrinkToFit="1"/>
    </xf>
    <xf numFmtId="37" fontId="33" fillId="0" borderId="19" xfId="17" applyNumberFormat="1" applyFont="1" applyFill="1" applyBorder="1" applyAlignment="1">
      <alignment horizontal="right" vertical="center" shrinkToFit="1"/>
    </xf>
    <xf numFmtId="37" fontId="33" fillId="0" borderId="47" xfId="17" applyNumberFormat="1" applyFont="1" applyFill="1" applyBorder="1" applyAlignment="1">
      <alignment horizontal="right" vertical="center" shrinkToFit="1"/>
    </xf>
    <xf numFmtId="37" fontId="33" fillId="0" borderId="28" xfId="17" quotePrefix="1" applyNumberFormat="1" applyFont="1" applyFill="1" applyBorder="1" applyAlignment="1">
      <alignment horizontal="right" vertical="center" shrinkToFit="1"/>
    </xf>
    <xf numFmtId="37" fontId="33" fillId="0" borderId="28" xfId="17" applyNumberFormat="1" applyFont="1" applyFill="1" applyBorder="1" applyAlignment="1">
      <alignment horizontal="right" vertical="center" shrinkToFit="1"/>
    </xf>
    <xf numFmtId="37" fontId="33" fillId="0" borderId="0" xfId="17" quotePrefix="1" applyNumberFormat="1" applyFont="1" applyFill="1" applyBorder="1" applyAlignment="1">
      <alignment horizontal="right" vertical="center" shrinkToFit="1"/>
    </xf>
    <xf numFmtId="37" fontId="33" fillId="0" borderId="0" xfId="17" applyNumberFormat="1" applyFont="1" applyFill="1" applyBorder="1" applyAlignment="1">
      <alignment horizontal="right" vertical="center" shrinkToFit="1"/>
    </xf>
    <xf numFmtId="37" fontId="33" fillId="0" borderId="52" xfId="17" quotePrefix="1" applyNumberFormat="1" applyFont="1" applyFill="1" applyBorder="1" applyAlignment="1">
      <alignment horizontal="right" vertical="center" shrinkToFit="1"/>
    </xf>
    <xf numFmtId="37" fontId="33" fillId="0" borderId="41" xfId="17" quotePrefix="1" applyNumberFormat="1" applyFont="1" applyFill="1" applyBorder="1" applyAlignment="1">
      <alignment horizontal="right" vertical="center" shrinkToFit="1"/>
    </xf>
    <xf numFmtId="37" fontId="33" fillId="0" borderId="23" xfId="17" quotePrefix="1" applyNumberFormat="1" applyFont="1" applyFill="1" applyBorder="1" applyAlignment="1">
      <alignment horizontal="right" vertical="center" shrinkToFit="1"/>
    </xf>
    <xf numFmtId="37" fontId="33" fillId="0" borderId="46" xfId="17" quotePrefix="1" applyNumberFormat="1" applyFont="1" applyFill="1" applyBorder="1" applyAlignment="1">
      <alignment horizontal="right" vertical="center" shrinkToFit="1"/>
    </xf>
    <xf numFmtId="38" fontId="13" fillId="0" borderId="0" xfId="1" applyNumberFormat="1" applyFont="1" applyFill="1" applyBorder="1" applyAlignment="1">
      <alignment vertical="center"/>
    </xf>
    <xf numFmtId="0" fontId="13" fillId="0" borderId="47" xfId="1" applyFont="1" applyBorder="1" applyAlignment="1">
      <alignment horizontal="right" vertical="center" shrinkToFit="1"/>
    </xf>
    <xf numFmtId="0" fontId="13" fillId="0" borderId="19" xfId="1" applyFont="1" applyBorder="1" applyAlignment="1">
      <alignment horizontal="right" vertical="center" shrinkToFit="1"/>
    </xf>
    <xf numFmtId="0" fontId="13" fillId="0" borderId="0" xfId="1" applyFont="1" applyBorder="1" applyAlignment="1">
      <alignment horizontal="right" vertical="center" shrinkToFit="1"/>
    </xf>
    <xf numFmtId="189" fontId="13" fillId="0" borderId="0" xfId="1" applyNumberFormat="1" applyFont="1" applyBorder="1" applyAlignment="1">
      <alignment horizontal="right" vertical="center" shrinkToFit="1"/>
    </xf>
    <xf numFmtId="189" fontId="13" fillId="0" borderId="47" xfId="1" applyNumberFormat="1" applyFont="1" applyBorder="1" applyAlignment="1">
      <alignment horizontal="right" vertical="center" shrinkToFit="1"/>
    </xf>
    <xf numFmtId="189" fontId="13" fillId="0" borderId="18" xfId="1" applyNumberFormat="1" applyFont="1" applyBorder="1" applyAlignment="1">
      <alignment horizontal="right" vertical="center" shrinkToFit="1"/>
    </xf>
    <xf numFmtId="189" fontId="13" fillId="0" borderId="19" xfId="1" applyNumberFormat="1" applyFont="1" applyBorder="1" applyAlignment="1">
      <alignment horizontal="right" vertical="center" shrinkToFit="1"/>
    </xf>
    <xf numFmtId="0" fontId="13" fillId="0" borderId="12" xfId="1" applyFont="1" applyBorder="1" applyAlignment="1">
      <alignment horizontal="center" vertical="center" shrinkToFit="1"/>
    </xf>
    <xf numFmtId="189" fontId="13" fillId="0" borderId="12" xfId="1" applyNumberFormat="1" applyFont="1" applyBorder="1" applyAlignment="1">
      <alignment horizontal="right" vertical="center" shrinkToFit="1"/>
    </xf>
    <xf numFmtId="189" fontId="13" fillId="0" borderId="59" xfId="1" applyNumberFormat="1" applyFont="1" applyBorder="1" applyAlignment="1">
      <alignment horizontal="right" vertical="center" shrinkToFit="1"/>
    </xf>
    <xf numFmtId="0" fontId="13" fillId="0" borderId="9" xfId="1" applyFont="1" applyBorder="1" applyAlignment="1">
      <alignment horizontal="center" vertical="center" shrinkToFit="1"/>
    </xf>
    <xf numFmtId="189" fontId="13" fillId="0" borderId="9" xfId="1" applyNumberFormat="1" applyFont="1" applyBorder="1" applyAlignment="1">
      <alignment horizontal="right" vertical="center" shrinkToFit="1"/>
    </xf>
    <xf numFmtId="189" fontId="13" fillId="0" borderId="56" xfId="1" applyNumberFormat="1" applyFont="1" applyBorder="1" applyAlignment="1">
      <alignment horizontal="right" vertical="center" shrinkToFit="1"/>
    </xf>
    <xf numFmtId="189" fontId="13" fillId="0" borderId="21" xfId="1" applyNumberFormat="1" applyFont="1" applyBorder="1" applyAlignment="1">
      <alignment horizontal="right" vertical="center" shrinkToFit="1"/>
    </xf>
    <xf numFmtId="189" fontId="13" fillId="0" borderId="18" xfId="2" applyNumberFormat="1" applyFont="1" applyBorder="1" applyAlignment="1">
      <alignment horizontal="right" vertical="center" shrinkToFit="1"/>
    </xf>
    <xf numFmtId="189" fontId="13" fillId="0" borderId="19" xfId="2" applyNumberFormat="1" applyFont="1" applyBorder="1" applyAlignment="1">
      <alignment horizontal="right" vertical="center" shrinkToFit="1"/>
    </xf>
    <xf numFmtId="189" fontId="13" fillId="0" borderId="20" xfId="2" applyNumberFormat="1" applyFont="1" applyBorder="1" applyAlignment="1">
      <alignment horizontal="right" vertical="center" shrinkToFit="1"/>
    </xf>
    <xf numFmtId="189" fontId="13" fillId="0" borderId="21" xfId="2" applyNumberFormat="1" applyFont="1" applyBorder="1" applyAlignment="1">
      <alignment horizontal="right" vertical="center" shrinkToFit="1"/>
    </xf>
    <xf numFmtId="189" fontId="13" fillId="0" borderId="57" xfId="2" applyNumberFormat="1" applyFont="1" applyBorder="1" applyAlignment="1">
      <alignment horizontal="right" vertical="center" shrinkToFit="1"/>
    </xf>
    <xf numFmtId="189" fontId="13" fillId="0" borderId="58" xfId="2" applyNumberFormat="1" applyFont="1" applyBorder="1" applyAlignment="1">
      <alignment horizontal="right" vertical="center" shrinkToFit="1"/>
    </xf>
    <xf numFmtId="189" fontId="13" fillId="0" borderId="20" xfId="1" applyNumberFormat="1" applyFont="1" applyBorder="1" applyAlignment="1">
      <alignment horizontal="right" vertical="center" shrinkToFit="1"/>
    </xf>
    <xf numFmtId="189" fontId="13" fillId="0" borderId="57" xfId="1" applyNumberFormat="1" applyFont="1" applyBorder="1" applyAlignment="1">
      <alignment horizontal="right" vertical="center" shrinkToFit="1"/>
    </xf>
    <xf numFmtId="189" fontId="13" fillId="0" borderId="19" xfId="1" applyNumberFormat="1" applyFont="1" applyFill="1" applyBorder="1" applyAlignment="1">
      <alignment horizontal="right" vertical="center" shrinkToFit="1"/>
    </xf>
    <xf numFmtId="189" fontId="13" fillId="0" borderId="19" xfId="2" applyNumberFormat="1" applyFont="1" applyFill="1" applyBorder="1" applyAlignment="1">
      <alignment horizontal="right" vertical="center" shrinkToFit="1"/>
    </xf>
    <xf numFmtId="189" fontId="13" fillId="0" borderId="23" xfId="1" applyNumberFormat="1" applyFont="1" applyFill="1" applyBorder="1" applyAlignment="1">
      <alignment horizontal="right" vertical="center" shrinkToFit="1"/>
    </xf>
    <xf numFmtId="189" fontId="13" fillId="0" borderId="23" xfId="2" applyNumberFormat="1" applyFont="1" applyFill="1" applyBorder="1" applyAlignment="1">
      <alignment horizontal="right" vertical="center" shrinkToFit="1"/>
    </xf>
    <xf numFmtId="189" fontId="13" fillId="0" borderId="23" xfId="1" applyNumberFormat="1" applyFont="1" applyBorder="1" applyAlignment="1">
      <alignment horizontal="right" vertical="center" shrinkToFit="1"/>
    </xf>
    <xf numFmtId="0" fontId="15" fillId="0" borderId="18" xfId="1" applyFont="1" applyBorder="1" applyAlignment="1">
      <alignment horizontal="center" vertical="center"/>
    </xf>
    <xf numFmtId="185" fontId="15" fillId="0" borderId="19" xfId="1" applyNumberFormat="1" applyFont="1" applyBorder="1" applyAlignment="1">
      <alignment horizontal="right" vertical="center"/>
    </xf>
    <xf numFmtId="185" fontId="15" fillId="0" borderId="47" xfId="1" applyNumberFormat="1" applyFont="1" applyBorder="1" applyAlignment="1">
      <alignment horizontal="right" vertical="center"/>
    </xf>
    <xf numFmtId="0" fontId="15" fillId="0" borderId="22" xfId="1" applyFont="1" applyBorder="1" applyAlignment="1">
      <alignment horizontal="center" vertical="center"/>
    </xf>
    <xf numFmtId="185" fontId="15" fillId="0" borderId="23" xfId="1" applyNumberFormat="1" applyFont="1" applyBorder="1" applyAlignment="1">
      <alignment horizontal="right" vertical="center"/>
    </xf>
    <xf numFmtId="185" fontId="15" fillId="0" borderId="46" xfId="1" applyNumberFormat="1" applyFont="1" applyBorder="1" applyAlignment="1">
      <alignment horizontal="right" vertical="center"/>
    </xf>
    <xf numFmtId="0" fontId="20" fillId="0" borderId="0" xfId="19" applyFont="1" applyBorder="1" applyAlignment="1">
      <alignment horizontal="right"/>
    </xf>
    <xf numFmtId="0" fontId="20" fillId="0" borderId="24" xfId="19" applyFont="1" applyBorder="1">
      <alignment vertical="center"/>
    </xf>
    <xf numFmtId="0" fontId="20" fillId="0" borderId="0" xfId="19" applyFont="1" applyBorder="1">
      <alignment vertical="center"/>
    </xf>
    <xf numFmtId="38" fontId="20" fillId="0" borderId="0" xfId="19" applyNumberFormat="1" applyFont="1" applyBorder="1" applyAlignment="1">
      <alignment horizontal="right" vertical="center"/>
    </xf>
    <xf numFmtId="187" fontId="13" fillId="0" borderId="0" xfId="1" applyNumberFormat="1" applyFont="1" applyAlignment="1">
      <alignment vertical="center"/>
    </xf>
    <xf numFmtId="38" fontId="13" fillId="0" borderId="64" xfId="2" applyFont="1" applyBorder="1" applyAlignment="1">
      <alignment horizontal="center" vertical="center" shrinkToFit="1"/>
    </xf>
    <xf numFmtId="187" fontId="13" fillId="0" borderId="43" xfId="1" applyNumberFormat="1" applyFont="1" applyBorder="1" applyAlignment="1">
      <alignment horizontal="center" vertical="center" shrinkToFit="1"/>
    </xf>
    <xf numFmtId="38" fontId="13" fillId="0" borderId="66" xfId="2" applyFont="1" applyBorder="1" applyAlignment="1">
      <alignment horizontal="right" vertical="center" shrinkToFit="1"/>
    </xf>
    <xf numFmtId="183" fontId="13" fillId="0" borderId="68" xfId="2" applyNumberFormat="1" applyFont="1" applyBorder="1" applyAlignment="1">
      <alignment vertical="center" shrinkToFit="1"/>
    </xf>
    <xf numFmtId="179" fontId="13" fillId="0" borderId="0" xfId="1" applyNumberFormat="1" applyFont="1" applyBorder="1" applyAlignment="1">
      <alignment vertical="center" shrinkToFit="1"/>
    </xf>
    <xf numFmtId="179" fontId="13" fillId="0" borderId="69" xfId="1" applyNumberFormat="1" applyFont="1" applyBorder="1" applyAlignment="1">
      <alignment vertical="center" shrinkToFit="1"/>
    </xf>
    <xf numFmtId="0" fontId="13" fillId="0" borderId="18" xfId="1" applyFont="1" applyBorder="1" applyAlignment="1">
      <alignment vertical="center" shrinkToFit="1"/>
    </xf>
    <xf numFmtId="178" fontId="13" fillId="0" borderId="0" xfId="1" applyNumberFormat="1" applyFont="1" applyBorder="1" applyAlignment="1">
      <alignment vertical="center" shrinkToFit="1"/>
    </xf>
    <xf numFmtId="0" fontId="13" fillId="0" borderId="20" xfId="1" applyFont="1" applyBorder="1" applyAlignment="1">
      <alignment vertical="center" shrinkToFit="1"/>
    </xf>
    <xf numFmtId="183" fontId="13" fillId="0" borderId="108" xfId="2" applyNumberFormat="1" applyFont="1" applyBorder="1" applyAlignment="1">
      <alignment vertical="center" shrinkToFit="1"/>
    </xf>
    <xf numFmtId="178" fontId="13" fillId="0" borderId="9" xfId="1" applyNumberFormat="1" applyFont="1" applyBorder="1" applyAlignment="1">
      <alignment vertical="center" shrinkToFit="1"/>
    </xf>
    <xf numFmtId="179" fontId="13" fillId="0" borderId="9" xfId="1" applyNumberFormat="1" applyFont="1" applyBorder="1" applyAlignment="1">
      <alignment vertical="center" shrinkToFit="1"/>
    </xf>
    <xf numFmtId="183" fontId="13" fillId="0" borderId="108" xfId="2" applyNumberFormat="1" applyFont="1" applyBorder="1" applyAlignment="1">
      <alignment horizontal="right" vertical="center" shrinkToFit="1"/>
    </xf>
    <xf numFmtId="183" fontId="13" fillId="0" borderId="109" xfId="2" applyNumberFormat="1" applyFont="1" applyBorder="1" applyAlignment="1">
      <alignment horizontal="right" vertical="center" shrinkToFit="1"/>
    </xf>
    <xf numFmtId="183" fontId="13" fillId="0" borderId="110" xfId="2" applyNumberFormat="1" applyFont="1" applyBorder="1" applyAlignment="1">
      <alignment horizontal="right" vertical="center" shrinkToFit="1"/>
    </xf>
    <xf numFmtId="0" fontId="13" fillId="0" borderId="12" xfId="1" applyFont="1" applyBorder="1" applyAlignment="1">
      <alignment vertical="center" shrinkToFit="1"/>
    </xf>
    <xf numFmtId="183" fontId="13" fillId="0" borderId="111" xfId="2" applyNumberFormat="1" applyFont="1" applyBorder="1" applyAlignment="1">
      <alignment horizontal="right" vertical="center" shrinkToFit="1"/>
    </xf>
    <xf numFmtId="183" fontId="13" fillId="0" borderId="112" xfId="2" applyNumberFormat="1" applyFont="1" applyBorder="1" applyAlignment="1">
      <alignment horizontal="right" vertical="center" shrinkToFit="1"/>
    </xf>
    <xf numFmtId="183" fontId="13" fillId="0" borderId="111" xfId="2" applyNumberFormat="1" applyFont="1" applyBorder="1" applyAlignment="1">
      <alignment vertical="center" shrinkToFit="1"/>
    </xf>
    <xf numFmtId="179" fontId="13" fillId="0" borderId="12" xfId="1" applyNumberFormat="1" applyFont="1" applyBorder="1" applyAlignment="1">
      <alignment vertical="center" shrinkToFit="1"/>
    </xf>
    <xf numFmtId="179" fontId="13" fillId="0" borderId="113" xfId="1" applyNumberFormat="1" applyFont="1" applyBorder="1" applyAlignment="1">
      <alignment vertical="center" shrinkToFit="1"/>
    </xf>
    <xf numFmtId="183" fontId="13" fillId="0" borderId="68" xfId="2" applyNumberFormat="1" applyFont="1" applyBorder="1" applyAlignment="1">
      <alignment horizontal="right" vertical="center" shrinkToFit="1"/>
    </xf>
    <xf numFmtId="183" fontId="13" fillId="0" borderId="78" xfId="2" applyNumberFormat="1" applyFont="1" applyBorder="1" applyAlignment="1">
      <alignment horizontal="right" vertical="center" shrinkToFit="1"/>
    </xf>
    <xf numFmtId="183" fontId="13" fillId="0" borderId="69" xfId="2" applyNumberFormat="1" applyFont="1" applyBorder="1" applyAlignment="1">
      <alignment horizontal="right" vertical="center" shrinkToFit="1"/>
    </xf>
    <xf numFmtId="179" fontId="13" fillId="0" borderId="110" xfId="1" applyNumberFormat="1" applyFont="1" applyBorder="1" applyAlignment="1">
      <alignment vertical="center" shrinkToFit="1"/>
    </xf>
    <xf numFmtId="0" fontId="13" fillId="0" borderId="57" xfId="1" applyFont="1" applyBorder="1" applyAlignment="1">
      <alignment vertical="center" shrinkToFit="1"/>
    </xf>
    <xf numFmtId="178" fontId="13" fillId="0" borderId="12" xfId="1" applyNumberFormat="1" applyFont="1" applyBorder="1" applyAlignment="1">
      <alignment vertical="center" shrinkToFit="1"/>
    </xf>
    <xf numFmtId="183" fontId="13" fillId="0" borderId="113" xfId="2" applyNumberFormat="1" applyFont="1" applyBorder="1" applyAlignment="1">
      <alignment horizontal="right" vertical="center" shrinkToFit="1"/>
    </xf>
    <xf numFmtId="0" fontId="13" fillId="0" borderId="9" xfId="1" applyFont="1" applyBorder="1" applyAlignment="1">
      <alignment vertical="center" shrinkToFit="1"/>
    </xf>
    <xf numFmtId="183" fontId="13" fillId="0" borderId="60" xfId="2" applyNumberFormat="1" applyFont="1" applyBorder="1" applyAlignment="1">
      <alignment vertical="center" shrinkToFit="1"/>
    </xf>
    <xf numFmtId="178" fontId="13" fillId="0" borderId="24" xfId="1" applyNumberFormat="1" applyFont="1" applyBorder="1" applyAlignment="1">
      <alignment vertical="center" shrinkToFit="1"/>
    </xf>
    <xf numFmtId="179" fontId="13" fillId="0" borderId="24" xfId="1" applyNumberFormat="1" applyFont="1" applyBorder="1" applyAlignment="1">
      <alignment vertical="center" shrinkToFit="1"/>
    </xf>
    <xf numFmtId="179" fontId="13" fillId="0" borderId="71" xfId="1" applyNumberFormat="1" applyFont="1" applyBorder="1" applyAlignment="1">
      <alignment vertical="center" shrinkToFit="1"/>
    </xf>
    <xf numFmtId="183" fontId="13" fillId="0" borderId="0" xfId="2" applyNumberFormat="1" applyFont="1" applyBorder="1" applyAlignment="1">
      <alignment vertical="center" shrinkToFit="1"/>
    </xf>
    <xf numFmtId="183" fontId="13" fillId="0" borderId="24" xfId="2" applyNumberFormat="1" applyFont="1" applyBorder="1" applyAlignment="1">
      <alignment vertical="center" shrinkToFit="1"/>
    </xf>
    <xf numFmtId="3" fontId="13" fillId="0" borderId="0" xfId="1" applyNumberFormat="1" applyFont="1"/>
    <xf numFmtId="0" fontId="17" fillId="0" borderId="0" xfId="1" applyFont="1"/>
    <xf numFmtId="183" fontId="13" fillId="0" borderId="22" xfId="2" applyNumberFormat="1" applyFont="1" applyBorder="1" applyAlignment="1">
      <alignment horizontal="right" vertical="center" shrinkToFit="1"/>
    </xf>
    <xf numFmtId="189" fontId="13" fillId="0" borderId="19" xfId="2" applyNumberFormat="1" applyFont="1" applyBorder="1" applyAlignment="1">
      <alignment vertical="center"/>
    </xf>
    <xf numFmtId="189" fontId="13" fillId="0" borderId="47" xfId="2" applyNumberFormat="1" applyFont="1" applyBorder="1" applyAlignment="1">
      <alignment vertical="center"/>
    </xf>
    <xf numFmtId="189" fontId="13" fillId="0" borderId="47" xfId="2" applyNumberFormat="1" applyFont="1" applyBorder="1" applyAlignment="1">
      <alignment horizontal="right" vertical="center"/>
    </xf>
    <xf numFmtId="0" fontId="13" fillId="0" borderId="12" xfId="1" applyFont="1" applyBorder="1" applyAlignment="1">
      <alignment horizontal="center" vertical="center" wrapText="1"/>
    </xf>
    <xf numFmtId="189" fontId="13" fillId="0" borderId="59" xfId="2" applyNumberFormat="1" applyFont="1" applyBorder="1" applyAlignment="1">
      <alignment horizontal="right" vertical="center"/>
    </xf>
    <xf numFmtId="189" fontId="13" fillId="0" borderId="58" xfId="2" applyNumberFormat="1" applyFont="1" applyBorder="1" applyAlignment="1">
      <alignment vertical="center"/>
    </xf>
    <xf numFmtId="189" fontId="13" fillId="0" borderId="59" xfId="2" applyNumberFormat="1" applyFont="1" applyBorder="1" applyAlignment="1">
      <alignment vertical="center"/>
    </xf>
    <xf numFmtId="0" fontId="13" fillId="0" borderId="9" xfId="1" applyFont="1" applyBorder="1" applyAlignment="1">
      <alignment horizontal="center" vertical="center" wrapText="1"/>
    </xf>
    <xf numFmtId="189" fontId="13" fillId="0" borderId="56" xfId="2" applyNumberFormat="1" applyFont="1" applyBorder="1" applyAlignment="1">
      <alignment horizontal="right" vertical="center"/>
    </xf>
    <xf numFmtId="189" fontId="13" fillId="0" borderId="21" xfId="2" applyNumberFormat="1" applyFont="1" applyBorder="1" applyAlignment="1">
      <alignment vertical="center"/>
    </xf>
    <xf numFmtId="189" fontId="13" fillId="0" borderId="56" xfId="2" applyNumberFormat="1" applyFont="1" applyBorder="1" applyAlignment="1">
      <alignment vertical="center"/>
    </xf>
    <xf numFmtId="0" fontId="17" fillId="0" borderId="1" xfId="1" applyFont="1" applyBorder="1" applyAlignment="1">
      <alignment vertical="center" textRotation="255" wrapText="1"/>
    </xf>
    <xf numFmtId="0" fontId="17" fillId="0" borderId="32" xfId="1" applyFont="1" applyBorder="1" applyAlignment="1">
      <alignment vertical="center" textRotation="255" wrapText="1"/>
    </xf>
    <xf numFmtId="0" fontId="17" fillId="0" borderId="32" xfId="1" applyFont="1" applyBorder="1" applyAlignment="1">
      <alignment horizontal="center" vertical="top" textRotation="255" wrapText="1" indent="1" shrinkToFit="1"/>
    </xf>
    <xf numFmtId="0" fontId="21" fillId="0" borderId="32" xfId="1" applyFont="1" applyBorder="1" applyAlignment="1">
      <alignment horizontal="center" vertical="top" textRotation="255" wrapText="1" indent="1" shrinkToFit="1"/>
    </xf>
    <xf numFmtId="0" fontId="17" fillId="0" borderId="33" xfId="1" applyFont="1" applyBorder="1" applyAlignment="1">
      <alignment horizontal="center" vertical="top" textRotation="255" wrapText="1" indent="1" shrinkToFit="1"/>
    </xf>
    <xf numFmtId="0" fontId="17" fillId="0" borderId="0" xfId="1" applyFont="1" applyBorder="1" applyAlignment="1">
      <alignment horizontal="left" vertical="top" wrapText="1"/>
    </xf>
    <xf numFmtId="38" fontId="17" fillId="0" borderId="47" xfId="7" applyFont="1" applyBorder="1" applyAlignment="1">
      <alignment horizontal="right" vertical="center" shrinkToFit="1"/>
    </xf>
    <xf numFmtId="0" fontId="17" fillId="0" borderId="0" xfId="1" applyFont="1" applyAlignment="1">
      <alignment horizontal="left" vertical="top" wrapText="1"/>
    </xf>
    <xf numFmtId="0" fontId="17" fillId="0" borderId="0" xfId="1" applyFont="1" applyBorder="1" applyAlignment="1">
      <alignment horizontal="right" vertical="center" wrapText="1"/>
    </xf>
    <xf numFmtId="3" fontId="17" fillId="0" borderId="0" xfId="1" applyNumberFormat="1" applyFont="1" applyBorder="1" applyAlignment="1">
      <alignment horizontal="right" vertical="center" wrapText="1"/>
    </xf>
    <xf numFmtId="0" fontId="17" fillId="0" borderId="0" xfId="1" applyFont="1" applyBorder="1"/>
    <xf numFmtId="0" fontId="17" fillId="0" borderId="0" xfId="1" applyFont="1" applyBorder="1" applyAlignment="1">
      <alignment horizontal="left" vertical="center" shrinkToFit="1"/>
    </xf>
    <xf numFmtId="38" fontId="17" fillId="0" borderId="19" xfId="7" applyFont="1" applyBorder="1" applyAlignment="1">
      <alignment horizontal="right" vertical="center" shrinkToFit="1"/>
    </xf>
    <xf numFmtId="0" fontId="17" fillId="0" borderId="12" xfId="1" applyFont="1" applyBorder="1" applyAlignment="1">
      <alignment horizontal="left" vertical="center" shrinkToFit="1"/>
    </xf>
    <xf numFmtId="38" fontId="17" fillId="0" borderId="59" xfId="7" applyFont="1" applyBorder="1" applyAlignment="1">
      <alignment horizontal="right" vertical="center" shrinkToFit="1"/>
    </xf>
    <xf numFmtId="0" fontId="17" fillId="0" borderId="9" xfId="1" applyFont="1" applyBorder="1" applyAlignment="1">
      <alignment horizontal="left" vertical="center" shrinkToFit="1"/>
    </xf>
    <xf numFmtId="38" fontId="17" fillId="0" borderId="56" xfId="7" applyFont="1" applyBorder="1" applyAlignment="1">
      <alignment horizontal="right" vertical="center" shrinkToFit="1"/>
    </xf>
    <xf numFmtId="0" fontId="17" fillId="0" borderId="24" xfId="1" applyFont="1" applyBorder="1" applyAlignment="1">
      <alignment horizontal="left" vertical="center" shrinkToFit="1"/>
    </xf>
    <xf numFmtId="38" fontId="17" fillId="0" borderId="23" xfId="7" applyFont="1" applyBorder="1" applyAlignment="1">
      <alignment horizontal="right" vertical="center" shrinkToFit="1"/>
    </xf>
    <xf numFmtId="38" fontId="17" fillId="0" borderId="46" xfId="7" applyFont="1" applyBorder="1" applyAlignment="1">
      <alignment horizontal="right" vertical="center" shrinkToFit="1"/>
    </xf>
    <xf numFmtId="0" fontId="17" fillId="0" borderId="0" xfId="1" applyFont="1" applyBorder="1" applyAlignment="1">
      <alignment horizontal="left" vertical="top" shrinkToFit="1"/>
    </xf>
    <xf numFmtId="38" fontId="17" fillId="0" borderId="0" xfId="7" applyFont="1" applyBorder="1" applyAlignment="1">
      <alignment horizontal="right" vertical="center" shrinkToFit="1"/>
    </xf>
    <xf numFmtId="0" fontId="17" fillId="0" borderId="43" xfId="1" applyFont="1" applyBorder="1" applyAlignment="1">
      <alignment horizontal="left" vertical="center" shrinkToFit="1"/>
    </xf>
    <xf numFmtId="0" fontId="17" fillId="0" borderId="42" xfId="1" applyFont="1" applyBorder="1" applyAlignment="1">
      <alignment vertical="center" shrinkToFit="1"/>
    </xf>
    <xf numFmtId="38" fontId="17" fillId="0" borderId="52" xfId="7" applyFont="1" applyBorder="1" applyAlignment="1">
      <alignment horizontal="right" vertical="center" shrinkToFit="1"/>
    </xf>
    <xf numFmtId="38" fontId="17" fillId="0" borderId="52" xfId="7" applyFont="1" applyBorder="1" applyAlignment="1">
      <alignment vertical="center" shrinkToFit="1"/>
    </xf>
    <xf numFmtId="38" fontId="17" fillId="0" borderId="41" xfId="7" applyFont="1" applyBorder="1" applyAlignment="1">
      <alignment horizontal="right" vertical="center" shrinkToFit="1"/>
    </xf>
    <xf numFmtId="38" fontId="17" fillId="0" borderId="41" xfId="7" applyFont="1" applyBorder="1" applyAlignment="1">
      <alignment vertical="center" shrinkToFit="1"/>
    </xf>
    <xf numFmtId="0" fontId="17" fillId="0" borderId="18" xfId="1" applyFont="1" applyBorder="1" applyAlignment="1">
      <alignment horizontal="left" vertical="center" shrinkToFit="1"/>
    </xf>
    <xf numFmtId="38" fontId="17" fillId="0" borderId="19" xfId="7" applyFont="1" applyBorder="1" applyAlignment="1">
      <alignment vertical="center" shrinkToFit="1"/>
    </xf>
    <xf numFmtId="38" fontId="17" fillId="0" borderId="47" xfId="7" applyFont="1" applyBorder="1" applyAlignment="1">
      <alignment vertical="center" shrinkToFit="1"/>
    </xf>
    <xf numFmtId="0" fontId="17" fillId="0" borderId="22" xfId="1" applyFont="1" applyBorder="1" applyAlignment="1">
      <alignment horizontal="left" vertical="center" shrinkToFit="1"/>
    </xf>
    <xf numFmtId="38" fontId="17" fillId="0" borderId="23" xfId="7" applyFont="1" applyBorder="1" applyAlignment="1">
      <alignment vertical="center" shrinkToFit="1"/>
    </xf>
    <xf numFmtId="38" fontId="17" fillId="0" borderId="46" xfId="7" applyFont="1" applyBorder="1" applyAlignment="1">
      <alignment vertical="center" shrinkToFit="1"/>
    </xf>
    <xf numFmtId="0" fontId="13" fillId="0" borderId="0" xfId="2" applyNumberFormat="1" applyFont="1" applyBorder="1" applyAlignment="1">
      <alignment horizontal="right"/>
    </xf>
    <xf numFmtId="38" fontId="19" fillId="0" borderId="33" xfId="2" applyFont="1" applyBorder="1" applyAlignment="1">
      <alignment horizontal="center" vertical="center" wrapText="1"/>
    </xf>
    <xf numFmtId="38" fontId="17" fillId="0" borderId="33" xfId="2" applyFont="1" applyBorder="1" applyAlignment="1">
      <alignment horizontal="left" vertical="center" wrapText="1"/>
    </xf>
    <xf numFmtId="38" fontId="13" fillId="0" borderId="41" xfId="2" applyFont="1" applyBorder="1" applyAlignment="1">
      <alignment horizontal="right" vertical="center" wrapText="1"/>
    </xf>
    <xf numFmtId="9" fontId="13" fillId="0" borderId="0" xfId="14" applyFont="1" applyAlignment="1">
      <alignment vertical="center"/>
    </xf>
    <xf numFmtId="38" fontId="13" fillId="0" borderId="28" xfId="2" applyNumberFormat="1" applyFont="1" applyBorder="1" applyAlignment="1">
      <alignment horizontal="right" vertical="center" shrinkToFit="1"/>
    </xf>
    <xf numFmtId="38" fontId="13" fillId="0" borderId="41" xfId="2" applyNumberFormat="1" applyFont="1" applyBorder="1" applyAlignment="1">
      <alignment horizontal="right" vertical="center" shrinkToFit="1"/>
    </xf>
    <xf numFmtId="38" fontId="13" fillId="0" borderId="42" xfId="2" applyNumberFormat="1" applyFont="1" applyBorder="1" applyAlignment="1">
      <alignment horizontal="right" vertical="center" shrinkToFit="1"/>
    </xf>
    <xf numFmtId="38" fontId="13" fillId="0" borderId="52" xfId="2" applyNumberFormat="1" applyFont="1" applyBorder="1" applyAlignment="1">
      <alignment horizontal="right" vertical="center" shrinkToFit="1"/>
    </xf>
    <xf numFmtId="38" fontId="13" fillId="0" borderId="22" xfId="2" applyNumberFormat="1" applyFont="1" applyBorder="1" applyAlignment="1">
      <alignment horizontal="right" vertical="center" shrinkToFit="1"/>
    </xf>
    <xf numFmtId="38" fontId="27" fillId="0" borderId="0" xfId="2" applyFont="1" applyBorder="1" applyAlignment="1">
      <alignment horizontal="left" vertical="center" wrapText="1"/>
    </xf>
    <xf numFmtId="0" fontId="15" fillId="0" borderId="0" xfId="20" applyFont="1" applyAlignment="1">
      <alignment horizontal="left" vertical="center"/>
    </xf>
    <xf numFmtId="0" fontId="17" fillId="0" borderId="0" xfId="20" applyFont="1"/>
    <xf numFmtId="0" fontId="13" fillId="0" borderId="0" xfId="20" applyFont="1" applyAlignment="1">
      <alignment horizontal="right"/>
    </xf>
    <xf numFmtId="49" fontId="37" fillId="0" borderId="0" xfId="17" applyNumberFormat="1" applyFont="1" applyFill="1" applyBorder="1" applyAlignment="1">
      <alignment vertical="top"/>
    </xf>
    <xf numFmtId="49" fontId="37" fillId="0" borderId="0" xfId="17" applyNumberFormat="1" applyFont="1" applyAlignment="1">
      <alignment vertical="top"/>
    </xf>
    <xf numFmtId="194" fontId="35" fillId="0" borderId="52" xfId="17" applyNumberFormat="1" applyFont="1" applyFill="1" applyBorder="1" applyAlignment="1">
      <alignment horizontal="center" vertical="center" shrinkToFit="1"/>
    </xf>
    <xf numFmtId="194" fontId="35" fillId="0" borderId="41" xfId="17" applyNumberFormat="1" applyFont="1" applyFill="1" applyBorder="1" applyAlignment="1">
      <alignment horizontal="center" vertical="center" shrinkToFit="1"/>
    </xf>
    <xf numFmtId="49" fontId="35" fillId="0" borderId="0" xfId="17" applyNumberFormat="1" applyFont="1" applyFill="1" applyBorder="1" applyAlignment="1">
      <alignment horizontal="center" vertical="center" wrapText="1"/>
    </xf>
    <xf numFmtId="194" fontId="35" fillId="0" borderId="52" xfId="17" applyNumberFormat="1" applyFont="1" applyFill="1" applyBorder="1" applyAlignment="1">
      <alignment horizontal="right" vertical="center" wrapText="1"/>
    </xf>
    <xf numFmtId="194" fontId="35" fillId="0" borderId="41" xfId="17" applyNumberFormat="1" applyFont="1" applyFill="1" applyBorder="1" applyAlignment="1">
      <alignment horizontal="right" vertical="center" wrapText="1"/>
    </xf>
    <xf numFmtId="49" fontId="37" fillId="0" borderId="0" xfId="17" applyNumberFormat="1" applyFont="1" applyFill="1" applyBorder="1" applyAlignment="1"/>
    <xf numFmtId="49" fontId="37" fillId="0" borderId="0" xfId="17" applyNumberFormat="1" applyFont="1" applyAlignment="1"/>
    <xf numFmtId="0" fontId="37" fillId="0" borderId="0" xfId="17" applyNumberFormat="1" applyFont="1" applyAlignment="1">
      <alignment vertical="top"/>
    </xf>
    <xf numFmtId="0" fontId="21" fillId="0" borderId="0" xfId="20" applyFont="1" applyBorder="1" applyAlignment="1"/>
    <xf numFmtId="0" fontId="21" fillId="0" borderId="0" xfId="20" applyFont="1" applyBorder="1" applyAlignment="1">
      <alignment horizontal="right"/>
    </xf>
    <xf numFmtId="0" fontId="21" fillId="0" borderId="0" xfId="20" applyFont="1" applyAlignment="1">
      <alignment vertical="center"/>
    </xf>
    <xf numFmtId="0" fontId="21" fillId="0" borderId="0" xfId="20" applyFont="1"/>
    <xf numFmtId="0" fontId="13" fillId="0" borderId="0" xfId="1" applyFont="1" applyFill="1" applyAlignment="1"/>
    <xf numFmtId="0" fontId="13" fillId="0" borderId="24" xfId="1" applyFont="1" applyFill="1" applyBorder="1" applyAlignment="1">
      <alignment vertical="center"/>
    </xf>
    <xf numFmtId="0" fontId="13" fillId="0" borderId="24" xfId="1" applyFont="1" applyFill="1" applyBorder="1" applyAlignment="1"/>
    <xf numFmtId="0" fontId="13" fillId="0" borderId="24" xfId="1" applyFont="1" applyFill="1" applyBorder="1" applyAlignment="1">
      <alignment horizontal="right"/>
    </xf>
    <xf numFmtId="0" fontId="13" fillId="0" borderId="0" xfId="1" applyFont="1" applyFill="1" applyAlignment="1">
      <alignment horizontal="left" vertical="top" wrapText="1"/>
    </xf>
    <xf numFmtId="0" fontId="13" fillId="0" borderId="19" xfId="1" applyFont="1" applyFill="1" applyBorder="1" applyAlignment="1">
      <alignment horizontal="right" vertical="top" wrapText="1"/>
    </xf>
    <xf numFmtId="3" fontId="13" fillId="0" borderId="23" xfId="1" applyNumberFormat="1" applyFont="1" applyFill="1" applyBorder="1" applyAlignment="1">
      <alignment horizontal="right" vertical="center" wrapText="1"/>
    </xf>
    <xf numFmtId="187" fontId="13" fillId="0" borderId="23" xfId="1" applyNumberFormat="1" applyFont="1" applyFill="1" applyBorder="1" applyAlignment="1">
      <alignment horizontal="right" vertical="center" wrapText="1"/>
    </xf>
    <xf numFmtId="187" fontId="13" fillId="0" borderId="46" xfId="1" applyNumberFormat="1" applyFont="1" applyFill="1" applyBorder="1" applyAlignment="1">
      <alignment horizontal="right" vertical="center" wrapText="1"/>
    </xf>
    <xf numFmtId="3" fontId="13" fillId="0" borderId="0" xfId="1" applyNumberFormat="1" applyFont="1" applyFill="1" applyAlignment="1">
      <alignment horizontal="left" vertical="top" wrapText="1"/>
    </xf>
    <xf numFmtId="3" fontId="13" fillId="0" borderId="19" xfId="1" applyNumberFormat="1" applyFont="1" applyFill="1" applyBorder="1" applyAlignment="1">
      <alignment horizontal="right" vertical="center" wrapText="1"/>
    </xf>
    <xf numFmtId="0" fontId="13" fillId="0" borderId="19" xfId="1" applyFont="1" applyFill="1" applyBorder="1" applyAlignment="1">
      <alignment horizontal="right"/>
    </xf>
    <xf numFmtId="187" fontId="13" fillId="0" borderId="19" xfId="1" applyNumberFormat="1" applyFont="1" applyFill="1" applyBorder="1" applyAlignment="1">
      <alignment horizontal="right" vertical="center" wrapText="1"/>
    </xf>
    <xf numFmtId="187" fontId="13" fillId="0" borderId="47" xfId="1" applyNumberFormat="1" applyFont="1" applyFill="1" applyBorder="1" applyAlignment="1">
      <alignment horizontal="right" vertical="center" wrapText="1"/>
    </xf>
    <xf numFmtId="3" fontId="13" fillId="0" borderId="19" xfId="23" applyNumberFormat="1" applyFont="1" applyFill="1" applyBorder="1" applyAlignment="1">
      <alignment horizontal="right" vertical="center"/>
    </xf>
    <xf numFmtId="38" fontId="13" fillId="0" borderId="19" xfId="2" applyFont="1" applyFill="1" applyBorder="1"/>
    <xf numFmtId="0" fontId="13" fillId="0" borderId="0" xfId="1" applyFont="1" applyFill="1" applyAlignment="1">
      <alignment horizontal="center" vertical="center" wrapText="1"/>
    </xf>
    <xf numFmtId="38" fontId="13" fillId="0" borderId="58" xfId="2" applyFont="1" applyFill="1" applyBorder="1"/>
    <xf numFmtId="3" fontId="13" fillId="0" borderId="58" xfId="1" applyNumberFormat="1" applyFont="1" applyFill="1" applyBorder="1" applyAlignment="1">
      <alignment horizontal="right" vertical="center" wrapText="1"/>
    </xf>
    <xf numFmtId="187" fontId="13" fillId="0" borderId="58" xfId="1" applyNumberFormat="1" applyFont="1" applyFill="1" applyBorder="1" applyAlignment="1">
      <alignment horizontal="right" vertical="center" wrapText="1"/>
    </xf>
    <xf numFmtId="187" fontId="13" fillId="0" borderId="59" xfId="1" applyNumberFormat="1" applyFont="1" applyFill="1" applyBorder="1" applyAlignment="1">
      <alignment horizontal="right" vertical="center" wrapText="1"/>
    </xf>
    <xf numFmtId="38" fontId="13" fillId="0" borderId="21" xfId="2" applyFont="1" applyFill="1" applyBorder="1"/>
    <xf numFmtId="3" fontId="13" fillId="0" borderId="21" xfId="1" applyNumberFormat="1" applyFont="1" applyFill="1" applyBorder="1" applyAlignment="1">
      <alignment horizontal="right" vertical="center" wrapText="1"/>
    </xf>
    <xf numFmtId="187" fontId="13" fillId="0" borderId="21" xfId="1" applyNumberFormat="1" applyFont="1" applyFill="1" applyBorder="1" applyAlignment="1">
      <alignment horizontal="right" vertical="center" wrapText="1"/>
    </xf>
    <xf numFmtId="187" fontId="13" fillId="0" borderId="56" xfId="1" applyNumberFormat="1" applyFont="1" applyFill="1" applyBorder="1" applyAlignment="1">
      <alignment horizontal="right" vertical="center" wrapText="1"/>
    </xf>
    <xf numFmtId="3" fontId="13" fillId="0" borderId="58" xfId="23" applyNumberFormat="1" applyFont="1" applyFill="1" applyBorder="1" applyAlignment="1">
      <alignment horizontal="right" vertical="center"/>
    </xf>
    <xf numFmtId="3" fontId="13" fillId="0" borderId="21" xfId="23" applyNumberFormat="1" applyFont="1" applyFill="1" applyBorder="1" applyAlignment="1">
      <alignment horizontal="right" vertical="center"/>
    </xf>
    <xf numFmtId="38" fontId="13" fillId="0" borderId="23" xfId="2" applyFont="1" applyFill="1" applyBorder="1"/>
    <xf numFmtId="3" fontId="13" fillId="0" borderId="23" xfId="23" applyNumberFormat="1" applyFont="1" applyFill="1" applyBorder="1" applyAlignment="1">
      <alignment horizontal="right" vertical="center"/>
    </xf>
    <xf numFmtId="3" fontId="13" fillId="0" borderId="0" xfId="1" applyNumberFormat="1" applyFont="1" applyFill="1" applyBorder="1" applyAlignment="1">
      <alignment horizontal="right" vertical="center" wrapText="1"/>
    </xf>
    <xf numFmtId="187" fontId="13" fillId="0" borderId="0" xfId="1" applyNumberFormat="1" applyFont="1" applyFill="1" applyBorder="1" applyAlignment="1">
      <alignment horizontal="right" vertical="center" wrapText="1"/>
    </xf>
    <xf numFmtId="3" fontId="13" fillId="0" borderId="0" xfId="23" applyNumberFormat="1" applyFont="1" applyFill="1" applyBorder="1" applyAlignment="1">
      <alignment horizontal="right" vertical="center"/>
    </xf>
    <xf numFmtId="0" fontId="13" fillId="0" borderId="47" xfId="1" applyFont="1" applyFill="1" applyBorder="1" applyAlignment="1">
      <alignment horizontal="right" vertical="top" wrapText="1"/>
    </xf>
    <xf numFmtId="0" fontId="13" fillId="0" borderId="0" xfId="1" applyFont="1" applyFill="1" applyBorder="1" applyAlignment="1">
      <alignment horizontal="right" vertical="top" wrapText="1"/>
    </xf>
    <xf numFmtId="3" fontId="13" fillId="0" borderId="46" xfId="1" applyNumberFormat="1" applyFont="1" applyFill="1" applyBorder="1" applyAlignment="1">
      <alignment horizontal="right" vertical="center" wrapText="1"/>
    </xf>
    <xf numFmtId="3" fontId="13" fillId="0" borderId="47" xfId="1" applyNumberFormat="1" applyFont="1" applyFill="1" applyBorder="1" applyAlignment="1">
      <alignment horizontal="right" vertical="center" wrapText="1"/>
    </xf>
    <xf numFmtId="38" fontId="13" fillId="0" borderId="19" xfId="2" applyFont="1" applyFill="1" applyBorder="1" applyAlignment="1">
      <alignment horizontal="right"/>
    </xf>
    <xf numFmtId="0" fontId="19" fillId="0" borderId="0" xfId="1" applyFont="1" applyFill="1" applyAlignment="1">
      <alignment horizontal="left" vertical="center"/>
    </xf>
    <xf numFmtId="0" fontId="13" fillId="0" borderId="0" xfId="1" applyFont="1" applyAlignment="1">
      <alignment horizontal="left" vertical="top" wrapText="1"/>
    </xf>
    <xf numFmtId="49" fontId="21" fillId="0" borderId="23" xfId="1" applyNumberFormat="1" applyFont="1" applyFill="1" applyBorder="1" applyAlignment="1">
      <alignment horizontal="center" vertical="center" shrinkToFit="1"/>
    </xf>
    <xf numFmtId="49" fontId="21" fillId="0" borderId="32" xfId="1" applyNumberFormat="1" applyFont="1" applyFill="1" applyBorder="1" applyAlignment="1">
      <alignment horizontal="center" vertical="center" shrinkToFit="1"/>
    </xf>
    <xf numFmtId="49" fontId="21" fillId="0" borderId="33" xfId="1" applyNumberFormat="1" applyFont="1" applyFill="1" applyBorder="1" applyAlignment="1">
      <alignment horizontal="center" vertical="center" shrinkToFit="1"/>
    </xf>
    <xf numFmtId="0" fontId="13" fillId="0" borderId="42" xfId="1" applyFont="1" applyFill="1" applyBorder="1" applyAlignment="1">
      <alignment horizontal="left" vertical="center" wrapText="1"/>
    </xf>
    <xf numFmtId="196" fontId="13" fillId="0" borderId="19" xfId="1" applyNumberFormat="1" applyFont="1" applyFill="1" applyBorder="1" applyAlignment="1">
      <alignment horizontal="right" vertical="center" shrinkToFit="1"/>
    </xf>
    <xf numFmtId="196" fontId="13" fillId="0" borderId="19" xfId="2" applyNumberFormat="1" applyFont="1" applyFill="1" applyBorder="1" applyAlignment="1">
      <alignment horizontal="right" vertical="center" shrinkToFit="1"/>
    </xf>
    <xf numFmtId="196" fontId="13" fillId="0" borderId="47" xfId="1" applyNumberFormat="1" applyFont="1" applyFill="1" applyBorder="1" applyAlignment="1">
      <alignment horizontal="right" vertical="center" shrinkToFit="1"/>
    </xf>
    <xf numFmtId="0" fontId="13" fillId="0" borderId="0" xfId="1" applyFont="1" applyAlignment="1">
      <alignment horizontal="center" vertical="top" wrapText="1"/>
    </xf>
    <xf numFmtId="196" fontId="13" fillId="0" borderId="58" xfId="1" applyNumberFormat="1" applyFont="1" applyFill="1" applyBorder="1" applyAlignment="1">
      <alignment horizontal="right" vertical="center" shrinkToFit="1"/>
    </xf>
    <xf numFmtId="196" fontId="13" fillId="0" borderId="58" xfId="2" applyNumberFormat="1" applyFont="1" applyFill="1" applyBorder="1" applyAlignment="1">
      <alignment horizontal="right" vertical="center" shrinkToFit="1"/>
    </xf>
    <xf numFmtId="196" fontId="13" fillId="0" borderId="59" xfId="1" applyNumberFormat="1" applyFont="1" applyFill="1" applyBorder="1" applyAlignment="1">
      <alignment horizontal="right" vertical="center" shrinkToFit="1"/>
    </xf>
    <xf numFmtId="196" fontId="13" fillId="0" borderId="19" xfId="23" applyNumberFormat="1" applyFont="1" applyFill="1" applyBorder="1" applyAlignment="1">
      <alignment horizontal="right" vertical="center" shrinkToFit="1"/>
    </xf>
    <xf numFmtId="196" fontId="13" fillId="0" borderId="47" xfId="23" applyNumberFormat="1" applyFont="1" applyFill="1" applyBorder="1" applyAlignment="1">
      <alignment horizontal="right" vertical="center" shrinkToFit="1"/>
    </xf>
    <xf numFmtId="196" fontId="13" fillId="0" borderId="21" xfId="1" applyNumberFormat="1" applyFont="1" applyFill="1" applyBorder="1" applyAlignment="1">
      <alignment horizontal="right" vertical="center" shrinkToFit="1"/>
    </xf>
    <xf numFmtId="196" fontId="13" fillId="0" borderId="21" xfId="2" applyNumberFormat="1" applyFont="1" applyFill="1" applyBorder="1" applyAlignment="1">
      <alignment horizontal="right" vertical="center" shrinkToFit="1"/>
    </xf>
    <xf numFmtId="196" fontId="13" fillId="0" borderId="21" xfId="23" applyNumberFormat="1" applyFont="1" applyFill="1" applyBorder="1" applyAlignment="1">
      <alignment horizontal="right" vertical="center" shrinkToFit="1"/>
    </xf>
    <xf numFmtId="196" fontId="13" fillId="0" borderId="56" xfId="23" applyNumberFormat="1" applyFont="1" applyFill="1" applyBorder="1" applyAlignment="1">
      <alignment horizontal="right" vertical="center" shrinkToFit="1"/>
    </xf>
    <xf numFmtId="196" fontId="13" fillId="0" borderId="58" xfId="23" applyNumberFormat="1" applyFont="1" applyFill="1" applyBorder="1" applyAlignment="1">
      <alignment horizontal="right" vertical="center" shrinkToFit="1"/>
    </xf>
    <xf numFmtId="196" fontId="13" fillId="0" borderId="59" xfId="23" applyNumberFormat="1" applyFont="1" applyFill="1" applyBorder="1" applyAlignment="1">
      <alignment horizontal="right" vertical="center" shrinkToFit="1"/>
    </xf>
    <xf numFmtId="196" fontId="13" fillId="0" borderId="23" xfId="1" applyNumberFormat="1" applyFont="1" applyFill="1" applyBorder="1" applyAlignment="1">
      <alignment horizontal="right" vertical="center" shrinkToFit="1"/>
    </xf>
    <xf numFmtId="196" fontId="13" fillId="0" borderId="23" xfId="2" applyNumberFormat="1" applyFont="1" applyFill="1" applyBorder="1" applyAlignment="1">
      <alignment horizontal="right" vertical="center" shrinkToFit="1"/>
    </xf>
    <xf numFmtId="196" fontId="13" fillId="0" borderId="23" xfId="23" applyNumberFormat="1" applyFont="1" applyFill="1" applyBorder="1" applyAlignment="1">
      <alignment horizontal="right" vertical="center" shrinkToFit="1"/>
    </xf>
    <xf numFmtId="196" fontId="13" fillId="0" borderId="46" xfId="1" applyNumberFormat="1" applyFont="1" applyFill="1" applyBorder="1" applyAlignment="1">
      <alignment horizontal="right" vertical="center" shrinkToFit="1"/>
    </xf>
    <xf numFmtId="0" fontId="13" fillId="0" borderId="0" xfId="1" applyFont="1" applyFill="1" applyAlignment="1">
      <alignment horizontal="right" vertical="center"/>
    </xf>
    <xf numFmtId="0" fontId="13" fillId="0" borderId="52" xfId="1" applyFont="1" applyFill="1" applyBorder="1" applyAlignment="1">
      <alignment horizontal="right" vertical="center" wrapText="1"/>
    </xf>
    <xf numFmtId="196" fontId="13" fillId="0" borderId="0" xfId="1" applyNumberFormat="1" applyFont="1" applyFill="1" applyBorder="1" applyAlignment="1">
      <alignment horizontal="right" vertical="center" shrinkToFit="1"/>
    </xf>
    <xf numFmtId="196" fontId="13" fillId="0" borderId="18" xfId="1" applyNumberFormat="1" applyFont="1" applyFill="1" applyBorder="1" applyAlignment="1">
      <alignment horizontal="right" vertical="center" shrinkToFit="1"/>
    </xf>
    <xf numFmtId="196" fontId="13" fillId="0" borderId="12" xfId="1" applyNumberFormat="1" applyFont="1" applyFill="1" applyBorder="1" applyAlignment="1">
      <alignment horizontal="right" vertical="center" shrinkToFit="1"/>
    </xf>
    <xf numFmtId="196" fontId="13" fillId="0" borderId="57" xfId="1" applyNumberFormat="1" applyFont="1" applyFill="1" applyBorder="1" applyAlignment="1">
      <alignment horizontal="right" vertical="center" shrinkToFit="1"/>
    </xf>
    <xf numFmtId="196" fontId="13" fillId="0" borderId="56" xfId="1" applyNumberFormat="1" applyFont="1" applyFill="1" applyBorder="1" applyAlignment="1">
      <alignment horizontal="right" vertical="center" shrinkToFit="1"/>
    </xf>
    <xf numFmtId="196" fontId="13" fillId="0" borderId="9" xfId="1" applyNumberFormat="1" applyFont="1" applyFill="1" applyBorder="1" applyAlignment="1">
      <alignment horizontal="right" vertical="center" shrinkToFit="1"/>
    </xf>
    <xf numFmtId="196" fontId="13" fillId="0" borderId="20" xfId="1" applyNumberFormat="1" applyFont="1" applyFill="1" applyBorder="1" applyAlignment="1">
      <alignment horizontal="right" vertical="center" shrinkToFit="1"/>
    </xf>
    <xf numFmtId="196" fontId="13" fillId="0" borderId="24" xfId="1" applyNumberFormat="1" applyFont="1" applyFill="1" applyBorder="1" applyAlignment="1">
      <alignment horizontal="right" vertical="center" shrinkToFit="1"/>
    </xf>
    <xf numFmtId="196" fontId="13" fillId="0" borderId="22" xfId="1" applyNumberFormat="1" applyFont="1" applyFill="1" applyBorder="1" applyAlignment="1">
      <alignment horizontal="right" vertical="center" shrinkToFit="1"/>
    </xf>
    <xf numFmtId="38" fontId="13" fillId="0" borderId="0" xfId="2" applyFont="1" applyFill="1" applyAlignment="1">
      <alignment horizontal="right" vertical="center"/>
    </xf>
    <xf numFmtId="38" fontId="13" fillId="0" borderId="19" xfId="2" applyFont="1" applyFill="1" applyBorder="1" applyAlignment="1">
      <alignment horizontal="right" vertical="center" shrinkToFit="1"/>
    </xf>
    <xf numFmtId="0" fontId="13" fillId="0" borderId="19" xfId="1" applyFont="1" applyFill="1" applyBorder="1" applyAlignment="1">
      <alignment horizontal="right" vertical="center" shrinkToFit="1"/>
    </xf>
    <xf numFmtId="0" fontId="13" fillId="0" borderId="47" xfId="1" applyFont="1" applyFill="1" applyBorder="1" applyAlignment="1">
      <alignment horizontal="right" vertical="center" shrinkToFit="1"/>
    </xf>
    <xf numFmtId="38" fontId="13" fillId="0" borderId="23" xfId="2" applyNumberFormat="1" applyFont="1" applyFill="1" applyBorder="1" applyAlignment="1">
      <alignment horizontal="right" vertical="center" shrinkToFit="1"/>
    </xf>
    <xf numFmtId="38" fontId="13" fillId="0" borderId="41" xfId="2" applyNumberFormat="1" applyFont="1" applyFill="1" applyBorder="1" applyAlignment="1">
      <alignment horizontal="right" vertical="center" shrinkToFit="1"/>
    </xf>
    <xf numFmtId="38" fontId="13" fillId="0" borderId="19" xfId="2" applyNumberFormat="1" applyFont="1" applyFill="1" applyBorder="1" applyAlignment="1">
      <alignment vertical="center" shrinkToFit="1"/>
    </xf>
    <xf numFmtId="0" fontId="13" fillId="0" borderId="12" xfId="1" applyFont="1" applyFill="1" applyBorder="1" applyAlignment="1">
      <alignment horizontal="left" vertical="center" shrinkToFit="1"/>
    </xf>
    <xf numFmtId="38" fontId="13" fillId="0" borderId="58" xfId="2" applyNumberFormat="1" applyFont="1" applyFill="1" applyBorder="1" applyAlignment="1">
      <alignment vertical="center" shrinkToFit="1"/>
    </xf>
    <xf numFmtId="38" fontId="13" fillId="0" borderId="21" xfId="2" applyNumberFormat="1" applyFont="1" applyFill="1" applyBorder="1" applyAlignment="1">
      <alignment vertical="center" shrinkToFit="1"/>
    </xf>
    <xf numFmtId="38" fontId="13" fillId="0" borderId="23" xfId="2" applyNumberFormat="1" applyFont="1" applyFill="1" applyBorder="1" applyAlignment="1">
      <alignment vertical="center" shrinkToFit="1"/>
    </xf>
    <xf numFmtId="0" fontId="17" fillId="0" borderId="1" xfId="1" applyFont="1" applyBorder="1" applyAlignment="1">
      <alignment horizontal="center" vertical="center" wrapText="1"/>
    </xf>
    <xf numFmtId="38" fontId="17" fillId="0" borderId="0" xfId="2" applyFont="1" applyBorder="1" applyAlignment="1">
      <alignment horizontal="center" vertical="center" shrinkToFit="1"/>
    </xf>
    <xf numFmtId="38" fontId="17" fillId="0" borderId="19" xfId="2" applyFont="1" applyBorder="1" applyAlignment="1">
      <alignment horizontal="center" vertical="center" shrinkToFit="1"/>
    </xf>
    <xf numFmtId="38" fontId="17" fillId="0" borderId="47" xfId="2" applyFont="1" applyBorder="1" applyAlignment="1">
      <alignment horizontal="center" vertical="center" shrinkToFit="1"/>
    </xf>
    <xf numFmtId="38" fontId="17" fillId="0" borderId="53" xfId="2" applyFont="1" applyBorder="1" applyAlignment="1">
      <alignment horizontal="center" vertical="center" shrinkToFit="1"/>
    </xf>
    <xf numFmtId="0" fontId="17" fillId="0" borderId="18" xfId="1" applyFont="1" applyFill="1" applyBorder="1" applyAlignment="1">
      <alignment horizontal="left" vertical="center" shrinkToFit="1"/>
    </xf>
    <xf numFmtId="193" fontId="17" fillId="0" borderId="0" xfId="1" quotePrefix="1" applyNumberFormat="1" applyFont="1" applyFill="1" applyBorder="1" applyAlignment="1">
      <alignment horizontal="right" vertical="center"/>
    </xf>
    <xf numFmtId="193" fontId="17" fillId="0" borderId="19" xfId="1" quotePrefix="1" applyNumberFormat="1" applyFont="1" applyFill="1" applyBorder="1" applyAlignment="1">
      <alignment horizontal="right" vertical="center"/>
    </xf>
    <xf numFmtId="193" fontId="17" fillId="0" borderId="47" xfId="1" quotePrefix="1" applyNumberFormat="1" applyFont="1" applyFill="1" applyBorder="1" applyAlignment="1">
      <alignment horizontal="right" vertical="center"/>
    </xf>
    <xf numFmtId="193" fontId="17" fillId="0" borderId="19" xfId="1" applyNumberFormat="1" applyFont="1" applyFill="1" applyBorder="1" applyAlignment="1">
      <alignment horizontal="right" vertical="center"/>
    </xf>
    <xf numFmtId="193" fontId="38" fillId="0" borderId="19" xfId="1" applyNumberFormat="1" applyFont="1" applyFill="1" applyBorder="1" applyAlignment="1">
      <alignment horizontal="right" vertical="center"/>
    </xf>
    <xf numFmtId="193" fontId="38" fillId="0" borderId="47" xfId="1" applyNumberFormat="1" applyFont="1" applyFill="1" applyBorder="1" applyAlignment="1">
      <alignment horizontal="right" vertical="center"/>
    </xf>
    <xf numFmtId="0" fontId="17" fillId="0" borderId="22" xfId="1" applyFont="1" applyFill="1" applyBorder="1" applyAlignment="1">
      <alignment horizontal="left" vertical="center" shrinkToFit="1"/>
    </xf>
    <xf numFmtId="193" fontId="17" fillId="0" borderId="24" xfId="1" quotePrefix="1" applyNumberFormat="1" applyFont="1" applyFill="1" applyBorder="1" applyAlignment="1">
      <alignment horizontal="right" vertical="center"/>
    </xf>
    <xf numFmtId="193" fontId="17" fillId="0" borderId="23" xfId="1" quotePrefix="1" applyNumberFormat="1" applyFont="1" applyFill="1" applyBorder="1" applyAlignment="1">
      <alignment horizontal="right" vertical="center"/>
    </xf>
    <xf numFmtId="193" fontId="17" fillId="0" borderId="46" xfId="1" quotePrefix="1" applyNumberFormat="1" applyFont="1" applyFill="1" applyBorder="1" applyAlignment="1">
      <alignment horizontal="right" vertical="center"/>
    </xf>
    <xf numFmtId="197" fontId="19" fillId="0" borderId="0" xfId="1" quotePrefix="1" applyNumberFormat="1" applyFont="1" applyFill="1" applyAlignment="1">
      <alignment horizontal="right" vertical="center"/>
    </xf>
    <xf numFmtId="178" fontId="19" fillId="0" borderId="0" xfId="2" applyNumberFormat="1" applyFont="1" applyBorder="1" applyAlignment="1">
      <alignment vertical="center"/>
    </xf>
    <xf numFmtId="178" fontId="17" fillId="0" borderId="0" xfId="2" applyNumberFormat="1" applyFont="1" applyBorder="1" applyAlignment="1">
      <alignment horizontal="left" vertical="center"/>
    </xf>
    <xf numFmtId="178" fontId="19" fillId="0" borderId="0" xfId="1" quotePrefix="1" applyNumberFormat="1" applyFont="1" applyFill="1" applyAlignment="1">
      <alignment horizontal="right" vertical="center"/>
    </xf>
    <xf numFmtId="38" fontId="13" fillId="0" borderId="41" xfId="2" applyFont="1" applyFill="1" applyBorder="1" applyAlignment="1">
      <alignment vertical="center" shrinkToFit="1"/>
    </xf>
    <xf numFmtId="38" fontId="13" fillId="0" borderId="41" xfId="2" applyFont="1" applyBorder="1" applyAlignment="1">
      <alignment vertical="center" shrinkToFit="1"/>
    </xf>
    <xf numFmtId="38" fontId="13" fillId="0" borderId="47" xfId="2" applyFont="1" applyFill="1" applyBorder="1" applyAlignment="1">
      <alignment vertical="center" shrinkToFit="1"/>
    </xf>
    <xf numFmtId="38" fontId="13" fillId="0" borderId="47" xfId="2" applyFont="1" applyBorder="1" applyAlignment="1">
      <alignment vertical="center" shrinkToFit="1"/>
    </xf>
    <xf numFmtId="38" fontId="13" fillId="0" borderId="46" xfId="2" applyFont="1" applyFill="1" applyBorder="1" applyAlignment="1">
      <alignment vertical="center" shrinkToFit="1"/>
    </xf>
    <xf numFmtId="38" fontId="13" fillId="0" borderId="46" xfId="2" applyFont="1" applyBorder="1" applyAlignment="1">
      <alignment vertical="center" shrinkToFit="1"/>
    </xf>
    <xf numFmtId="0" fontId="19" fillId="0" borderId="0" xfId="1" applyFont="1" applyFill="1" applyBorder="1" applyAlignment="1">
      <alignment vertical="center"/>
    </xf>
    <xf numFmtId="38" fontId="13" fillId="0" borderId="47" xfId="2" applyFont="1" applyBorder="1" applyAlignment="1">
      <alignment horizontal="right" vertical="center" shrinkToFit="1"/>
    </xf>
    <xf numFmtId="38" fontId="13" fillId="0" borderId="47" xfId="2" applyFont="1" applyFill="1" applyBorder="1" applyAlignment="1">
      <alignment horizontal="right" vertical="center" shrinkToFit="1"/>
    </xf>
    <xf numFmtId="0" fontId="19" fillId="0" borderId="0" xfId="1" applyFont="1" applyBorder="1" applyAlignment="1">
      <alignment horizontal="left" vertical="top"/>
    </xf>
    <xf numFmtId="0" fontId="19" fillId="0" borderId="0" xfId="1" applyFont="1" applyBorder="1" applyAlignment="1">
      <alignment horizontal="left" vertical="top" shrinkToFit="1"/>
    </xf>
    <xf numFmtId="38" fontId="13" fillId="0" borderId="56" xfId="2" applyFont="1" applyBorder="1" applyAlignment="1">
      <alignment horizontal="right" vertical="center" shrinkToFit="1"/>
    </xf>
    <xf numFmtId="0" fontId="19" fillId="0" borderId="0" xfId="1" applyFont="1" applyBorder="1" applyAlignment="1">
      <alignment horizontal="right" wrapText="1"/>
    </xf>
    <xf numFmtId="3" fontId="13" fillId="0" borderId="0" xfId="1" applyNumberFormat="1" applyFont="1" applyBorder="1" applyAlignment="1">
      <alignment horizontal="right" vertical="center" wrapText="1"/>
    </xf>
    <xf numFmtId="38" fontId="13" fillId="0" borderId="46" xfId="2" applyFont="1" applyBorder="1" applyAlignment="1">
      <alignment horizontal="right" vertical="center" shrinkToFit="1"/>
    </xf>
    <xf numFmtId="0" fontId="13" fillId="0" borderId="28" xfId="1" applyFont="1" applyBorder="1" applyAlignment="1">
      <alignment horizontal="left" vertical="top"/>
    </xf>
    <xf numFmtId="0" fontId="15" fillId="0" borderId="0" xfId="1" applyNumberFormat="1" applyFont="1" applyFill="1" applyBorder="1" applyAlignment="1">
      <alignment vertical="center"/>
    </xf>
    <xf numFmtId="0" fontId="15" fillId="0" borderId="0" xfId="2" applyNumberFormat="1" applyFont="1" applyFill="1" applyBorder="1" applyAlignment="1">
      <alignment vertical="center"/>
    </xf>
    <xf numFmtId="0" fontId="13" fillId="0" borderId="0" xfId="1" applyNumberFormat="1" applyFont="1" applyFill="1" applyBorder="1" applyAlignment="1">
      <alignment horizontal="right"/>
    </xf>
    <xf numFmtId="0" fontId="13" fillId="0" borderId="33" xfId="2" applyNumberFormat="1" applyFont="1" applyFill="1" applyBorder="1" applyAlignment="1">
      <alignment horizontal="center" vertical="center" shrinkToFit="1"/>
    </xf>
    <xf numFmtId="185" fontId="13" fillId="0" borderId="47" xfId="2" applyNumberFormat="1" applyFont="1" applyFill="1" applyBorder="1" applyAlignment="1">
      <alignment horizontal="right" vertical="center" shrinkToFit="1"/>
    </xf>
    <xf numFmtId="0" fontId="19" fillId="0" borderId="0" xfId="1" applyFont="1" applyFill="1" applyBorder="1" applyAlignment="1"/>
    <xf numFmtId="185" fontId="13" fillId="0" borderId="47" xfId="2" applyNumberFormat="1" applyFont="1" applyBorder="1" applyAlignment="1">
      <alignment horizontal="right" vertical="center" shrinkToFit="1"/>
    </xf>
    <xf numFmtId="185" fontId="13" fillId="0" borderId="46" xfId="2" applyNumberFormat="1" applyFont="1" applyBorder="1" applyAlignment="1">
      <alignment horizontal="right" vertical="center" shrinkToFit="1"/>
    </xf>
    <xf numFmtId="37" fontId="13" fillId="0" borderId="19" xfId="2" applyNumberFormat="1" applyFont="1" applyBorder="1" applyAlignment="1">
      <alignment horizontal="right" vertical="center"/>
    </xf>
    <xf numFmtId="37" fontId="13" fillId="0" borderId="47" xfId="2" applyNumberFormat="1" applyFont="1" applyBorder="1" applyAlignment="1">
      <alignment horizontal="right" vertical="center"/>
    </xf>
    <xf numFmtId="37" fontId="13" fillId="0" borderId="23" xfId="2" applyNumberFormat="1" applyFont="1" applyBorder="1" applyAlignment="1">
      <alignment horizontal="right" vertical="center"/>
    </xf>
    <xf numFmtId="185" fontId="13" fillId="0" borderId="23" xfId="2" applyNumberFormat="1" applyFont="1" applyBorder="1" applyAlignment="1">
      <alignment horizontal="right" vertical="center"/>
    </xf>
    <xf numFmtId="177" fontId="13" fillId="0" borderId="47" xfId="1" applyNumberFormat="1" applyFont="1" applyBorder="1" applyAlignment="1">
      <alignment vertical="center"/>
    </xf>
    <xf numFmtId="177" fontId="13" fillId="0" borderId="19" xfId="1" applyNumberFormat="1" applyFont="1" applyBorder="1" applyAlignment="1">
      <alignment vertical="center"/>
    </xf>
    <xf numFmtId="177" fontId="13" fillId="0" borderId="0" xfId="2" applyNumberFormat="1" applyFont="1" applyBorder="1" applyAlignment="1">
      <alignment vertical="center"/>
    </xf>
    <xf numFmtId="177" fontId="13" fillId="0" borderId="46" xfId="1" applyNumberFormat="1" applyFont="1" applyBorder="1" applyAlignment="1">
      <alignment vertical="center"/>
    </xf>
    <xf numFmtId="177" fontId="13" fillId="0" borderId="23" xfId="1" applyNumberFormat="1" applyFont="1" applyBorder="1" applyAlignment="1">
      <alignment vertical="center"/>
    </xf>
    <xf numFmtId="177" fontId="13" fillId="0" borderId="24" xfId="2" applyNumberFormat="1" applyFont="1" applyBorder="1" applyAlignment="1">
      <alignment vertical="center"/>
    </xf>
    <xf numFmtId="37" fontId="13" fillId="0" borderId="0" xfId="2" applyNumberFormat="1" applyFont="1" applyBorder="1" applyAlignment="1">
      <alignment vertical="center"/>
    </xf>
    <xf numFmtId="37" fontId="13" fillId="0" borderId="24" xfId="2" applyNumberFormat="1" applyFont="1" applyBorder="1" applyAlignment="1">
      <alignment vertical="center"/>
    </xf>
    <xf numFmtId="37" fontId="13" fillId="0" borderId="19" xfId="2" applyNumberFormat="1" applyFont="1" applyFill="1" applyBorder="1" applyAlignment="1">
      <alignment vertical="center"/>
    </xf>
    <xf numFmtId="37" fontId="13" fillId="0" borderId="0" xfId="2" applyNumberFormat="1" applyFont="1" applyFill="1" applyBorder="1" applyAlignment="1">
      <alignment vertical="center"/>
    </xf>
    <xf numFmtId="37" fontId="13" fillId="0" borderId="23" xfId="2" applyNumberFormat="1" applyFont="1" applyFill="1" applyBorder="1" applyAlignment="1">
      <alignment vertical="center"/>
    </xf>
    <xf numFmtId="37" fontId="13" fillId="0" borderId="24" xfId="2" applyNumberFormat="1" applyFont="1" applyFill="1" applyBorder="1" applyAlignment="1">
      <alignment vertical="center"/>
    </xf>
    <xf numFmtId="0" fontId="11" fillId="0" borderId="0" xfId="1" applyFont="1" applyFill="1" applyAlignment="1">
      <alignment horizontal="left" vertical="center"/>
    </xf>
    <xf numFmtId="0" fontId="19" fillId="2" borderId="0" xfId="1" applyFont="1" applyFill="1" applyAlignment="1">
      <alignment horizontal="center" vertical="center"/>
    </xf>
    <xf numFmtId="0" fontId="19" fillId="0" borderId="0" xfId="1" applyFont="1" applyFill="1" applyBorder="1" applyAlignment="1">
      <alignment horizontal="center" vertical="center" wrapText="1"/>
    </xf>
    <xf numFmtId="0" fontId="19" fillId="2" borderId="0" xfId="1" applyFont="1" applyFill="1" applyAlignment="1">
      <alignment vertical="center"/>
    </xf>
    <xf numFmtId="0" fontId="19" fillId="0" borderId="32" xfId="1" applyFont="1" applyBorder="1" applyAlignment="1">
      <alignment horizontal="center" vertical="center" wrapText="1"/>
    </xf>
    <xf numFmtId="0" fontId="13" fillId="0" borderId="52" xfId="1" applyFont="1" applyFill="1" applyBorder="1" applyAlignment="1">
      <alignment horizontal="right" vertical="center"/>
    </xf>
    <xf numFmtId="0" fontId="13" fillId="0" borderId="41" xfId="1" applyFont="1" applyFill="1" applyBorder="1" applyAlignment="1">
      <alignment horizontal="right" vertical="center"/>
    </xf>
    <xf numFmtId="38" fontId="13" fillId="0" borderId="19" xfId="1" applyNumberFormat="1" applyFont="1" applyFill="1" applyBorder="1" applyAlignment="1">
      <alignment vertical="center"/>
    </xf>
    <xf numFmtId="38" fontId="13" fillId="0" borderId="18" xfId="1" applyNumberFormat="1" applyFont="1" applyFill="1" applyBorder="1" applyAlignment="1">
      <alignment horizontal="right" vertical="center"/>
    </xf>
    <xf numFmtId="38" fontId="13" fillId="0" borderId="47" xfId="2" applyNumberFormat="1" applyFont="1" applyFill="1" applyBorder="1" applyAlignment="1">
      <alignment vertical="center"/>
    </xf>
    <xf numFmtId="38" fontId="13" fillId="0" borderId="22" xfId="1" applyNumberFormat="1" applyFont="1" applyFill="1" applyBorder="1" applyAlignment="1">
      <alignment horizontal="right" vertical="center"/>
    </xf>
    <xf numFmtId="0" fontId="13" fillId="0" borderId="28" xfId="1" applyFont="1" applyFill="1" applyBorder="1" applyAlignment="1">
      <alignment vertical="center"/>
    </xf>
    <xf numFmtId="182" fontId="13" fillId="0" borderId="52" xfId="1" applyNumberFormat="1" applyFont="1" applyFill="1" applyBorder="1" applyAlignment="1">
      <alignment horizontal="right" vertical="center"/>
    </xf>
    <xf numFmtId="182" fontId="13" fillId="0" borderId="41" xfId="1" applyNumberFormat="1" applyFont="1" applyFill="1" applyBorder="1" applyAlignment="1">
      <alignment horizontal="right" vertical="center"/>
    </xf>
    <xf numFmtId="182" fontId="13" fillId="0" borderId="23" xfId="1" applyNumberFormat="1" applyFont="1" applyFill="1" applyBorder="1" applyAlignment="1">
      <alignment horizontal="right" vertical="center"/>
    </xf>
    <xf numFmtId="182" fontId="13" fillId="0" borderId="18" xfId="1" applyNumberFormat="1" applyFont="1" applyFill="1" applyBorder="1" applyAlignment="1">
      <alignment horizontal="right" vertical="center"/>
    </xf>
    <xf numFmtId="182" fontId="13" fillId="0" borderId="42" xfId="1" applyNumberFormat="1" applyFont="1" applyFill="1" applyBorder="1" applyAlignment="1">
      <alignment horizontal="right" vertical="center"/>
    </xf>
    <xf numFmtId="182" fontId="13" fillId="0" borderId="28" xfId="1" applyNumberFormat="1" applyFont="1" applyFill="1" applyBorder="1" applyAlignment="1">
      <alignment horizontal="right" vertical="center"/>
    </xf>
    <xf numFmtId="182" fontId="13" fillId="0" borderId="22" xfId="1" applyNumberFormat="1" applyFont="1" applyFill="1" applyBorder="1" applyAlignment="1">
      <alignment horizontal="right" vertical="center"/>
    </xf>
    <xf numFmtId="182" fontId="13" fillId="0" borderId="24" xfId="1" applyNumberFormat="1" applyFont="1" applyFill="1" applyBorder="1" applyAlignment="1">
      <alignment horizontal="right" vertical="center"/>
    </xf>
    <xf numFmtId="38" fontId="13" fillId="0" borderId="0" xfId="2" applyFont="1" applyAlignment="1"/>
    <xf numFmtId="38" fontId="13" fillId="0" borderId="1" xfId="2" applyFont="1" applyBorder="1" applyAlignment="1">
      <alignment horizontal="center" vertical="center" shrinkToFit="1"/>
    </xf>
    <xf numFmtId="38" fontId="13" fillId="0" borderId="18" xfId="2" applyFont="1" applyBorder="1" applyAlignment="1">
      <alignment vertical="center"/>
    </xf>
    <xf numFmtId="38" fontId="13" fillId="0" borderId="19" xfId="2" applyFont="1" applyBorder="1" applyAlignment="1">
      <alignment vertical="center"/>
    </xf>
    <xf numFmtId="183" fontId="13" fillId="0" borderId="21" xfId="2" applyNumberFormat="1" applyFont="1" applyBorder="1" applyAlignment="1">
      <alignment horizontal="right" vertical="center" shrinkToFit="1"/>
    </xf>
    <xf numFmtId="183" fontId="13" fillId="0" borderId="20" xfId="2" applyNumberFormat="1" applyFont="1" applyBorder="1" applyAlignment="1">
      <alignment horizontal="right" vertical="center" shrinkToFit="1"/>
    </xf>
    <xf numFmtId="183" fontId="13" fillId="0" borderId="56" xfId="2" applyNumberFormat="1" applyFont="1" applyBorder="1" applyAlignment="1">
      <alignment horizontal="right" vertical="center" shrinkToFit="1"/>
    </xf>
    <xf numFmtId="183" fontId="13" fillId="0" borderId="18" xfId="2" applyNumberFormat="1" applyFont="1" applyFill="1" applyBorder="1" applyAlignment="1">
      <alignment horizontal="right" vertical="center" shrinkToFit="1"/>
    </xf>
    <xf numFmtId="38" fontId="19" fillId="0" borderId="19" xfId="2" applyFont="1" applyBorder="1" applyAlignment="1">
      <alignment vertical="center" shrinkToFit="1"/>
    </xf>
    <xf numFmtId="198" fontId="19" fillId="0" borderId="19" xfId="2" applyNumberFormat="1" applyFont="1" applyBorder="1" applyAlignment="1">
      <alignment horizontal="right" vertical="center" shrinkToFit="1"/>
    </xf>
    <xf numFmtId="199" fontId="19" fillId="0" borderId="19" xfId="24" applyNumberFormat="1" applyFont="1" applyBorder="1" applyAlignment="1">
      <alignment horizontal="right" vertical="center" shrinkToFit="1"/>
    </xf>
    <xf numFmtId="198" fontId="19" fillId="0" borderId="47" xfId="2" applyNumberFormat="1" applyFont="1" applyBorder="1" applyAlignment="1">
      <alignment horizontal="right" vertical="center" shrinkToFit="1"/>
    </xf>
    <xf numFmtId="38" fontId="19" fillId="0" borderId="23" xfId="2" applyFont="1" applyBorder="1" applyAlignment="1">
      <alignment vertical="center" shrinkToFit="1"/>
    </xf>
    <xf numFmtId="198" fontId="19" fillId="0" borderId="23" xfId="2" applyNumberFormat="1" applyFont="1" applyBorder="1" applyAlignment="1">
      <alignment horizontal="right" vertical="center" shrinkToFit="1"/>
    </xf>
    <xf numFmtId="198" fontId="19" fillId="0" borderId="46" xfId="2" applyNumberFormat="1" applyFont="1" applyBorder="1" applyAlignment="1">
      <alignment horizontal="right" vertical="center" shrinkToFit="1"/>
    </xf>
    <xf numFmtId="0" fontId="13" fillId="0" borderId="57" xfId="1" applyFont="1" applyBorder="1" applyAlignment="1">
      <alignment horizontal="center" vertical="center"/>
    </xf>
    <xf numFmtId="49" fontId="13" fillId="0" borderId="0" xfId="1" applyNumberFormat="1" applyFont="1" applyFill="1" applyBorder="1" applyAlignment="1">
      <alignment horizontal="right" vertical="center"/>
    </xf>
    <xf numFmtId="0" fontId="15" fillId="0" borderId="0" xfId="25" applyFont="1" applyAlignment="1">
      <alignment vertical="center"/>
    </xf>
    <xf numFmtId="0" fontId="15" fillId="0" borderId="0" xfId="25" applyFont="1" applyBorder="1" applyAlignment="1">
      <alignment vertical="center"/>
    </xf>
    <xf numFmtId="0" fontId="13" fillId="0" borderId="0" xfId="25" applyFont="1" applyAlignment="1">
      <alignment vertical="center"/>
    </xf>
    <xf numFmtId="183" fontId="13" fillId="0" borderId="47" xfId="1" applyNumberFormat="1" applyFont="1" applyBorder="1" applyAlignment="1">
      <alignment horizontal="right" vertical="center"/>
    </xf>
    <xf numFmtId="183" fontId="20" fillId="0" borderId="47" xfId="19" applyNumberFormat="1" applyFont="1" applyBorder="1" applyAlignment="1">
      <alignment horizontal="right" vertical="center"/>
    </xf>
    <xf numFmtId="183" fontId="13" fillId="0" borderId="46" xfId="1" applyNumberFormat="1" applyFont="1" applyBorder="1" applyAlignment="1">
      <alignment horizontal="right" vertical="center"/>
    </xf>
    <xf numFmtId="183" fontId="20" fillId="0" borderId="46" xfId="19" applyNumberFormat="1" applyFont="1" applyBorder="1" applyAlignment="1">
      <alignment horizontal="right" vertical="center"/>
    </xf>
    <xf numFmtId="185" fontId="13" fillId="0" borderId="46" xfId="1" applyNumberFormat="1" applyFont="1" applyFill="1" applyBorder="1" applyAlignment="1">
      <alignment horizontal="right" vertical="center"/>
    </xf>
    <xf numFmtId="0" fontId="13" fillId="0" borderId="42" xfId="1" applyFont="1" applyBorder="1" applyAlignment="1">
      <alignment horizontal="center" vertical="center" textRotation="255" wrapText="1"/>
    </xf>
    <xf numFmtId="201" fontId="13" fillId="0" borderId="19" xfId="2" applyNumberFormat="1" applyFont="1" applyBorder="1" applyAlignment="1">
      <alignment horizontal="right" vertical="center"/>
    </xf>
    <xf numFmtId="201" fontId="13" fillId="0" borderId="18" xfId="2" applyNumberFormat="1" applyFont="1" applyBorder="1" applyAlignment="1">
      <alignment horizontal="right" vertical="center"/>
    </xf>
    <xf numFmtId="201" fontId="13" fillId="0" borderId="47" xfId="2" applyNumberFormat="1" applyFont="1" applyBorder="1" applyAlignment="1">
      <alignment horizontal="right" vertical="center"/>
    </xf>
    <xf numFmtId="201" fontId="13" fillId="0" borderId="23" xfId="2" applyNumberFormat="1" applyFont="1" applyBorder="1" applyAlignment="1">
      <alignment horizontal="right" vertical="center"/>
    </xf>
    <xf numFmtId="201" fontId="13" fillId="0" borderId="22" xfId="2" applyNumberFormat="1" applyFont="1" applyBorder="1" applyAlignment="1">
      <alignment horizontal="right" vertical="center"/>
    </xf>
    <xf numFmtId="201" fontId="13" fillId="0" borderId="46" xfId="2" applyNumberFormat="1" applyFont="1" applyBorder="1" applyAlignment="1">
      <alignment horizontal="right" vertical="center"/>
    </xf>
    <xf numFmtId="201" fontId="13" fillId="0" borderId="19" xfId="1" applyNumberFormat="1" applyFont="1" applyBorder="1" applyAlignment="1">
      <alignment horizontal="right" vertical="center"/>
    </xf>
    <xf numFmtId="201" fontId="13" fillId="0" borderId="0" xfId="1" applyNumberFormat="1" applyFont="1" applyBorder="1" applyAlignment="1">
      <alignment horizontal="right" vertical="center"/>
    </xf>
    <xf numFmtId="201" fontId="13" fillId="0" borderId="47" xfId="1" applyNumberFormat="1" applyFont="1" applyBorder="1" applyAlignment="1">
      <alignment horizontal="right" vertical="center"/>
    </xf>
    <xf numFmtId="201" fontId="13" fillId="0" borderId="46" xfId="1" applyNumberFormat="1" applyFont="1" applyBorder="1" applyAlignment="1">
      <alignment horizontal="right" vertical="center"/>
    </xf>
    <xf numFmtId="38" fontId="13" fillId="0" borderId="19" xfId="2" applyFont="1" applyBorder="1" applyAlignment="1">
      <alignment horizontal="right" vertical="center" shrinkToFit="1"/>
    </xf>
    <xf numFmtId="0" fontId="13" fillId="0" borderId="47" xfId="1" applyFont="1" applyBorder="1" applyAlignment="1">
      <alignment vertical="center" shrinkToFit="1"/>
    </xf>
    <xf numFmtId="0" fontId="17" fillId="0" borderId="28" xfId="20" applyFont="1" applyBorder="1" applyAlignment="1">
      <alignment vertical="center" shrinkToFit="1"/>
    </xf>
    <xf numFmtId="0" fontId="17" fillId="0" borderId="24" xfId="20" applyFont="1" applyBorder="1" applyAlignment="1">
      <alignment vertical="center" shrinkToFit="1"/>
    </xf>
    <xf numFmtId="49" fontId="37" fillId="0" borderId="0" xfId="17" applyNumberFormat="1" applyFont="1" applyFill="1" applyBorder="1" applyAlignment="1">
      <alignment vertical="center"/>
    </xf>
    <xf numFmtId="49" fontId="37" fillId="0" borderId="20" xfId="17" applyNumberFormat="1" applyFont="1" applyFill="1" applyBorder="1" applyAlignment="1">
      <alignment vertical="center"/>
    </xf>
    <xf numFmtId="49" fontId="37" fillId="0" borderId="9" xfId="17" applyNumberFormat="1" applyFont="1" applyFill="1" applyBorder="1" applyAlignment="1">
      <alignment vertical="center"/>
    </xf>
    <xf numFmtId="0" fontId="17" fillId="0" borderId="0" xfId="20" applyFont="1" applyBorder="1" applyAlignment="1"/>
    <xf numFmtId="0" fontId="17" fillId="0" borderId="24" xfId="20" applyFont="1" applyBorder="1" applyAlignment="1"/>
    <xf numFmtId="185" fontId="37" fillId="0" borderId="47" xfId="21" applyNumberFormat="1" applyFont="1" applyFill="1" applyBorder="1" applyAlignment="1">
      <alignment horizontal="right" vertical="center"/>
    </xf>
    <xf numFmtId="185" fontId="37" fillId="0" borderId="56" xfId="21" applyNumberFormat="1" applyFont="1" applyFill="1" applyBorder="1" applyAlignment="1">
      <alignment horizontal="right" vertical="center"/>
    </xf>
    <xf numFmtId="185" fontId="17" fillId="0" borderId="47" xfId="21" applyNumberFormat="1" applyFont="1" applyBorder="1" applyAlignment="1">
      <alignment horizontal="right" vertical="center"/>
    </xf>
    <xf numFmtId="185" fontId="17" fillId="0" borderId="46" xfId="21" applyNumberFormat="1" applyFont="1" applyBorder="1" applyAlignment="1">
      <alignment horizontal="right" vertical="center"/>
    </xf>
    <xf numFmtId="185" fontId="17" fillId="0" borderId="41" xfId="21" applyNumberFormat="1" applyFont="1" applyBorder="1" applyAlignment="1">
      <alignment vertical="center"/>
    </xf>
    <xf numFmtId="185" fontId="17" fillId="0" borderId="46" xfId="21" applyNumberFormat="1" applyFont="1" applyBorder="1" applyAlignment="1">
      <alignment vertical="center"/>
    </xf>
    <xf numFmtId="201" fontId="13" fillId="0" borderId="19" xfId="1" applyNumberFormat="1" applyFont="1" applyFill="1" applyBorder="1" applyAlignment="1">
      <alignment horizontal="right" vertical="center"/>
    </xf>
    <xf numFmtId="201" fontId="13" fillId="0" borderId="19" xfId="2" applyNumberFormat="1" applyFont="1" applyFill="1" applyBorder="1" applyAlignment="1">
      <alignment horizontal="right" vertical="center"/>
    </xf>
    <xf numFmtId="201" fontId="13" fillId="0" borderId="47" xfId="2" applyNumberFormat="1" applyFont="1" applyFill="1" applyBorder="1" applyAlignment="1">
      <alignment horizontal="right" vertical="center"/>
    </xf>
    <xf numFmtId="201" fontId="13" fillId="0" borderId="23" xfId="1" applyNumberFormat="1" applyFont="1" applyFill="1" applyBorder="1" applyAlignment="1">
      <alignment horizontal="right" vertical="center"/>
    </xf>
    <xf numFmtId="201" fontId="13" fillId="0" borderId="23" xfId="2" applyNumberFormat="1" applyFont="1" applyFill="1" applyBorder="1" applyAlignment="1">
      <alignment horizontal="right" vertical="center"/>
    </xf>
    <xf numFmtId="201" fontId="13" fillId="0" borderId="46" xfId="2" applyNumberFormat="1" applyFont="1" applyFill="1" applyBorder="1" applyAlignment="1">
      <alignment horizontal="right" vertical="center"/>
    </xf>
    <xf numFmtId="38" fontId="19" fillId="0" borderId="0" xfId="2" applyFont="1" applyFill="1" applyAlignment="1">
      <alignment horizontal="right"/>
    </xf>
    <xf numFmtId="183" fontId="13" fillId="0" borderId="19" xfId="2" applyNumberFormat="1" applyFont="1" applyFill="1" applyBorder="1" applyAlignment="1">
      <alignment horizontal="right" vertical="center"/>
    </xf>
    <xf numFmtId="183" fontId="13" fillId="0" borderId="23" xfId="2" applyNumberFormat="1" applyFont="1" applyFill="1" applyBorder="1" applyAlignment="1">
      <alignment horizontal="right" vertical="center"/>
    </xf>
    <xf numFmtId="185" fontId="13" fillId="0" borderId="45" xfId="1" applyNumberFormat="1" applyFont="1" applyBorder="1" applyAlignment="1">
      <alignment horizontal="right" vertical="center"/>
    </xf>
    <xf numFmtId="185" fontId="13" fillId="0" borderId="114" xfId="1" applyNumberFormat="1" applyFont="1" applyBorder="1" applyAlignment="1">
      <alignment horizontal="right" vertical="center"/>
    </xf>
    <xf numFmtId="185" fontId="13" fillId="0" borderId="45" xfId="1" applyNumberFormat="1" applyFont="1" applyFill="1" applyBorder="1" applyAlignment="1">
      <alignment horizontal="right" vertical="center"/>
    </xf>
    <xf numFmtId="185" fontId="13" fillId="0" borderId="114" xfId="1" applyNumberFormat="1" applyFont="1" applyFill="1" applyBorder="1" applyAlignment="1">
      <alignment horizontal="right" vertical="center"/>
    </xf>
    <xf numFmtId="185" fontId="13" fillId="0" borderId="21" xfId="1" applyNumberFormat="1" applyFont="1" applyBorder="1" applyAlignment="1">
      <alignment horizontal="right" vertical="center"/>
    </xf>
    <xf numFmtId="185" fontId="13" fillId="0" borderId="56" xfId="1" applyNumberFormat="1" applyFont="1" applyBorder="1" applyAlignment="1">
      <alignment horizontal="right" vertical="center"/>
    </xf>
    <xf numFmtId="183" fontId="13" fillId="0" borderId="19" xfId="2" applyNumberFormat="1" applyFont="1" applyBorder="1" applyAlignment="1">
      <alignment vertical="center" shrinkToFit="1"/>
    </xf>
    <xf numFmtId="183" fontId="13" fillId="0" borderId="23" xfId="2" applyNumberFormat="1" applyFont="1" applyBorder="1" applyAlignment="1">
      <alignment vertical="center" shrinkToFit="1"/>
    </xf>
    <xf numFmtId="183" fontId="19" fillId="0" borderId="19" xfId="1" applyNumberFormat="1" applyFont="1" applyBorder="1" applyAlignment="1">
      <alignment horizontal="right" vertical="center" wrapText="1"/>
    </xf>
    <xf numFmtId="183" fontId="19" fillId="0" borderId="23" xfId="1" applyNumberFormat="1" applyFont="1" applyBorder="1" applyAlignment="1">
      <alignment horizontal="right" vertical="center" wrapText="1"/>
    </xf>
    <xf numFmtId="0" fontId="13" fillId="0" borderId="0" xfId="1" applyFont="1" applyBorder="1" applyAlignment="1">
      <alignment horizontal="left" vertical="center" wrapText="1"/>
    </xf>
    <xf numFmtId="183" fontId="13" fillId="0" borderId="0" xfId="2" applyNumberFormat="1" applyFont="1" applyFill="1" applyBorder="1" applyAlignment="1">
      <alignment horizontal="right" vertical="center"/>
    </xf>
    <xf numFmtId="0" fontId="15" fillId="0" borderId="24" xfId="1" applyFont="1" applyFill="1" applyBorder="1" applyAlignment="1">
      <alignment horizontal="left" vertical="center"/>
    </xf>
    <xf numFmtId="38" fontId="13" fillId="0" borderId="23" xfId="2" applyFont="1" applyBorder="1" applyAlignment="1">
      <alignment horizontal="center" vertical="center" shrinkToFit="1"/>
    </xf>
    <xf numFmtId="185" fontId="13" fillId="0" borderId="56" xfId="1" applyNumberFormat="1" applyFont="1" applyBorder="1" applyAlignment="1">
      <alignment horizontal="right" vertical="center" shrinkToFit="1"/>
    </xf>
    <xf numFmtId="185" fontId="13" fillId="0" borderId="21" xfId="1" applyNumberFormat="1" applyFont="1" applyFill="1" applyBorder="1" applyAlignment="1">
      <alignment horizontal="right" vertical="center" shrinkToFit="1"/>
    </xf>
    <xf numFmtId="185" fontId="13" fillId="0" borderId="56" xfId="1" applyNumberFormat="1" applyFont="1" applyFill="1" applyBorder="1" applyAlignment="1">
      <alignment horizontal="right" vertical="center" shrinkToFit="1"/>
    </xf>
    <xf numFmtId="185" fontId="13" fillId="0" borderId="0" xfId="1" applyNumberFormat="1" applyFont="1" applyBorder="1" applyAlignment="1">
      <alignment vertical="center"/>
    </xf>
    <xf numFmtId="185" fontId="13" fillId="0" borderId="47" xfId="1" applyNumberFormat="1" applyFont="1" applyBorder="1" applyAlignment="1">
      <alignment vertical="center"/>
    </xf>
    <xf numFmtId="57" fontId="13" fillId="0" borderId="18" xfId="1" quotePrefix="1" applyNumberFormat="1" applyFont="1" applyBorder="1" applyAlignment="1">
      <alignment horizontal="center" vertical="center"/>
    </xf>
    <xf numFmtId="38" fontId="13" fillId="0" borderId="18" xfId="2" applyNumberFormat="1" applyFont="1" applyBorder="1" applyAlignment="1">
      <alignment vertical="center"/>
    </xf>
    <xf numFmtId="40" fontId="13" fillId="0" borderId="0" xfId="1" applyNumberFormat="1" applyFont="1" applyBorder="1" applyAlignment="1">
      <alignment horizontal="right" vertical="center"/>
    </xf>
    <xf numFmtId="49" fontId="13" fillId="0" borderId="18" xfId="1" quotePrefix="1" applyNumberFormat="1" applyFont="1" applyBorder="1" applyAlignment="1">
      <alignment horizontal="center" vertical="center"/>
    </xf>
    <xf numFmtId="57" fontId="13" fillId="0" borderId="18" xfId="1" applyNumberFormat="1" applyFont="1" applyBorder="1" applyAlignment="1">
      <alignment horizontal="center" vertical="center"/>
    </xf>
    <xf numFmtId="57" fontId="13" fillId="0" borderId="18" xfId="1" quotePrefix="1" applyNumberFormat="1" applyFont="1" applyFill="1" applyBorder="1" applyAlignment="1">
      <alignment horizontal="center" vertical="center"/>
    </xf>
    <xf numFmtId="0" fontId="13" fillId="0" borderId="19" xfId="1" applyFont="1" applyFill="1" applyBorder="1" applyAlignment="1">
      <alignment horizontal="center" vertical="center" shrinkToFit="1"/>
    </xf>
    <xf numFmtId="38" fontId="13" fillId="0" borderId="19" xfId="2" applyNumberFormat="1" applyFont="1" applyFill="1" applyBorder="1" applyAlignment="1">
      <alignment vertical="center"/>
    </xf>
    <xf numFmtId="38" fontId="13" fillId="0" borderId="47" xfId="1" applyNumberFormat="1" applyFont="1" applyFill="1" applyBorder="1" applyAlignment="1">
      <alignment vertical="center"/>
    </xf>
    <xf numFmtId="57" fontId="13" fillId="0" borderId="0" xfId="1" quotePrefix="1" applyNumberFormat="1" applyFont="1" applyFill="1" applyBorder="1" applyAlignment="1">
      <alignment horizontal="center" vertical="center"/>
    </xf>
    <xf numFmtId="57" fontId="13" fillId="0" borderId="24" xfId="1" quotePrefix="1" applyNumberFormat="1" applyFont="1" applyFill="1" applyBorder="1" applyAlignment="1">
      <alignment horizontal="center" vertical="center"/>
    </xf>
    <xf numFmtId="38" fontId="13" fillId="0" borderId="22" xfId="2" applyNumberFormat="1" applyFont="1" applyBorder="1" applyAlignment="1">
      <alignment vertical="center"/>
    </xf>
    <xf numFmtId="38" fontId="13" fillId="0" borderId="46" xfId="2" applyNumberFormat="1" applyFont="1" applyFill="1" applyBorder="1" applyAlignment="1">
      <alignment vertical="center"/>
    </xf>
    <xf numFmtId="38" fontId="13" fillId="0" borderId="23" xfId="2" applyNumberFormat="1" applyFont="1" applyFill="1" applyBorder="1" applyAlignment="1">
      <alignment vertical="center"/>
    </xf>
    <xf numFmtId="40" fontId="13" fillId="0" borderId="24" xfId="1" applyNumberFormat="1" applyFont="1" applyBorder="1" applyAlignment="1">
      <alignment horizontal="right" vertical="center"/>
    </xf>
    <xf numFmtId="0" fontId="20" fillId="0" borderId="0" xfId="27" applyFont="1" applyAlignment="1">
      <alignment horizontal="left" vertical="center" indent="1"/>
    </xf>
    <xf numFmtId="202" fontId="20" fillId="0" borderId="47" xfId="6" applyNumberFormat="1" applyFont="1" applyBorder="1" applyAlignment="1">
      <alignment horizontal="right" vertical="center"/>
    </xf>
    <xf numFmtId="202" fontId="20" fillId="0" borderId="47" xfId="5" applyNumberFormat="1" applyFont="1" applyBorder="1" applyAlignment="1">
      <alignment horizontal="right" vertical="center"/>
    </xf>
    <xf numFmtId="202" fontId="20" fillId="0" borderId="46" xfId="6" applyNumberFormat="1" applyFont="1" applyBorder="1" applyAlignment="1">
      <alignment horizontal="right" vertical="center"/>
    </xf>
    <xf numFmtId="202" fontId="20" fillId="0" borderId="46" xfId="5" applyNumberFormat="1" applyFont="1" applyBorder="1" applyAlignment="1">
      <alignment horizontal="right" vertical="center"/>
    </xf>
    <xf numFmtId="176" fontId="20" fillId="0" borderId="47" xfId="5" applyNumberFormat="1" applyFont="1" applyBorder="1" applyAlignment="1">
      <alignment horizontal="right" vertical="center"/>
    </xf>
    <xf numFmtId="176" fontId="20" fillId="0" borderId="46" xfId="5" applyNumberFormat="1" applyFont="1" applyBorder="1" applyAlignment="1">
      <alignment horizontal="right" vertical="center"/>
    </xf>
    <xf numFmtId="38" fontId="13" fillId="0" borderId="21" xfId="2" applyNumberFormat="1" applyFont="1" applyFill="1" applyBorder="1" applyAlignment="1">
      <alignment horizontal="right" vertical="center" shrinkToFit="1"/>
    </xf>
    <xf numFmtId="38" fontId="13" fillId="0" borderId="20" xfId="2" applyNumberFormat="1" applyFont="1" applyFill="1" applyBorder="1" applyAlignment="1">
      <alignment horizontal="right" vertical="center" shrinkToFit="1"/>
    </xf>
    <xf numFmtId="38" fontId="13" fillId="0" borderId="21" xfId="1" applyNumberFormat="1" applyFont="1" applyBorder="1" applyAlignment="1">
      <alignment horizontal="right" vertical="center" shrinkToFit="1"/>
    </xf>
    <xf numFmtId="185" fontId="13" fillId="0" borderId="21" xfId="1" applyNumberFormat="1" applyFont="1" applyFill="1" applyBorder="1" applyAlignment="1">
      <alignment horizontal="right" vertical="center"/>
    </xf>
    <xf numFmtId="185" fontId="13" fillId="0" borderId="56" xfId="1" applyNumberFormat="1" applyFont="1" applyFill="1" applyBorder="1" applyAlignment="1">
      <alignment horizontal="right" vertical="center"/>
    </xf>
    <xf numFmtId="38" fontId="13" fillId="0" borderId="114" xfId="3" applyNumberFormat="1" applyFont="1" applyBorder="1" applyAlignment="1">
      <alignment horizontal="right" vertical="center" indent="1"/>
    </xf>
    <xf numFmtId="38" fontId="13" fillId="0" borderId="114" xfId="4" applyNumberFormat="1" applyFont="1" applyBorder="1" applyAlignment="1">
      <alignment horizontal="right" vertical="center" indent="1"/>
    </xf>
    <xf numFmtId="183" fontId="13" fillId="0" borderId="21" xfId="2" applyNumberFormat="1" applyFont="1" applyBorder="1" applyAlignment="1">
      <alignment vertical="center" shrinkToFit="1"/>
    </xf>
    <xf numFmtId="183" fontId="13" fillId="0" borderId="56" xfId="1" applyNumberFormat="1" applyFont="1" applyBorder="1" applyAlignment="1">
      <alignment horizontal="right" vertical="center"/>
    </xf>
    <xf numFmtId="0" fontId="13" fillId="0" borderId="21" xfId="1" applyFont="1" applyBorder="1" applyAlignment="1">
      <alignment horizontal="center" vertical="center"/>
    </xf>
    <xf numFmtId="183" fontId="13" fillId="0" borderId="21" xfId="2" applyNumberFormat="1" applyFont="1" applyBorder="1" applyAlignment="1">
      <alignment horizontal="right" vertical="center" indent="1"/>
    </xf>
    <xf numFmtId="183" fontId="13" fillId="0" borderId="56" xfId="2" applyNumberFormat="1" applyFont="1" applyBorder="1" applyAlignment="1">
      <alignment horizontal="right" vertical="center" indent="1"/>
    </xf>
    <xf numFmtId="0" fontId="13" fillId="0" borderId="58" xfId="1" applyFont="1" applyBorder="1" applyAlignment="1">
      <alignment horizontal="center" vertical="center"/>
    </xf>
    <xf numFmtId="183" fontId="13" fillId="0" borderId="58" xfId="2" applyNumberFormat="1" applyFont="1" applyBorder="1" applyAlignment="1">
      <alignment horizontal="right" vertical="center" indent="1"/>
    </xf>
    <xf numFmtId="183" fontId="13" fillId="0" borderId="59" xfId="2" applyNumberFormat="1" applyFont="1" applyBorder="1" applyAlignment="1">
      <alignment horizontal="right" vertical="center" indent="1"/>
    </xf>
    <xf numFmtId="183" fontId="13" fillId="0" borderId="9" xfId="2" applyNumberFormat="1" applyFont="1" applyBorder="1" applyAlignment="1">
      <alignment horizontal="right" vertical="center" indent="1"/>
    </xf>
    <xf numFmtId="183" fontId="13" fillId="0" borderId="12" xfId="2" applyNumberFormat="1" applyFont="1" applyBorder="1" applyAlignment="1">
      <alignment horizontal="right" vertical="center" indent="1"/>
    </xf>
    <xf numFmtId="0" fontId="13" fillId="0" borderId="21" xfId="1" applyFont="1" applyFill="1" applyBorder="1" applyAlignment="1">
      <alignment horizontal="center" vertical="center"/>
    </xf>
    <xf numFmtId="183" fontId="13" fillId="0" borderId="21" xfId="2" applyNumberFormat="1" applyFont="1" applyFill="1" applyBorder="1" applyAlignment="1">
      <alignment horizontal="right" vertical="center" indent="1"/>
    </xf>
    <xf numFmtId="183" fontId="13" fillId="0" borderId="56" xfId="2" applyNumberFormat="1" applyFont="1" applyFill="1" applyBorder="1" applyAlignment="1">
      <alignment horizontal="right" vertical="center" indent="1"/>
    </xf>
    <xf numFmtId="0" fontId="20" fillId="0" borderId="12" xfId="19" applyFont="1" applyBorder="1">
      <alignment vertical="center"/>
    </xf>
    <xf numFmtId="183" fontId="13" fillId="0" borderId="59" xfId="1" applyNumberFormat="1" applyFont="1" applyBorder="1" applyAlignment="1">
      <alignment horizontal="right" vertical="center"/>
    </xf>
    <xf numFmtId="183" fontId="20" fillId="0" borderId="59" xfId="19" applyNumberFormat="1" applyFont="1" applyBorder="1" applyAlignment="1">
      <alignment horizontal="right" vertical="center"/>
    </xf>
    <xf numFmtId="183" fontId="20" fillId="0" borderId="56" xfId="19" applyNumberFormat="1" applyFont="1" applyBorder="1" applyAlignment="1">
      <alignment horizontal="right" vertical="center"/>
    </xf>
    <xf numFmtId="185" fontId="13" fillId="0" borderId="45" xfId="2" applyNumberFormat="1" applyFont="1" applyFill="1" applyBorder="1" applyAlignment="1">
      <alignment vertical="center"/>
    </xf>
    <xf numFmtId="185" fontId="13" fillId="0" borderId="114" xfId="2" applyNumberFormat="1" applyFont="1" applyFill="1" applyBorder="1" applyAlignment="1">
      <alignment vertical="center"/>
    </xf>
    <xf numFmtId="185" fontId="13" fillId="0" borderId="114" xfId="2" applyNumberFormat="1" applyFont="1" applyFill="1" applyBorder="1" applyAlignment="1">
      <alignment horizontal="right" vertical="center"/>
    </xf>
    <xf numFmtId="0" fontId="13" fillId="0" borderId="20" xfId="1" applyFont="1" applyFill="1" applyBorder="1" applyAlignment="1">
      <alignment vertical="center"/>
    </xf>
    <xf numFmtId="185" fontId="13" fillId="0" borderId="21" xfId="2" applyNumberFormat="1" applyFont="1" applyFill="1" applyBorder="1" applyAlignment="1">
      <alignment vertical="center"/>
    </xf>
    <xf numFmtId="185" fontId="13" fillId="0" borderId="56" xfId="2" applyNumberFormat="1" applyFont="1" applyFill="1" applyBorder="1" applyAlignment="1">
      <alignment vertical="center"/>
    </xf>
    <xf numFmtId="185" fontId="13" fillId="0" borderId="56" xfId="2" applyNumberFormat="1" applyFont="1" applyFill="1" applyBorder="1" applyAlignment="1">
      <alignment horizontal="right" vertical="center"/>
    </xf>
    <xf numFmtId="0" fontId="13" fillId="0" borderId="57" xfId="1" applyFont="1" applyFill="1" applyBorder="1" applyAlignment="1">
      <alignment vertical="center"/>
    </xf>
    <xf numFmtId="183" fontId="13" fillId="0" borderId="46" xfId="2" applyNumberFormat="1" applyFont="1" applyFill="1" applyBorder="1" applyAlignment="1">
      <alignment horizontal="right" vertical="center"/>
    </xf>
    <xf numFmtId="183" fontId="13" fillId="0" borderId="47" xfId="2" applyNumberFormat="1" applyFont="1" applyBorder="1" applyAlignment="1">
      <alignment horizontal="right" vertical="center"/>
    </xf>
    <xf numFmtId="183" fontId="13" fillId="0" borderId="18" xfId="2" applyNumberFormat="1" applyFont="1" applyBorder="1" applyAlignment="1">
      <alignment horizontal="right" vertical="center"/>
    </xf>
    <xf numFmtId="183" fontId="13" fillId="0" borderId="46" xfId="2" applyNumberFormat="1" applyFont="1" applyBorder="1" applyAlignment="1">
      <alignment horizontal="right" vertical="center"/>
    </xf>
    <xf numFmtId="183" fontId="13" fillId="0" borderId="47" xfId="2" applyNumberFormat="1" applyFont="1" applyFill="1" applyBorder="1" applyAlignment="1">
      <alignment horizontal="right" vertical="center"/>
    </xf>
    <xf numFmtId="183" fontId="13" fillId="0" borderId="41" xfId="2" applyNumberFormat="1" applyFont="1" applyBorder="1" applyAlignment="1">
      <alignment horizontal="right" vertical="center"/>
    </xf>
    <xf numFmtId="190" fontId="13" fillId="0" borderId="23" xfId="2" applyNumberFormat="1" applyFont="1" applyBorder="1" applyAlignment="1">
      <alignment vertical="center" shrinkToFit="1"/>
    </xf>
    <xf numFmtId="185" fontId="13" fillId="0" borderId="23" xfId="2" applyNumberFormat="1" applyFont="1" applyBorder="1" applyAlignment="1">
      <alignment vertical="center" shrinkToFit="1"/>
    </xf>
    <xf numFmtId="190" fontId="13" fillId="0" borderId="19" xfId="2" applyNumberFormat="1" applyFont="1" applyBorder="1" applyAlignment="1">
      <alignment horizontal="right" vertical="center" shrinkToFit="1"/>
    </xf>
    <xf numFmtId="185" fontId="13" fillId="0" borderId="19" xfId="2" applyNumberFormat="1" applyFont="1" applyBorder="1" applyAlignment="1">
      <alignment horizontal="right" vertical="center" shrinkToFit="1"/>
    </xf>
    <xf numFmtId="190" fontId="13" fillId="0" borderId="19" xfId="2" applyNumberFormat="1" applyFont="1" applyBorder="1" applyAlignment="1">
      <alignment vertical="center" shrinkToFit="1"/>
    </xf>
    <xf numFmtId="185" fontId="13" fillId="0" borderId="19" xfId="2" applyNumberFormat="1" applyFont="1" applyBorder="1" applyAlignment="1">
      <alignment vertical="center" shrinkToFit="1"/>
    </xf>
    <xf numFmtId="190" fontId="13" fillId="0" borderId="47" xfId="2" applyNumberFormat="1" applyFont="1" applyBorder="1" applyAlignment="1">
      <alignment vertical="center" shrinkToFit="1"/>
    </xf>
    <xf numFmtId="190" fontId="13" fillId="0" borderId="23" xfId="2" applyNumberFormat="1" applyFont="1" applyFill="1" applyBorder="1" applyAlignment="1">
      <alignment horizontal="right" vertical="center" shrinkToFit="1"/>
    </xf>
    <xf numFmtId="185" fontId="13" fillId="0" borderId="23" xfId="2" applyNumberFormat="1" applyFont="1" applyFill="1" applyBorder="1" applyAlignment="1">
      <alignment vertical="center" shrinkToFit="1"/>
    </xf>
    <xf numFmtId="185" fontId="13" fillId="0" borderId="23" xfId="2" applyNumberFormat="1" applyFont="1" applyBorder="1" applyAlignment="1">
      <alignment horizontal="right" vertical="center" shrinkToFit="1"/>
    </xf>
    <xf numFmtId="185" fontId="13" fillId="0" borderId="23" xfId="1" applyNumberFormat="1" applyFont="1" applyBorder="1" applyAlignment="1">
      <alignment horizontal="center" vertical="center"/>
    </xf>
    <xf numFmtId="185" fontId="13" fillId="0" borderId="19" xfId="1" applyNumberFormat="1" applyFont="1" applyBorder="1" applyAlignment="1">
      <alignment horizontal="center" vertical="center"/>
    </xf>
    <xf numFmtId="190" fontId="13" fillId="0" borderId="19" xfId="2" applyNumberFormat="1" applyFont="1" applyFill="1" applyBorder="1" applyAlignment="1">
      <alignment horizontal="right" shrinkToFit="1"/>
    </xf>
    <xf numFmtId="185" fontId="13" fillId="0" borderId="19" xfId="2" applyNumberFormat="1" applyFont="1" applyFill="1" applyBorder="1" applyAlignment="1">
      <alignment horizontal="right" shrinkToFit="1"/>
    </xf>
    <xf numFmtId="185" fontId="13" fillId="0" borderId="19" xfId="2" applyNumberFormat="1" applyFont="1" applyFill="1" applyBorder="1" applyAlignment="1">
      <alignment vertical="center" shrinkToFit="1"/>
    </xf>
    <xf numFmtId="185" fontId="13" fillId="0" borderId="47" xfId="2" applyNumberFormat="1" applyFont="1" applyBorder="1" applyAlignment="1">
      <alignment vertical="center" shrinkToFit="1"/>
    </xf>
    <xf numFmtId="185" fontId="13" fillId="0" borderId="19" xfId="2" applyNumberFormat="1" applyFont="1" applyBorder="1" applyAlignment="1">
      <alignment horizontal="center" vertical="center"/>
    </xf>
    <xf numFmtId="0" fontId="20" fillId="0" borderId="0" xfId="1" applyFont="1" applyAlignment="1">
      <alignment vertical="center"/>
    </xf>
    <xf numFmtId="0" fontId="24" fillId="0" borderId="0" xfId="1" applyFont="1" applyAlignment="1">
      <alignment horizontal="left" vertical="center"/>
    </xf>
    <xf numFmtId="38" fontId="13" fillId="0" borderId="46" xfId="2" applyNumberFormat="1" applyFont="1" applyFill="1" applyBorder="1" applyAlignment="1">
      <alignment horizontal="right" vertical="center" shrinkToFit="1"/>
    </xf>
    <xf numFmtId="38" fontId="13" fillId="0" borderId="71" xfId="2" applyNumberFormat="1" applyFont="1" applyFill="1" applyBorder="1" applyAlignment="1">
      <alignment horizontal="right" vertical="center" shrinkToFit="1"/>
    </xf>
    <xf numFmtId="38" fontId="13" fillId="0" borderId="24" xfId="2" applyNumberFormat="1" applyFont="1" applyFill="1" applyBorder="1" applyAlignment="1">
      <alignment horizontal="right" vertical="center" shrinkToFit="1"/>
    </xf>
    <xf numFmtId="38" fontId="13" fillId="0" borderId="70" xfId="2" applyNumberFormat="1" applyFont="1" applyFill="1" applyBorder="1" applyAlignment="1">
      <alignment horizontal="right" vertical="center" shrinkToFit="1"/>
    </xf>
    <xf numFmtId="38" fontId="13" fillId="0" borderId="60" xfId="2" applyNumberFormat="1" applyFont="1" applyFill="1" applyBorder="1" applyAlignment="1">
      <alignment horizontal="right" vertical="center" shrinkToFit="1"/>
    </xf>
    <xf numFmtId="0" fontId="13" fillId="0" borderId="22" xfId="1" applyNumberFormat="1" applyFont="1" applyFill="1" applyBorder="1" applyAlignment="1">
      <alignment vertical="center" shrinkToFit="1"/>
    </xf>
    <xf numFmtId="38" fontId="13" fillId="0" borderId="59" xfId="2" applyNumberFormat="1" applyFont="1" applyFill="1" applyBorder="1" applyAlignment="1">
      <alignment horizontal="right" vertical="center" shrinkToFit="1"/>
    </xf>
    <xf numFmtId="38" fontId="13" fillId="0" borderId="113" xfId="2" applyNumberFormat="1" applyFont="1" applyFill="1" applyBorder="1" applyAlignment="1">
      <alignment horizontal="right" vertical="center" shrinkToFit="1"/>
    </xf>
    <xf numFmtId="38" fontId="13" fillId="0" borderId="12" xfId="2" applyNumberFormat="1" applyFont="1" applyFill="1" applyBorder="1" applyAlignment="1">
      <alignment horizontal="right" vertical="center" shrinkToFit="1"/>
    </xf>
    <xf numFmtId="38" fontId="13" fillId="0" borderId="115" xfId="2" applyNumberFormat="1" applyFont="1" applyFill="1" applyBorder="1" applyAlignment="1">
      <alignment horizontal="right" vertical="center" shrinkToFit="1"/>
    </xf>
    <xf numFmtId="38" fontId="13" fillId="0" borderId="111" xfId="2" applyNumberFormat="1" applyFont="1" applyFill="1" applyBorder="1" applyAlignment="1">
      <alignment horizontal="right" vertical="center" shrinkToFit="1"/>
    </xf>
    <xf numFmtId="38" fontId="13" fillId="0" borderId="57" xfId="2" applyNumberFormat="1" applyFont="1" applyFill="1" applyBorder="1" applyAlignment="1">
      <alignment horizontal="right" vertical="center" shrinkToFit="1"/>
    </xf>
    <xf numFmtId="38" fontId="13" fillId="0" borderId="58" xfId="2" applyNumberFormat="1" applyFont="1" applyFill="1" applyBorder="1" applyAlignment="1">
      <alignment horizontal="right" vertical="center" shrinkToFit="1"/>
    </xf>
    <xf numFmtId="0" fontId="13" fillId="0" borderId="57" xfId="1" applyNumberFormat="1" applyFont="1" applyBorder="1" applyAlignment="1">
      <alignment vertical="center" shrinkToFit="1"/>
    </xf>
    <xf numFmtId="38" fontId="13" fillId="0" borderId="56" xfId="2" applyNumberFormat="1" applyFont="1" applyFill="1" applyBorder="1" applyAlignment="1">
      <alignment horizontal="right" vertical="center" shrinkToFit="1"/>
    </xf>
    <xf numFmtId="38" fontId="13" fillId="0" borderId="110" xfId="2" applyNumberFormat="1" applyFont="1" applyFill="1" applyBorder="1" applyAlignment="1">
      <alignment horizontal="right" vertical="center" shrinkToFit="1"/>
    </xf>
    <xf numFmtId="38" fontId="13" fillId="0" borderId="9" xfId="2" applyNumberFormat="1" applyFont="1" applyFill="1" applyBorder="1" applyAlignment="1">
      <alignment horizontal="right" vertical="center" shrinkToFit="1"/>
    </xf>
    <xf numFmtId="38" fontId="13" fillId="0" borderId="116" xfId="2" applyNumberFormat="1" applyFont="1" applyFill="1" applyBorder="1" applyAlignment="1">
      <alignment horizontal="right" vertical="center" shrinkToFit="1"/>
    </xf>
    <xf numFmtId="38" fontId="13" fillId="0" borderId="108" xfId="2" applyNumberFormat="1" applyFont="1" applyFill="1" applyBorder="1" applyAlignment="1">
      <alignment horizontal="right" vertical="center" shrinkToFit="1"/>
    </xf>
    <xf numFmtId="0" fontId="13" fillId="0" borderId="20" xfId="1" applyNumberFormat="1" applyFont="1" applyBorder="1" applyAlignment="1">
      <alignment vertical="center" shrinkToFit="1"/>
    </xf>
    <xf numFmtId="38" fontId="13" fillId="0" borderId="47" xfId="2" applyNumberFormat="1" applyFont="1" applyFill="1" applyBorder="1" applyAlignment="1">
      <alignment horizontal="right" vertical="center" shrinkToFit="1"/>
    </xf>
    <xf numFmtId="38" fontId="13" fillId="0" borderId="69" xfId="2" applyNumberFormat="1" applyFont="1" applyFill="1" applyBorder="1" applyAlignment="1">
      <alignment horizontal="right" vertical="center" shrinkToFit="1"/>
    </xf>
    <xf numFmtId="38" fontId="13" fillId="0" borderId="0" xfId="2" applyNumberFormat="1" applyFont="1" applyFill="1" applyBorder="1" applyAlignment="1">
      <alignment horizontal="right" vertical="center" shrinkToFit="1"/>
    </xf>
    <xf numFmtId="38" fontId="13" fillId="0" borderId="67" xfId="2" applyNumberFormat="1" applyFont="1" applyFill="1" applyBorder="1" applyAlignment="1">
      <alignment horizontal="right" vertical="center" shrinkToFit="1"/>
    </xf>
    <xf numFmtId="38" fontId="13" fillId="0" borderId="68" xfId="2" applyNumberFormat="1" applyFont="1" applyFill="1" applyBorder="1" applyAlignment="1">
      <alignment horizontal="right" vertical="center" shrinkToFit="1"/>
    </xf>
    <xf numFmtId="0" fontId="13" fillId="0" borderId="18" xfId="1" applyNumberFormat="1" applyFont="1" applyBorder="1" applyAlignment="1">
      <alignment vertical="center" shrinkToFit="1"/>
    </xf>
    <xf numFmtId="0" fontId="13" fillId="0" borderId="67" xfId="1" applyFont="1" applyBorder="1" applyAlignment="1">
      <alignment horizontal="right" vertical="center" shrinkToFit="1"/>
    </xf>
    <xf numFmtId="0" fontId="13" fillId="0" borderId="68" xfId="1" applyFont="1" applyBorder="1" applyAlignment="1">
      <alignment horizontal="right" vertical="center" shrinkToFit="1"/>
    </xf>
    <xf numFmtId="0" fontId="13" fillId="0" borderId="18" xfId="1" applyFont="1" applyBorder="1" applyAlignment="1">
      <alignment horizontal="right" vertical="center" shrinkToFit="1"/>
    </xf>
    <xf numFmtId="38" fontId="13" fillId="0" borderId="68" xfId="2" applyFont="1" applyBorder="1" applyAlignment="1">
      <alignment horizontal="right" vertical="center" shrinkToFit="1"/>
    </xf>
    <xf numFmtId="38" fontId="13" fillId="0" borderId="0" xfId="2" applyFont="1" applyBorder="1" applyAlignment="1">
      <alignment horizontal="right" vertical="center" shrinkToFit="1"/>
    </xf>
    <xf numFmtId="38" fontId="13" fillId="0" borderId="66" xfId="2" applyFont="1" applyBorder="1" applyAlignment="1">
      <alignment horizontal="right" vertical="center"/>
    </xf>
    <xf numFmtId="38" fontId="13" fillId="0" borderId="19" xfId="2" applyFont="1" applyFill="1" applyBorder="1" applyAlignment="1">
      <alignment horizontal="right" vertical="center"/>
    </xf>
    <xf numFmtId="0" fontId="13" fillId="0" borderId="52" xfId="1" applyFont="1" applyBorder="1" applyAlignment="1">
      <alignment horizontal="right" vertical="center" shrinkToFit="1"/>
    </xf>
    <xf numFmtId="38" fontId="13" fillId="0" borderId="64" xfId="2" applyFont="1" applyBorder="1" applyAlignment="1">
      <alignment horizontal="center" vertical="center"/>
    </xf>
    <xf numFmtId="0" fontId="15" fillId="0" borderId="24" xfId="1" applyFont="1" applyBorder="1" applyAlignment="1">
      <alignment vertical="center" shrinkToFit="1"/>
    </xf>
    <xf numFmtId="0" fontId="15" fillId="0" borderId="0" xfId="1" applyFont="1" applyBorder="1" applyAlignment="1">
      <alignment vertical="center" shrinkToFit="1"/>
    </xf>
    <xf numFmtId="38" fontId="13" fillId="0" borderId="46" xfId="2" applyFont="1" applyFill="1" applyBorder="1" applyAlignment="1">
      <alignment horizontal="right" vertical="center" shrinkToFit="1"/>
    </xf>
    <xf numFmtId="38" fontId="13" fillId="0" borderId="23" xfId="2" applyFont="1" applyFill="1" applyBorder="1" applyAlignment="1">
      <alignment horizontal="right" vertical="center" shrinkToFit="1"/>
    </xf>
    <xf numFmtId="0" fontId="13" fillId="0" borderId="22" xfId="1" applyFont="1" applyFill="1" applyBorder="1" applyAlignment="1">
      <alignment vertical="center" shrinkToFit="1"/>
    </xf>
    <xf numFmtId="0" fontId="13" fillId="0" borderId="18" xfId="1" applyFont="1" applyFill="1" applyBorder="1" applyAlignment="1">
      <alignment vertical="center" shrinkToFit="1"/>
    </xf>
    <xf numFmtId="38" fontId="13" fillId="0" borderId="56" xfId="2" applyFont="1" applyFill="1" applyBorder="1" applyAlignment="1">
      <alignment horizontal="right" vertical="center" shrinkToFit="1"/>
    </xf>
    <xf numFmtId="38" fontId="13" fillId="0" borderId="21" xfId="2" applyFont="1" applyFill="1" applyBorder="1" applyAlignment="1">
      <alignment horizontal="right" vertical="center" shrinkToFit="1"/>
    </xf>
    <xf numFmtId="0" fontId="13" fillId="0" borderId="20" xfId="1" applyFont="1" applyFill="1" applyBorder="1" applyAlignment="1">
      <alignment vertical="center" shrinkToFit="1"/>
    </xf>
    <xf numFmtId="38" fontId="13" fillId="0" borderId="59" xfId="2" applyFont="1" applyFill="1" applyBorder="1" applyAlignment="1">
      <alignment horizontal="right" vertical="center" shrinkToFit="1"/>
    </xf>
    <xf numFmtId="38" fontId="13" fillId="0" borderId="58" xfId="2" applyFont="1" applyFill="1" applyBorder="1" applyAlignment="1">
      <alignment horizontal="right" vertical="center" shrinkToFit="1"/>
    </xf>
    <xf numFmtId="0" fontId="13" fillId="0" borderId="57" xfId="1" applyFont="1" applyFill="1" applyBorder="1" applyAlignment="1">
      <alignment vertical="center" shrinkToFit="1"/>
    </xf>
    <xf numFmtId="0" fontId="13" fillId="0" borderId="57" xfId="1" applyFont="1" applyFill="1" applyBorder="1" applyAlignment="1">
      <alignment horizontal="center" vertical="center"/>
    </xf>
    <xf numFmtId="0" fontId="21" fillId="0" borderId="0" xfId="1" applyFont="1" applyFill="1" applyAlignment="1">
      <alignment vertical="top"/>
    </xf>
    <xf numFmtId="0" fontId="21" fillId="0" borderId="0" xfId="1" applyFont="1" applyFill="1" applyBorder="1" applyAlignment="1">
      <alignment horizontal="right" vertical="top"/>
    </xf>
    <xf numFmtId="38" fontId="13" fillId="0" borderId="47" xfId="2" applyFont="1" applyFill="1" applyBorder="1" applyAlignment="1">
      <alignment horizontal="right" vertical="center"/>
    </xf>
    <xf numFmtId="38" fontId="13" fillId="0" borderId="32" xfId="2" applyFont="1" applyFill="1" applyBorder="1" applyAlignment="1">
      <alignment horizontal="center" vertical="center" wrapText="1" shrinkToFit="1"/>
    </xf>
    <xf numFmtId="0" fontId="19" fillId="0" borderId="0" xfId="1" applyFont="1" applyFill="1" applyBorder="1"/>
    <xf numFmtId="38" fontId="19" fillId="0" borderId="33" xfId="2" applyFont="1" applyBorder="1" applyAlignment="1">
      <alignment horizontal="center" vertical="center" shrinkToFit="1"/>
    </xf>
    <xf numFmtId="38" fontId="19" fillId="0" borderId="32" xfId="2" applyFont="1" applyBorder="1" applyAlignment="1">
      <alignment horizontal="center" vertical="center" shrinkToFit="1"/>
    </xf>
    <xf numFmtId="38" fontId="13" fillId="0" borderId="46" xfId="1" applyNumberFormat="1" applyFont="1" applyBorder="1" applyAlignment="1">
      <alignment vertical="center" shrinkToFit="1"/>
    </xf>
    <xf numFmtId="38" fontId="13" fillId="0" borderId="47" xfId="1" applyNumberFormat="1" applyFont="1" applyBorder="1" applyAlignment="1">
      <alignment vertical="center" shrinkToFit="1"/>
    </xf>
    <xf numFmtId="38" fontId="20" fillId="0" borderId="47" xfId="2" applyNumberFormat="1" applyFont="1" applyFill="1" applyBorder="1" applyAlignment="1">
      <alignment horizontal="right" vertical="center" shrinkToFit="1"/>
    </xf>
    <xf numFmtId="38" fontId="20" fillId="0" borderId="19" xfId="2" applyNumberFormat="1" applyFont="1" applyFill="1" applyBorder="1" applyAlignment="1">
      <alignment horizontal="right" vertical="center" shrinkToFit="1"/>
    </xf>
    <xf numFmtId="38" fontId="20" fillId="0" borderId="19" xfId="2" applyNumberFormat="1" applyFont="1" applyBorder="1" applyAlignment="1">
      <alignment horizontal="right" vertical="center" shrinkToFit="1"/>
    </xf>
    <xf numFmtId="38" fontId="19" fillId="0" borderId="33" xfId="2" applyFont="1" applyFill="1" applyBorder="1" applyAlignment="1">
      <alignment horizontal="center" vertical="center" shrinkToFit="1"/>
    </xf>
    <xf numFmtId="0" fontId="22" fillId="0" borderId="46" xfId="1" applyFont="1" applyBorder="1" applyAlignment="1">
      <alignment horizontal="center" vertical="center" wrapText="1"/>
    </xf>
    <xf numFmtId="38" fontId="19" fillId="0" borderId="32" xfId="2" applyFont="1" applyFill="1" applyBorder="1" applyAlignment="1">
      <alignment horizontal="center" vertical="center" shrinkToFit="1"/>
    </xf>
    <xf numFmtId="38" fontId="13" fillId="0" borderId="43" xfId="2" applyNumberFormat="1" applyFont="1" applyFill="1" applyBorder="1" applyAlignment="1">
      <alignment horizontal="right" vertical="center" shrinkToFit="1"/>
    </xf>
    <xf numFmtId="38" fontId="13" fillId="0" borderId="43" xfId="1" applyNumberFormat="1" applyFont="1" applyFill="1" applyBorder="1" applyAlignment="1">
      <alignment vertical="center" shrinkToFit="1"/>
    </xf>
    <xf numFmtId="38" fontId="13" fillId="0" borderId="43" xfId="2" applyNumberFormat="1" applyFont="1" applyBorder="1" applyAlignment="1">
      <alignment horizontal="right" vertical="center" shrinkToFit="1"/>
    </xf>
    <xf numFmtId="38" fontId="13" fillId="0" borderId="43" xfId="1" applyNumberFormat="1" applyFont="1" applyFill="1" applyBorder="1" applyAlignment="1">
      <alignment horizontal="right" vertical="center" shrinkToFit="1"/>
    </xf>
    <xf numFmtId="38" fontId="13" fillId="0" borderId="43" xfId="1" applyNumberFormat="1" applyFont="1" applyBorder="1" applyAlignment="1">
      <alignment vertical="center" shrinkToFit="1"/>
    </xf>
    <xf numFmtId="38" fontId="13" fillId="0" borderId="9" xfId="1" applyNumberFormat="1" applyFont="1" applyBorder="1" applyAlignment="1">
      <alignment horizontal="right" vertical="center" shrinkToFit="1"/>
    </xf>
    <xf numFmtId="38" fontId="13" fillId="0" borderId="56" xfId="1" applyNumberFormat="1" applyFont="1" applyBorder="1" applyAlignment="1">
      <alignment horizontal="right" vertical="center" shrinkToFit="1"/>
    </xf>
    <xf numFmtId="0" fontId="17" fillId="0" borderId="9" xfId="1" applyFont="1" applyBorder="1" applyAlignment="1">
      <alignment horizontal="center" vertical="center" wrapText="1"/>
    </xf>
    <xf numFmtId="0" fontId="13" fillId="0" borderId="0" xfId="1" applyFont="1" applyBorder="1" applyAlignment="1">
      <alignment vertical="center" wrapText="1" shrinkToFit="1"/>
    </xf>
    <xf numFmtId="0" fontId="13" fillId="0" borderId="24" xfId="1" applyFont="1" applyBorder="1" applyAlignment="1">
      <alignment vertical="center" wrapText="1" shrinkToFit="1"/>
    </xf>
    <xf numFmtId="0" fontId="13" fillId="0" borderId="0" xfId="1" applyNumberFormat="1" applyFont="1" applyFill="1" applyBorder="1" applyAlignment="1">
      <alignment horizontal="left" vertical="center" wrapText="1" shrinkToFit="1"/>
    </xf>
    <xf numFmtId="0" fontId="13" fillId="0" borderId="0" xfId="1" applyNumberFormat="1" applyFont="1" applyBorder="1" applyAlignment="1">
      <alignment vertical="center" wrapText="1" shrinkToFit="1"/>
    </xf>
    <xf numFmtId="0" fontId="13" fillId="0" borderId="24" xfId="1" applyNumberFormat="1" applyFont="1" applyBorder="1" applyAlignment="1">
      <alignment vertical="center" wrapText="1" shrinkToFit="1"/>
    </xf>
    <xf numFmtId="185" fontId="13" fillId="0" borderId="59" xfId="1" applyNumberFormat="1" applyFont="1" applyFill="1" applyBorder="1" applyAlignment="1">
      <alignment horizontal="right" vertical="center"/>
    </xf>
    <xf numFmtId="0" fontId="19" fillId="0" borderId="48" xfId="1" applyFont="1" applyFill="1" applyBorder="1" applyAlignment="1">
      <alignment horizontal="center" vertical="center" wrapText="1"/>
    </xf>
    <xf numFmtId="185" fontId="13" fillId="0" borderId="48" xfId="1" applyNumberFormat="1" applyFont="1" applyFill="1" applyBorder="1" applyAlignment="1">
      <alignment horizontal="right" vertical="center"/>
    </xf>
    <xf numFmtId="0" fontId="19" fillId="0" borderId="12" xfId="1" applyFont="1" applyFill="1" applyBorder="1" applyAlignment="1">
      <alignment horizontal="center" vertical="center" wrapText="1"/>
    </xf>
    <xf numFmtId="185" fontId="13" fillId="0" borderId="9" xfId="1" applyNumberFormat="1" applyFont="1" applyFill="1" applyBorder="1" applyAlignment="1">
      <alignment horizontal="right" vertical="center"/>
    </xf>
    <xf numFmtId="0" fontId="19" fillId="0" borderId="18" xfId="1" applyFont="1" applyFill="1" applyBorder="1" applyAlignment="1">
      <alignment horizontal="center" vertical="center" wrapText="1"/>
    </xf>
    <xf numFmtId="0" fontId="13" fillId="0" borderId="23" xfId="1" applyFont="1" applyFill="1" applyBorder="1" applyAlignment="1">
      <alignment horizontal="left" vertical="center"/>
    </xf>
    <xf numFmtId="38" fontId="13" fillId="0" borderId="44" xfId="7" applyFont="1" applyBorder="1" applyAlignment="1">
      <alignment vertical="center" shrinkToFit="1"/>
    </xf>
    <xf numFmtId="38" fontId="13" fillId="0" borderId="45" xfId="2" applyFont="1" applyBorder="1" applyAlignment="1">
      <alignment vertical="center" shrinkToFit="1"/>
    </xf>
    <xf numFmtId="38" fontId="13" fillId="0" borderId="45" xfId="2" applyFont="1" applyFill="1" applyBorder="1" applyAlignment="1">
      <alignment vertical="center" shrinkToFit="1"/>
    </xf>
    <xf numFmtId="40" fontId="13" fillId="0" borderId="45" xfId="2" applyNumberFormat="1" applyFont="1" applyFill="1" applyBorder="1" applyAlignment="1">
      <alignment vertical="center" shrinkToFit="1"/>
    </xf>
    <xf numFmtId="0" fontId="13" fillId="0" borderId="45" xfId="1" applyNumberFormat="1" applyFont="1" applyBorder="1" applyAlignment="1">
      <alignment horizontal="right" vertical="center" shrinkToFit="1"/>
    </xf>
    <xf numFmtId="0" fontId="13" fillId="0" borderId="114" xfId="1" applyNumberFormat="1" applyFont="1" applyFill="1" applyBorder="1" applyAlignment="1">
      <alignment horizontal="right" vertical="center" shrinkToFit="1"/>
    </xf>
    <xf numFmtId="38" fontId="13" fillId="0" borderId="1" xfId="7" applyFont="1" applyBorder="1" applyAlignment="1">
      <alignment vertical="center" shrinkToFit="1"/>
    </xf>
    <xf numFmtId="40" fontId="13" fillId="0" borderId="32" xfId="2" applyNumberFormat="1" applyFont="1" applyFill="1" applyBorder="1" applyAlignment="1">
      <alignment vertical="center" shrinkToFit="1"/>
    </xf>
    <xf numFmtId="2" fontId="13" fillId="0" borderId="46" xfId="1" applyNumberFormat="1" applyFont="1" applyFill="1" applyBorder="1" applyAlignment="1">
      <alignment horizontal="right" vertical="center" shrinkToFit="1"/>
    </xf>
    <xf numFmtId="40" fontId="13" fillId="0" borderId="33" xfId="2" applyNumberFormat="1" applyFont="1" applyFill="1" applyBorder="1" applyAlignment="1">
      <alignment vertical="center" shrinkToFit="1"/>
    </xf>
    <xf numFmtId="0" fontId="13" fillId="0" borderId="42" xfId="1" applyFont="1" applyBorder="1" applyAlignment="1">
      <alignment vertical="center" shrinkToFit="1"/>
    </xf>
    <xf numFmtId="0" fontId="13" fillId="0" borderId="18" xfId="1" applyFont="1" applyBorder="1" applyAlignment="1">
      <alignment vertical="center" wrapText="1" shrinkToFit="1"/>
    </xf>
    <xf numFmtId="183" fontId="13" fillId="0" borderId="114" xfId="2" applyNumberFormat="1" applyFont="1" applyBorder="1" applyAlignment="1">
      <alignment horizontal="right" vertical="center"/>
    </xf>
    <xf numFmtId="183" fontId="13" fillId="0" borderId="33" xfId="2" applyNumberFormat="1" applyFont="1" applyBorder="1" applyAlignment="1">
      <alignment horizontal="right" vertical="center"/>
    </xf>
    <xf numFmtId="183" fontId="13" fillId="0" borderId="114" xfId="2" applyNumberFormat="1" applyFont="1" applyFill="1" applyBorder="1" applyAlignment="1">
      <alignment horizontal="right" vertical="center"/>
    </xf>
    <xf numFmtId="183" fontId="13" fillId="0" borderId="33" xfId="2" applyNumberFormat="1" applyFont="1" applyFill="1" applyBorder="1" applyAlignment="1">
      <alignment horizontal="right" vertical="center"/>
    </xf>
    <xf numFmtId="182" fontId="13" fillId="0" borderId="56" xfId="1" applyNumberFormat="1" applyFont="1" applyBorder="1" applyAlignment="1">
      <alignment horizontal="right" vertical="center"/>
    </xf>
    <xf numFmtId="183" fontId="13" fillId="0" borderId="45" xfId="2" applyNumberFormat="1" applyFont="1" applyBorder="1" applyAlignment="1">
      <alignment horizontal="right" vertical="center" shrinkToFit="1"/>
    </xf>
    <xf numFmtId="183" fontId="13" fillId="0" borderId="114" xfId="2" applyNumberFormat="1" applyFont="1" applyBorder="1" applyAlignment="1">
      <alignment horizontal="right" vertical="center" shrinkToFit="1"/>
    </xf>
    <xf numFmtId="185" fontId="13" fillId="0" borderId="18" xfId="2" applyNumberFormat="1" applyFont="1" applyFill="1" applyBorder="1" applyAlignment="1">
      <alignment horizontal="right" vertical="center"/>
    </xf>
    <xf numFmtId="185" fontId="13" fillId="0" borderId="23" xfId="2" applyNumberFormat="1" applyFont="1" applyFill="1" applyBorder="1" applyAlignment="1">
      <alignment horizontal="right" vertical="center"/>
    </xf>
    <xf numFmtId="185" fontId="13" fillId="0" borderId="22" xfId="2" applyNumberFormat="1" applyFont="1" applyFill="1" applyBorder="1" applyAlignment="1">
      <alignment horizontal="right" vertical="center"/>
    </xf>
    <xf numFmtId="177" fontId="13" fillId="0" borderId="46" xfId="2" applyNumberFormat="1" applyFont="1" applyBorder="1" applyAlignment="1">
      <alignment horizontal="right" vertical="center" shrinkToFit="1"/>
    </xf>
    <xf numFmtId="38" fontId="13" fillId="0" borderId="56" xfId="1" applyNumberFormat="1" applyFont="1" applyFill="1" applyBorder="1" applyAlignment="1">
      <alignment horizontal="right" vertical="center" shrinkToFit="1"/>
    </xf>
    <xf numFmtId="183" fontId="13" fillId="0" borderId="41" xfId="2" applyNumberFormat="1" applyFont="1" applyBorder="1" applyAlignment="1">
      <alignment vertical="center"/>
    </xf>
    <xf numFmtId="0" fontId="20" fillId="0" borderId="32" xfId="19" applyFont="1" applyBorder="1" applyAlignment="1">
      <alignment horizontal="center" vertical="center" shrinkToFit="1"/>
    </xf>
    <xf numFmtId="0" fontId="20" fillId="0" borderId="33" xfId="19" applyFont="1" applyBorder="1" applyAlignment="1">
      <alignment horizontal="center" vertical="center" shrinkToFit="1"/>
    </xf>
    <xf numFmtId="38" fontId="22" fillId="0" borderId="33" xfId="2" applyFont="1" applyBorder="1" applyAlignment="1">
      <alignment horizontal="left" vertical="center" wrapText="1"/>
    </xf>
    <xf numFmtId="201" fontId="13" fillId="0" borderId="56" xfId="1" applyNumberFormat="1" applyFont="1" applyBorder="1" applyAlignment="1">
      <alignment horizontal="right" vertical="center" shrinkToFit="1"/>
    </xf>
    <xf numFmtId="201" fontId="13" fillId="0" borderId="47" xfId="1" applyNumberFormat="1" applyFont="1" applyBorder="1" applyAlignment="1">
      <alignment horizontal="right" vertical="center" shrinkToFit="1"/>
    </xf>
    <xf numFmtId="201" fontId="13" fillId="0" borderId="47" xfId="2" applyNumberFormat="1" applyFont="1" applyBorder="1" applyAlignment="1">
      <alignment horizontal="right" vertical="center" shrinkToFit="1"/>
    </xf>
    <xf numFmtId="201" fontId="13" fillId="0" borderId="56" xfId="2" applyNumberFormat="1" applyFont="1" applyBorder="1" applyAlignment="1">
      <alignment horizontal="right" vertical="center" shrinkToFit="1"/>
    </xf>
    <xf numFmtId="201" fontId="13" fillId="0" borderId="47" xfId="1" applyNumberFormat="1" applyFont="1" applyFill="1" applyBorder="1" applyAlignment="1">
      <alignment horizontal="right" vertical="center" shrinkToFit="1"/>
    </xf>
    <xf numFmtId="0" fontId="13" fillId="0" borderId="56" xfId="1" applyFont="1" applyBorder="1"/>
    <xf numFmtId="0" fontId="13" fillId="0" borderId="47" xfId="1" applyFont="1" applyBorder="1"/>
    <xf numFmtId="201" fontId="13" fillId="0" borderId="46" xfId="1" applyNumberFormat="1" applyFont="1" applyBorder="1" applyAlignment="1">
      <alignment horizontal="right" vertical="center" shrinkToFit="1"/>
    </xf>
    <xf numFmtId="0" fontId="13" fillId="0" borderId="46" xfId="1" applyFont="1" applyBorder="1"/>
    <xf numFmtId="0" fontId="13" fillId="0" borderId="28" xfId="1" applyFont="1" applyBorder="1"/>
    <xf numFmtId="0" fontId="13" fillId="0" borderId="32" xfId="1" applyFont="1" applyBorder="1"/>
    <xf numFmtId="0" fontId="13" fillId="0" borderId="1" xfId="1" applyFont="1" applyBorder="1" applyAlignment="1">
      <alignment horizontal="left" vertical="center"/>
    </xf>
    <xf numFmtId="0" fontId="13" fillId="0" borderId="52" xfId="1" applyFont="1" applyBorder="1" applyAlignment="1">
      <alignment horizontal="left" vertical="center"/>
    </xf>
    <xf numFmtId="185" fontId="13" fillId="0" borderId="32" xfId="1" applyNumberFormat="1" applyFont="1" applyBorder="1" applyAlignment="1">
      <alignment horizontal="right" vertical="center" shrinkToFit="1"/>
    </xf>
    <xf numFmtId="185" fontId="13" fillId="0" borderId="33" xfId="1" applyNumberFormat="1" applyFont="1" applyBorder="1" applyAlignment="1">
      <alignment horizontal="right" vertical="center" shrinkToFit="1"/>
    </xf>
    <xf numFmtId="185" fontId="13" fillId="0" borderId="23" xfId="1" applyNumberFormat="1" applyFont="1" applyBorder="1" applyAlignment="1">
      <alignment horizontal="right" vertical="center" shrinkToFit="1"/>
    </xf>
    <xf numFmtId="185" fontId="13" fillId="0" borderId="45" xfId="1" applyNumberFormat="1" applyFont="1" applyBorder="1" applyAlignment="1">
      <alignment horizontal="right" vertical="center" shrinkToFit="1"/>
    </xf>
    <xf numFmtId="185" fontId="13" fillId="0" borderId="114" xfId="1" applyNumberFormat="1" applyFont="1" applyBorder="1" applyAlignment="1">
      <alignment horizontal="right" vertical="center" shrinkToFit="1"/>
    </xf>
    <xf numFmtId="185" fontId="13" fillId="0" borderId="52" xfId="1" applyNumberFormat="1" applyFont="1" applyBorder="1" applyAlignment="1">
      <alignment horizontal="right" vertical="center" shrinkToFit="1"/>
    </xf>
    <xf numFmtId="185" fontId="13" fillId="0" borderId="41" xfId="1" applyNumberFormat="1" applyFont="1" applyBorder="1" applyAlignment="1">
      <alignment horizontal="right" vertical="center" shrinkToFit="1"/>
    </xf>
    <xf numFmtId="0" fontId="17" fillId="0" borderId="32" xfId="1" applyFont="1" applyBorder="1" applyAlignment="1">
      <alignment vertical="center" wrapText="1"/>
    </xf>
    <xf numFmtId="0" fontId="17" fillId="0" borderId="33" xfId="1" applyFont="1" applyBorder="1" applyAlignment="1">
      <alignment vertical="center" wrapText="1"/>
    </xf>
    <xf numFmtId="0" fontId="13" fillId="0" borderId="0" xfId="1" applyFont="1" applyBorder="1" applyAlignment="1"/>
    <xf numFmtId="0" fontId="15" fillId="0" borderId="0" xfId="1" applyFont="1" applyFill="1" applyBorder="1" applyAlignment="1">
      <alignment vertical="center"/>
    </xf>
    <xf numFmtId="0" fontId="13" fillId="0" borderId="0" xfId="1" applyFont="1" applyFill="1" applyBorder="1" applyAlignment="1">
      <alignment vertical="center" wrapText="1"/>
    </xf>
    <xf numFmtId="185" fontId="13" fillId="0" borderId="46" xfId="2" applyNumberFormat="1" applyFont="1" applyBorder="1" applyAlignment="1">
      <alignment vertical="center" shrinkToFit="1"/>
    </xf>
    <xf numFmtId="38" fontId="13" fillId="0" borderId="32" xfId="2" applyFont="1" applyBorder="1" applyAlignment="1">
      <alignment horizontal="center" vertical="center" wrapText="1" shrinkToFit="1"/>
    </xf>
    <xf numFmtId="38" fontId="13" fillId="0" borderId="33" xfId="2" applyFont="1" applyBorder="1" applyAlignment="1">
      <alignment horizontal="center" vertical="center" wrapText="1" shrinkToFit="1"/>
    </xf>
    <xf numFmtId="38" fontId="13" fillId="0" borderId="33" xfId="2" applyFont="1" applyFill="1" applyBorder="1" applyAlignment="1">
      <alignment horizontal="center" vertical="center" wrapText="1" shrinkToFit="1"/>
    </xf>
    <xf numFmtId="56" fontId="15" fillId="0" borderId="0" xfId="1" applyNumberFormat="1" applyFont="1" applyBorder="1" applyAlignment="1">
      <alignment vertical="center"/>
    </xf>
    <xf numFmtId="0" fontId="13" fillId="0" borderId="43" xfId="1" applyFont="1" applyBorder="1" applyAlignment="1">
      <alignment horizontal="left" vertical="center"/>
    </xf>
    <xf numFmtId="185" fontId="13" fillId="0" borderId="18" xfId="1" applyNumberFormat="1" applyFont="1" applyBorder="1" applyAlignment="1">
      <alignment horizontal="right" vertical="center" shrinkToFit="1"/>
    </xf>
    <xf numFmtId="185" fontId="13" fillId="0" borderId="43" xfId="1" applyNumberFormat="1" applyFont="1" applyBorder="1" applyAlignment="1">
      <alignment horizontal="right" vertical="center" shrinkToFit="1"/>
    </xf>
    <xf numFmtId="185" fontId="13" fillId="0" borderId="1" xfId="1" applyNumberFormat="1" applyFont="1" applyBorder="1" applyAlignment="1">
      <alignment horizontal="right" vertical="center" shrinkToFit="1"/>
    </xf>
    <xf numFmtId="185" fontId="13" fillId="0" borderId="22" xfId="1" applyNumberFormat="1" applyFont="1" applyBorder="1" applyAlignment="1">
      <alignment horizontal="right" vertical="center" shrinkToFit="1"/>
    </xf>
    <xf numFmtId="185" fontId="13" fillId="0" borderId="24" xfId="1" applyNumberFormat="1" applyFont="1" applyBorder="1" applyAlignment="1">
      <alignment horizontal="right" vertical="center" shrinkToFit="1"/>
    </xf>
    <xf numFmtId="0" fontId="13" fillId="0" borderId="19" xfId="1" applyFont="1" applyBorder="1" applyAlignment="1">
      <alignment horizontal="left" vertical="center"/>
    </xf>
    <xf numFmtId="185" fontId="13" fillId="0" borderId="28" xfId="1" applyNumberFormat="1" applyFont="1" applyBorder="1" applyAlignment="1">
      <alignment horizontal="right" vertical="center" shrinkToFit="1"/>
    </xf>
    <xf numFmtId="0" fontId="13" fillId="0" borderId="23" xfId="1" applyFont="1" applyBorder="1" applyAlignment="1">
      <alignment horizontal="left" vertical="center" shrinkToFit="1"/>
    </xf>
    <xf numFmtId="182" fontId="13" fillId="0" borderId="56" xfId="8" applyNumberFormat="1" applyFont="1" applyBorder="1" applyAlignment="1">
      <alignment horizontal="right" vertical="center"/>
    </xf>
    <xf numFmtId="185" fontId="13" fillId="0" borderId="42" xfId="1" applyNumberFormat="1" applyFont="1" applyBorder="1" applyAlignment="1">
      <alignment horizontal="right" vertical="center" shrinkToFit="1"/>
    </xf>
    <xf numFmtId="0" fontId="13" fillId="0" borderId="28" xfId="1" applyFont="1" applyFill="1" applyBorder="1" applyAlignment="1">
      <alignment horizontal="right" vertical="center"/>
    </xf>
    <xf numFmtId="0" fontId="13" fillId="0" borderId="42" xfId="1" applyFont="1" applyFill="1" applyBorder="1" applyAlignment="1">
      <alignment horizontal="right" vertical="center"/>
    </xf>
    <xf numFmtId="0" fontId="19" fillId="0" borderId="1" xfId="1" applyFont="1" applyFill="1" applyBorder="1" applyAlignment="1">
      <alignment vertical="center" wrapText="1"/>
    </xf>
    <xf numFmtId="0" fontId="21" fillId="0" borderId="0" xfId="1" applyFont="1" applyBorder="1"/>
    <xf numFmtId="183" fontId="13" fillId="0" borderId="19" xfId="1" applyNumberFormat="1" applyFont="1" applyBorder="1" applyAlignment="1">
      <alignment horizontal="right" vertical="center"/>
    </xf>
    <xf numFmtId="183" fontId="13" fillId="0" borderId="0" xfId="1" applyNumberFormat="1" applyFont="1" applyBorder="1" applyAlignment="1">
      <alignment horizontal="right" vertical="center"/>
    </xf>
    <xf numFmtId="183" fontId="13" fillId="0" borderId="0" xfId="1" applyNumberFormat="1" applyFont="1" applyAlignment="1">
      <alignment horizontal="right" vertical="center"/>
    </xf>
    <xf numFmtId="183" fontId="13" fillId="0" borderId="23" xfId="1" applyNumberFormat="1" applyFont="1" applyBorder="1" applyAlignment="1">
      <alignment horizontal="right" vertical="center"/>
    </xf>
    <xf numFmtId="183" fontId="19" fillId="0" borderId="47" xfId="2" applyNumberFormat="1" applyFont="1" applyBorder="1" applyAlignment="1">
      <alignment horizontal="right" vertical="center" shrinkToFit="1"/>
    </xf>
    <xf numFmtId="183" fontId="19" fillId="0" borderId="18" xfId="2" applyNumberFormat="1" applyFont="1" applyBorder="1" applyAlignment="1">
      <alignment horizontal="right" vertical="center" shrinkToFit="1"/>
    </xf>
    <xf numFmtId="183" fontId="19" fillId="0" borderId="46" xfId="2" applyNumberFormat="1" applyFont="1" applyBorder="1" applyAlignment="1">
      <alignment horizontal="right" vertical="center" shrinkToFit="1"/>
    </xf>
    <xf numFmtId="183" fontId="19" fillId="0" borderId="19" xfId="1" applyNumberFormat="1" applyFont="1" applyBorder="1" applyAlignment="1">
      <alignment horizontal="right" vertical="center" shrinkToFit="1"/>
    </xf>
    <xf numFmtId="183" fontId="19" fillId="0" borderId="0" xfId="1" applyNumberFormat="1" applyFont="1" applyBorder="1" applyAlignment="1">
      <alignment horizontal="right" vertical="center" shrinkToFit="1"/>
    </xf>
    <xf numFmtId="183" fontId="19" fillId="0" borderId="23" xfId="1" applyNumberFormat="1" applyFont="1" applyBorder="1" applyAlignment="1">
      <alignment horizontal="right" vertical="center" shrinkToFit="1"/>
    </xf>
    <xf numFmtId="183" fontId="19" fillId="0" borderId="22" xfId="1" applyNumberFormat="1" applyFont="1" applyBorder="1" applyAlignment="1">
      <alignment horizontal="right" vertical="center" shrinkToFit="1"/>
    </xf>
    <xf numFmtId="183" fontId="19" fillId="0" borderId="24" xfId="1" applyNumberFormat="1" applyFont="1" applyBorder="1" applyAlignment="1">
      <alignment horizontal="right" vertical="center" shrinkToFit="1"/>
    </xf>
    <xf numFmtId="182" fontId="13" fillId="0" borderId="48" xfId="1" applyNumberFormat="1" applyFont="1" applyBorder="1" applyAlignment="1">
      <alignment horizontal="center" vertical="center" shrinkToFit="1"/>
    </xf>
    <xf numFmtId="183" fontId="13" fillId="0" borderId="114" xfId="2" applyNumberFormat="1" applyFont="1" applyBorder="1" applyAlignment="1">
      <alignment vertical="center"/>
    </xf>
    <xf numFmtId="182" fontId="13" fillId="0" borderId="44" xfId="1" applyNumberFormat="1" applyFont="1" applyBorder="1" applyAlignment="1">
      <alignment horizontal="center" vertical="center"/>
    </xf>
    <xf numFmtId="0" fontId="21" fillId="0" borderId="0" xfId="1" applyFont="1" applyAlignment="1"/>
    <xf numFmtId="37" fontId="13" fillId="0" borderId="28" xfId="2" applyNumberFormat="1" applyFont="1" applyBorder="1" applyAlignment="1">
      <alignment vertical="center"/>
    </xf>
    <xf numFmtId="0" fontId="13" fillId="0" borderId="28" xfId="1" applyNumberFormat="1" applyFont="1" applyFill="1" applyBorder="1" applyAlignment="1">
      <alignment horizontal="left" vertical="center" shrinkToFit="1"/>
    </xf>
    <xf numFmtId="0" fontId="13" fillId="0" borderId="41" xfId="2" applyNumberFormat="1" applyFont="1" applyFill="1" applyBorder="1" applyAlignment="1">
      <alignment horizontal="right" vertical="center" shrinkToFit="1"/>
    </xf>
    <xf numFmtId="190" fontId="13" fillId="0" borderId="23" xfId="2" applyNumberFormat="1" applyFont="1" applyBorder="1" applyAlignment="1">
      <alignment horizontal="right" vertical="center" shrinkToFit="1"/>
    </xf>
    <xf numFmtId="37" fontId="13" fillId="0" borderId="19" xfId="2" applyNumberFormat="1" applyFont="1" applyBorder="1" applyAlignment="1">
      <alignment horizontal="right" vertical="center" shrinkToFit="1"/>
    </xf>
    <xf numFmtId="37" fontId="13" fillId="0" borderId="0" xfId="2" applyNumberFormat="1" applyFont="1" applyBorder="1" applyAlignment="1">
      <alignment horizontal="right" vertical="center" shrinkToFit="1"/>
    </xf>
    <xf numFmtId="37" fontId="13" fillId="0" borderId="50" xfId="2" applyNumberFormat="1" applyFont="1" applyBorder="1" applyAlignment="1">
      <alignment horizontal="right" vertical="center" shrinkToFit="1"/>
    </xf>
    <xf numFmtId="37" fontId="13" fillId="0" borderId="49" xfId="2" applyNumberFormat="1" applyFont="1" applyBorder="1" applyAlignment="1">
      <alignment horizontal="right" vertical="center" shrinkToFit="1"/>
    </xf>
    <xf numFmtId="183" fontId="13" fillId="0" borderId="56" xfId="1" applyNumberFormat="1" applyFont="1" applyFill="1" applyBorder="1" applyAlignment="1">
      <alignment horizontal="right" vertical="center" shrinkToFit="1"/>
    </xf>
    <xf numFmtId="0" fontId="13" fillId="0" borderId="20" xfId="1" applyFont="1" applyFill="1" applyBorder="1" applyAlignment="1">
      <alignment horizontal="center" vertical="center" shrinkToFit="1"/>
    </xf>
    <xf numFmtId="183" fontId="13" fillId="0" borderId="59" xfId="1" applyNumberFormat="1" applyFont="1" applyFill="1" applyBorder="1" applyAlignment="1">
      <alignment horizontal="right" vertical="center" shrinkToFit="1"/>
    </xf>
    <xf numFmtId="0" fontId="13" fillId="0" borderId="22" xfId="1" applyNumberFormat="1" applyFont="1" applyBorder="1" applyAlignment="1">
      <alignment horizontal="center" vertical="center"/>
    </xf>
    <xf numFmtId="0" fontId="15" fillId="0" borderId="0" xfId="1" applyFont="1" applyBorder="1" applyAlignment="1">
      <alignment horizontal="center" vertical="center" wrapText="1"/>
    </xf>
    <xf numFmtId="203" fontId="13" fillId="0" borderId="23" xfId="1" applyNumberFormat="1" applyFont="1" applyFill="1" applyBorder="1" applyAlignment="1">
      <alignment horizontal="right" vertical="center" shrinkToFit="1"/>
    </xf>
    <xf numFmtId="203" fontId="13" fillId="0" borderId="46" xfId="1" applyNumberFormat="1" applyFont="1" applyFill="1" applyBorder="1" applyAlignment="1">
      <alignment horizontal="right" vertical="center" shrinkToFit="1"/>
    </xf>
    <xf numFmtId="203" fontId="13" fillId="0" borderId="41" xfId="1" applyNumberFormat="1" applyFont="1" applyFill="1" applyBorder="1" applyAlignment="1">
      <alignment horizontal="right" vertical="center" shrinkToFit="1"/>
    </xf>
    <xf numFmtId="203" fontId="13" fillId="0" borderId="19" xfId="2" applyNumberFormat="1" applyFont="1" applyFill="1" applyBorder="1" applyAlignment="1">
      <alignment vertical="center" shrinkToFit="1"/>
    </xf>
    <xf numFmtId="203" fontId="13" fillId="0" borderId="47" xfId="2" applyNumberFormat="1" applyFont="1" applyFill="1" applyBorder="1" applyAlignment="1">
      <alignment vertical="center" shrinkToFit="1"/>
    </xf>
    <xf numFmtId="203" fontId="13" fillId="0" borderId="58" xfId="2" applyNumberFormat="1" applyFont="1" applyFill="1" applyBorder="1" applyAlignment="1">
      <alignment vertical="center" shrinkToFit="1"/>
    </xf>
    <xf numFmtId="203" fontId="13" fillId="0" borderId="59" xfId="2" applyNumberFormat="1" applyFont="1" applyFill="1" applyBorder="1" applyAlignment="1">
      <alignment vertical="center" shrinkToFit="1"/>
    </xf>
    <xf numFmtId="203" fontId="13" fillId="0" borderId="21" xfId="2" applyNumberFormat="1" applyFont="1" applyFill="1" applyBorder="1" applyAlignment="1">
      <alignment vertical="center" shrinkToFit="1"/>
    </xf>
    <xf numFmtId="203" fontId="13" fillId="0" borderId="56" xfId="2" applyNumberFormat="1" applyFont="1" applyFill="1" applyBorder="1" applyAlignment="1">
      <alignment vertical="center" shrinkToFit="1"/>
    </xf>
    <xf numFmtId="203" fontId="13" fillId="0" borderId="23" xfId="2" applyNumberFormat="1" applyFont="1" applyFill="1" applyBorder="1" applyAlignment="1">
      <alignment vertical="center" shrinkToFit="1"/>
    </xf>
    <xf numFmtId="203" fontId="13" fillId="0" borderId="46" xfId="2" applyNumberFormat="1" applyFont="1" applyFill="1" applyBorder="1" applyAlignment="1">
      <alignment vertical="center" shrinkToFit="1"/>
    </xf>
    <xf numFmtId="203" fontId="13" fillId="0" borderId="19" xfId="2" applyNumberFormat="1" applyFont="1" applyFill="1" applyBorder="1" applyAlignment="1">
      <alignment horizontal="right" vertical="center" shrinkToFit="1"/>
    </xf>
    <xf numFmtId="203" fontId="13" fillId="0" borderId="47" xfId="2" applyNumberFormat="1" applyFont="1" applyFill="1" applyBorder="1" applyAlignment="1">
      <alignment horizontal="right" vertical="center" shrinkToFit="1"/>
    </xf>
    <xf numFmtId="0" fontId="13" fillId="0" borderId="0" xfId="1" applyFont="1" applyFill="1" applyBorder="1" applyAlignment="1">
      <alignment horizontal="left" vertical="center" indent="1"/>
    </xf>
    <xf numFmtId="0" fontId="13" fillId="0" borderId="0" xfId="1" applyFont="1" applyFill="1" applyBorder="1" applyAlignment="1">
      <alignment horizontal="left" vertical="center" wrapText="1" indent="1"/>
    </xf>
    <xf numFmtId="0" fontId="13" fillId="0" borderId="24" xfId="1" applyFont="1" applyFill="1" applyBorder="1" applyAlignment="1">
      <alignment horizontal="left" vertical="center" indent="1"/>
    </xf>
    <xf numFmtId="0" fontId="17" fillId="0" borderId="0" xfId="1" applyFont="1" applyBorder="1" applyAlignment="1">
      <alignment horizontal="left" vertical="center" wrapText="1" indent="1"/>
    </xf>
    <xf numFmtId="0" fontId="17" fillId="0" borderId="0" xfId="1" applyFont="1" applyFill="1" applyBorder="1" applyAlignment="1">
      <alignment horizontal="left" vertical="center" wrapText="1" indent="1"/>
    </xf>
    <xf numFmtId="190" fontId="13" fillId="0" borderId="47" xfId="2" applyNumberFormat="1" applyFont="1" applyBorder="1" applyAlignment="1">
      <alignment horizontal="right" vertical="center" shrinkToFit="1"/>
    </xf>
    <xf numFmtId="190" fontId="13" fillId="0" borderId="46" xfId="2" applyNumberFormat="1" applyFont="1" applyBorder="1" applyAlignment="1">
      <alignment vertical="center" shrinkToFit="1"/>
    </xf>
    <xf numFmtId="38" fontId="13" fillId="0" borderId="56" xfId="1" applyNumberFormat="1" applyFont="1" applyBorder="1" applyAlignment="1">
      <alignment vertical="center" shrinkToFit="1"/>
    </xf>
    <xf numFmtId="38" fontId="13" fillId="0" borderId="56" xfId="1" applyNumberFormat="1" applyFont="1" applyFill="1" applyBorder="1" applyAlignment="1">
      <alignment vertical="center" shrinkToFit="1"/>
    </xf>
    <xf numFmtId="38" fontId="13" fillId="0" borderId="24" xfId="1" applyNumberFormat="1" applyFont="1" applyBorder="1" applyAlignment="1">
      <alignment horizontal="right" vertical="center" shrinkToFit="1"/>
    </xf>
    <xf numFmtId="0" fontId="17" fillId="0" borderId="18" xfId="1" applyFont="1" applyBorder="1" applyAlignment="1">
      <alignment horizontal="center"/>
    </xf>
    <xf numFmtId="38" fontId="17" fillId="0" borderId="52" xfId="2" applyFont="1" applyBorder="1" applyAlignment="1">
      <alignment horizontal="right" vertical="center" shrinkToFit="1"/>
    </xf>
    <xf numFmtId="38" fontId="17" fillId="0" borderId="41" xfId="2" applyFont="1" applyBorder="1" applyAlignment="1">
      <alignment horizontal="right" vertical="center" shrinkToFit="1"/>
    </xf>
    <xf numFmtId="0" fontId="17" fillId="0" borderId="47" xfId="1" applyFont="1" applyBorder="1" applyAlignment="1">
      <alignment horizontal="center" vertical="center" wrapText="1"/>
    </xf>
    <xf numFmtId="0" fontId="27" fillId="0" borderId="0" xfId="25" applyFont="1" applyAlignment="1">
      <alignment vertical="center"/>
    </xf>
    <xf numFmtId="0" fontId="27" fillId="0" borderId="0" xfId="25" applyFont="1"/>
    <xf numFmtId="0" fontId="13" fillId="0" borderId="0" xfId="25" applyFont="1" applyBorder="1" applyAlignment="1">
      <alignment vertical="center"/>
    </xf>
    <xf numFmtId="0" fontId="19" fillId="0" borderId="19" xfId="25" applyFont="1" applyBorder="1" applyAlignment="1">
      <alignment horizontal="right" vertical="center"/>
    </xf>
    <xf numFmtId="0" fontId="19" fillId="0" borderId="47" xfId="25" applyFont="1" applyBorder="1" applyAlignment="1">
      <alignment horizontal="right" vertical="center"/>
    </xf>
    <xf numFmtId="0" fontId="27" fillId="0" borderId="19" xfId="25" applyFont="1" applyBorder="1" applyAlignment="1">
      <alignment horizontal="right" vertical="center"/>
    </xf>
    <xf numFmtId="0" fontId="27" fillId="0" borderId="0" xfId="25" applyFont="1" applyBorder="1" applyAlignment="1">
      <alignment horizontal="right" vertical="center"/>
    </xf>
    <xf numFmtId="0" fontId="13" fillId="0" borderId="0" xfId="25" applyFont="1" applyBorder="1" applyAlignment="1">
      <alignment horizontal="center" vertical="center"/>
    </xf>
    <xf numFmtId="195" fontId="13" fillId="0" borderId="19" xfId="26" applyNumberFormat="1" applyFont="1" applyBorder="1" applyAlignment="1">
      <alignment horizontal="right" vertical="center" shrinkToFit="1"/>
    </xf>
    <xf numFmtId="195" fontId="13" fillId="0" borderId="19" xfId="25" applyNumberFormat="1" applyFont="1" applyBorder="1" applyAlignment="1">
      <alignment horizontal="right" vertical="center" shrinkToFit="1"/>
    </xf>
    <xf numFmtId="195" fontId="13" fillId="0" borderId="47" xfId="25" applyNumberFormat="1" applyFont="1" applyBorder="1" applyAlignment="1">
      <alignment horizontal="right" vertical="center" shrinkToFit="1"/>
    </xf>
    <xf numFmtId="0" fontId="13" fillId="0" borderId="24" xfId="25" applyFont="1" applyBorder="1" applyAlignment="1">
      <alignment horizontal="center" vertical="center"/>
    </xf>
    <xf numFmtId="195" fontId="13" fillId="0" borderId="23" xfId="26" applyNumberFormat="1" applyFont="1" applyBorder="1" applyAlignment="1">
      <alignment horizontal="right" vertical="center" shrinkToFit="1"/>
    </xf>
    <xf numFmtId="195" fontId="13" fillId="0" borderId="23" xfId="25" applyNumberFormat="1" applyFont="1" applyBorder="1" applyAlignment="1">
      <alignment horizontal="right" vertical="center" shrinkToFit="1"/>
    </xf>
    <xf numFmtId="195" fontId="13" fillId="0" borderId="46" xfId="25" applyNumberFormat="1" applyFont="1" applyBorder="1" applyAlignment="1">
      <alignment horizontal="right" vertical="center" shrinkToFit="1"/>
    </xf>
    <xf numFmtId="0" fontId="27" fillId="0" borderId="0" xfId="25" applyFont="1" applyBorder="1" applyAlignment="1">
      <alignment vertical="center"/>
    </xf>
    <xf numFmtId="0" fontId="19" fillId="0" borderId="52" xfId="25" applyFont="1" applyBorder="1" applyAlignment="1">
      <alignment horizontal="right" vertical="center"/>
    </xf>
    <xf numFmtId="0" fontId="27" fillId="0" borderId="47" xfId="25" applyFont="1" applyBorder="1" applyAlignment="1">
      <alignment horizontal="right" vertical="center"/>
    </xf>
    <xf numFmtId="185" fontId="13" fillId="0" borderId="19" xfId="26" applyNumberFormat="1" applyFont="1" applyBorder="1" applyAlignment="1">
      <alignment vertical="center" shrinkToFit="1"/>
    </xf>
    <xf numFmtId="185" fontId="13" fillId="0" borderId="23" xfId="26" applyNumberFormat="1" applyFont="1" applyBorder="1" applyAlignment="1">
      <alignment vertical="center" shrinkToFit="1"/>
    </xf>
    <xf numFmtId="185" fontId="13" fillId="0" borderId="19" xfId="10" applyNumberFormat="1" applyFont="1" applyBorder="1" applyAlignment="1">
      <alignment horizontal="right" vertical="center" shrinkToFit="1"/>
    </xf>
    <xf numFmtId="190" fontId="13" fillId="0" borderId="0" xfId="25" applyNumberFormat="1" applyFont="1" applyBorder="1" applyAlignment="1">
      <alignment horizontal="right" vertical="center" shrinkToFit="1"/>
    </xf>
    <xf numFmtId="185" fontId="13" fillId="0" borderId="23" xfId="10" applyNumberFormat="1" applyFont="1" applyBorder="1" applyAlignment="1">
      <alignment horizontal="right" vertical="center" shrinkToFit="1"/>
    </xf>
    <xf numFmtId="190" fontId="13" fillId="0" borderId="24" xfId="25" applyNumberFormat="1" applyFont="1" applyBorder="1" applyAlignment="1">
      <alignment horizontal="right" vertical="center" shrinkToFit="1"/>
    </xf>
    <xf numFmtId="0" fontId="21" fillId="0" borderId="32" xfId="25" applyFont="1" applyBorder="1" applyAlignment="1">
      <alignment horizontal="center" vertical="center" wrapText="1" shrinkToFit="1"/>
    </xf>
    <xf numFmtId="0" fontId="21" fillId="0" borderId="33" xfId="25" applyFont="1" applyBorder="1" applyAlignment="1">
      <alignment horizontal="center" vertical="center" wrapText="1" shrinkToFit="1"/>
    </xf>
    <xf numFmtId="0" fontId="19" fillId="0" borderId="32" xfId="25" applyFont="1" applyBorder="1" applyAlignment="1">
      <alignment horizontal="center" vertical="center" wrapText="1" shrinkToFit="1"/>
    </xf>
    <xf numFmtId="185" fontId="13" fillId="0" borderId="45" xfId="2" applyNumberFormat="1" applyFont="1" applyFill="1" applyBorder="1" applyAlignment="1">
      <alignment horizontal="right" vertical="center"/>
    </xf>
    <xf numFmtId="185" fontId="13" fillId="0" borderId="44" xfId="2" applyNumberFormat="1" applyFont="1" applyFill="1" applyBorder="1" applyAlignment="1">
      <alignment horizontal="right" vertical="center"/>
    </xf>
    <xf numFmtId="185" fontId="13" fillId="0" borderId="58" xfId="2" applyNumberFormat="1" applyFont="1" applyFill="1" applyBorder="1" applyAlignment="1">
      <alignment horizontal="right" vertical="center"/>
    </xf>
    <xf numFmtId="185" fontId="13" fillId="0" borderId="59" xfId="2" applyNumberFormat="1" applyFont="1" applyFill="1" applyBorder="1" applyAlignment="1">
      <alignment horizontal="right" vertical="center"/>
    </xf>
    <xf numFmtId="185" fontId="13" fillId="0" borderId="57" xfId="2" applyNumberFormat="1" applyFont="1" applyFill="1" applyBorder="1" applyAlignment="1">
      <alignment horizontal="right" vertical="center"/>
    </xf>
    <xf numFmtId="185" fontId="13" fillId="0" borderId="21" xfId="2" applyNumberFormat="1" applyFont="1" applyFill="1" applyBorder="1" applyAlignment="1">
      <alignment horizontal="right" vertical="center"/>
    </xf>
    <xf numFmtId="185" fontId="13" fillId="0" borderId="20" xfId="2" applyNumberFormat="1" applyFont="1" applyFill="1" applyBorder="1" applyAlignment="1">
      <alignment horizontal="right" vertical="center"/>
    </xf>
    <xf numFmtId="0" fontId="19" fillId="0" borderId="33" xfId="1" applyFont="1" applyBorder="1" applyAlignment="1">
      <alignment horizontal="center" vertical="center" wrapText="1" shrinkToFit="1"/>
    </xf>
    <xf numFmtId="38" fontId="13" fillId="0" borderId="19" xfId="7" applyFont="1" applyBorder="1" applyAlignment="1">
      <alignment vertical="center"/>
    </xf>
    <xf numFmtId="38" fontId="13" fillId="0" borderId="19" xfId="7" applyFont="1" applyBorder="1" applyAlignment="1">
      <alignment horizontal="center" vertical="center"/>
    </xf>
    <xf numFmtId="38" fontId="13" fillId="0" borderId="0" xfId="7" applyFont="1" applyBorder="1" applyAlignment="1">
      <alignment vertical="center"/>
    </xf>
    <xf numFmtId="38" fontId="13" fillId="0" borderId="77" xfId="7" applyFont="1" applyBorder="1" applyAlignment="1">
      <alignment vertical="center"/>
    </xf>
    <xf numFmtId="38" fontId="13" fillId="0" borderId="18" xfId="7" applyFont="1" applyBorder="1" applyAlignment="1">
      <alignment vertical="center"/>
    </xf>
    <xf numFmtId="38" fontId="13" fillId="0" borderId="47" xfId="7" applyFont="1" applyBorder="1" applyAlignment="1">
      <alignment vertical="center"/>
    </xf>
    <xf numFmtId="38" fontId="13" fillId="0" borderId="77" xfId="7" applyFont="1" applyBorder="1" applyAlignment="1">
      <alignment horizontal="right" vertical="center"/>
    </xf>
    <xf numFmtId="38" fontId="13" fillId="0" borderId="0" xfId="7" applyFont="1" applyFill="1" applyBorder="1" applyAlignment="1">
      <alignment vertical="center"/>
    </xf>
    <xf numFmtId="38" fontId="13" fillId="0" borderId="77" xfId="7" applyFont="1" applyFill="1" applyBorder="1" applyAlignment="1">
      <alignment vertical="center"/>
    </xf>
    <xf numFmtId="38" fontId="13" fillId="0" borderId="19" xfId="7" applyFont="1" applyFill="1" applyBorder="1" applyAlignment="1">
      <alignment vertical="center"/>
    </xf>
    <xf numFmtId="38" fontId="13" fillId="0" borderId="47" xfId="7" applyFont="1" applyFill="1" applyBorder="1" applyAlignment="1">
      <alignment vertical="center"/>
    </xf>
    <xf numFmtId="38" fontId="13" fillId="0" borderId="77" xfId="7" applyFont="1" applyFill="1" applyBorder="1" applyAlignment="1">
      <alignment horizontal="right" vertical="center"/>
    </xf>
    <xf numFmtId="38" fontId="13" fillId="0" borderId="78" xfId="7" applyFont="1" applyFill="1" applyBorder="1" applyAlignment="1">
      <alignment vertical="center"/>
    </xf>
    <xf numFmtId="38" fontId="13" fillId="0" borderId="23" xfId="7" applyFont="1" applyBorder="1" applyAlignment="1">
      <alignment vertical="center"/>
    </xf>
    <xf numFmtId="38" fontId="13" fillId="0" borderId="23" xfId="7" applyFont="1" applyBorder="1" applyAlignment="1">
      <alignment horizontal="center" vertical="center"/>
    </xf>
    <xf numFmtId="38" fontId="13" fillId="0" borderId="79" xfId="7" applyFont="1" applyFill="1" applyBorder="1" applyAlignment="1">
      <alignment vertical="center"/>
    </xf>
    <xf numFmtId="38" fontId="13" fillId="0" borderId="80" xfId="7" applyFont="1" applyFill="1" applyBorder="1" applyAlignment="1">
      <alignment vertical="center"/>
    </xf>
    <xf numFmtId="38" fontId="13" fillId="0" borderId="24" xfId="7" applyFont="1" applyFill="1" applyBorder="1" applyAlignment="1">
      <alignment vertical="center"/>
    </xf>
    <xf numFmtId="38" fontId="13" fillId="0" borderId="23" xfId="7" applyFont="1" applyFill="1" applyBorder="1" applyAlignment="1">
      <alignment vertical="center"/>
    </xf>
    <xf numFmtId="38" fontId="13" fillId="0" borderId="46" xfId="7" applyFont="1" applyFill="1" applyBorder="1" applyAlignment="1">
      <alignment vertical="center"/>
    </xf>
    <xf numFmtId="38" fontId="13" fillId="0" borderId="80" xfId="7" applyFont="1" applyFill="1" applyBorder="1" applyAlignment="1">
      <alignment horizontal="right" vertical="center"/>
    </xf>
    <xf numFmtId="0" fontId="20" fillId="0" borderId="0" xfId="0" applyFont="1" applyAlignment="1">
      <alignment vertical="center"/>
    </xf>
    <xf numFmtId="0" fontId="33" fillId="0" borderId="52" xfId="0" applyFont="1" applyFill="1" applyBorder="1" applyAlignment="1">
      <alignment horizontal="center" vertical="center" shrinkToFit="1"/>
    </xf>
    <xf numFmtId="0" fontId="33" fillId="0" borderId="41" xfId="0" applyFont="1" applyFill="1" applyBorder="1" applyAlignment="1">
      <alignment horizontal="center" vertical="center" shrinkToFit="1"/>
    </xf>
    <xf numFmtId="185" fontId="17" fillId="0" borderId="0" xfId="1" applyNumberFormat="1" applyFont="1" applyBorder="1" applyAlignment="1">
      <alignment horizontal="right" vertical="center" shrinkToFit="1"/>
    </xf>
    <xf numFmtId="0" fontId="13" fillId="0" borderId="22" xfId="0" applyFont="1" applyBorder="1" applyAlignment="1">
      <alignment horizontal="left" vertical="center" shrinkToFit="1"/>
    </xf>
    <xf numFmtId="0" fontId="13" fillId="0" borderId="28" xfId="0" applyFont="1" applyBorder="1" applyAlignment="1">
      <alignment horizontal="left" vertical="center" shrinkToFit="1"/>
    </xf>
    <xf numFmtId="185" fontId="33" fillId="0" borderId="0" xfId="0" applyNumberFormat="1" applyFont="1" applyFill="1" applyBorder="1" applyAlignment="1">
      <alignment vertical="center" shrinkToFit="1"/>
    </xf>
    <xf numFmtId="185" fontId="13" fillId="0" borderId="22" xfId="1" applyNumberFormat="1" applyFont="1" applyBorder="1" applyAlignment="1">
      <alignment horizontal="right" shrinkToFit="1"/>
    </xf>
    <xf numFmtId="185" fontId="13" fillId="0" borderId="23" xfId="1" applyNumberFormat="1" applyFont="1" applyBorder="1" applyAlignment="1">
      <alignment horizontal="right" shrinkToFit="1"/>
    </xf>
    <xf numFmtId="185" fontId="13" fillId="0" borderId="24" xfId="1" applyNumberFormat="1" applyFont="1" applyBorder="1" applyAlignment="1">
      <alignment horizontal="right" shrinkToFit="1"/>
    </xf>
    <xf numFmtId="185" fontId="37" fillId="0" borderId="43" xfId="0" applyNumberFormat="1" applyFont="1" applyFill="1" applyBorder="1" applyAlignment="1" applyProtection="1">
      <alignment horizontal="right" vertical="center" shrinkToFit="1"/>
      <protection locked="0"/>
    </xf>
    <xf numFmtId="0" fontId="22" fillId="0" borderId="18" xfId="0" applyFont="1" applyBorder="1" applyAlignment="1">
      <alignment horizontal="left" vertical="center" wrapText="1" shrinkToFit="1"/>
    </xf>
    <xf numFmtId="185" fontId="33" fillId="0" borderId="52" xfId="0" applyNumberFormat="1" applyFont="1" applyFill="1" applyBorder="1" applyAlignment="1" applyProtection="1">
      <alignment horizontal="right" vertical="center" shrinkToFit="1"/>
      <protection locked="0"/>
    </xf>
    <xf numFmtId="185" fontId="33" fillId="0" borderId="41" xfId="0" applyNumberFormat="1" applyFont="1" applyFill="1" applyBorder="1" applyAlignment="1" applyProtection="1">
      <alignment horizontal="right" vertical="center" shrinkToFit="1"/>
      <protection locked="0"/>
    </xf>
    <xf numFmtId="185" fontId="33" fillId="0" borderId="19" xfId="0" applyNumberFormat="1" applyFont="1" applyFill="1" applyBorder="1" applyAlignment="1" applyProtection="1">
      <alignment horizontal="right" vertical="center" shrinkToFit="1"/>
      <protection locked="0"/>
    </xf>
    <xf numFmtId="185" fontId="33" fillId="0" borderId="47" xfId="0" applyNumberFormat="1" applyFont="1" applyFill="1" applyBorder="1" applyAlignment="1" applyProtection="1">
      <alignment horizontal="right" vertical="center" shrinkToFit="1"/>
      <protection locked="0"/>
    </xf>
    <xf numFmtId="185" fontId="33" fillId="0" borderId="23" xfId="0" applyNumberFormat="1" applyFont="1" applyFill="1" applyBorder="1" applyAlignment="1" applyProtection="1">
      <alignment horizontal="right" vertical="center" shrinkToFit="1"/>
      <protection locked="0"/>
    </xf>
    <xf numFmtId="185" fontId="33" fillId="0" borderId="46" xfId="0" applyNumberFormat="1" applyFont="1" applyFill="1" applyBorder="1" applyAlignment="1" applyProtection="1">
      <alignment horizontal="right" vertical="center" shrinkToFit="1"/>
      <protection locked="0"/>
    </xf>
    <xf numFmtId="185" fontId="33" fillId="0" borderId="0" xfId="0" applyNumberFormat="1" applyFont="1" applyFill="1" applyBorder="1" applyAlignment="1" applyProtection="1">
      <alignment horizontal="right" vertical="center" shrinkToFit="1"/>
      <protection locked="0"/>
    </xf>
    <xf numFmtId="185" fontId="33" fillId="0" borderId="24" xfId="0" applyNumberFormat="1" applyFont="1" applyFill="1" applyBorder="1" applyAlignment="1" applyProtection="1">
      <alignment horizontal="right" vertical="center" shrinkToFit="1"/>
      <protection locked="0"/>
    </xf>
    <xf numFmtId="185" fontId="13" fillId="0" borderId="41" xfId="15" applyNumberFormat="1" applyFont="1" applyBorder="1" applyAlignment="1">
      <alignment horizontal="right" vertical="center"/>
    </xf>
    <xf numFmtId="185" fontId="13" fillId="0" borderId="52" xfId="0" applyNumberFormat="1" applyFont="1" applyFill="1" applyBorder="1" applyAlignment="1">
      <alignment horizontal="right" vertical="center"/>
    </xf>
    <xf numFmtId="185" fontId="13" fillId="0" borderId="41" xfId="5" applyNumberFormat="1" applyFont="1" applyFill="1" applyBorder="1" applyAlignment="1">
      <alignment horizontal="right" vertical="center"/>
    </xf>
    <xf numFmtId="185" fontId="20" fillId="0" borderId="41" xfId="27" applyNumberFormat="1" applyFont="1" applyBorder="1" applyAlignment="1">
      <alignment horizontal="right" vertical="center"/>
    </xf>
    <xf numFmtId="185" fontId="13" fillId="0" borderId="47" xfId="15" applyNumberFormat="1" applyFont="1" applyBorder="1" applyAlignment="1">
      <alignment horizontal="right" vertical="center"/>
    </xf>
    <xf numFmtId="185" fontId="13" fillId="0" borderId="19" xfId="0" applyNumberFormat="1" applyFont="1" applyFill="1" applyBorder="1" applyAlignment="1">
      <alignment horizontal="right" vertical="center"/>
    </xf>
    <xf numFmtId="185" fontId="13" fillId="0" borderId="47" xfId="5" applyNumberFormat="1" applyFont="1" applyFill="1" applyBorder="1" applyAlignment="1">
      <alignment horizontal="right" vertical="center"/>
    </xf>
    <xf numFmtId="185" fontId="20" fillId="0" borderId="47" xfId="27" applyNumberFormat="1" applyFont="1" applyBorder="1" applyAlignment="1">
      <alignment horizontal="right" vertical="center"/>
    </xf>
    <xf numFmtId="185" fontId="13" fillId="0" borderId="46" xfId="15" applyNumberFormat="1" applyFont="1" applyBorder="1" applyAlignment="1">
      <alignment horizontal="right" vertical="center"/>
    </xf>
    <xf numFmtId="185" fontId="13" fillId="0" borderId="23" xfId="0" applyNumberFormat="1" applyFont="1" applyFill="1" applyBorder="1" applyAlignment="1">
      <alignment horizontal="right" vertical="center"/>
    </xf>
    <xf numFmtId="185" fontId="13" fillId="0" borderId="46" xfId="5" applyNumberFormat="1" applyFont="1" applyFill="1" applyBorder="1" applyAlignment="1">
      <alignment horizontal="right" vertical="center"/>
    </xf>
    <xf numFmtId="185" fontId="20" fillId="0" borderId="46" xfId="27" applyNumberFormat="1" applyFont="1" applyBorder="1" applyAlignment="1">
      <alignment horizontal="right" vertical="center"/>
    </xf>
    <xf numFmtId="185" fontId="13" fillId="0" borderId="33" xfId="15" applyNumberFormat="1" applyFont="1" applyBorder="1" applyAlignment="1">
      <alignment horizontal="right" vertical="center"/>
    </xf>
    <xf numFmtId="185" fontId="13" fillId="0" borderId="32" xfId="0" applyNumberFormat="1" applyFont="1" applyFill="1" applyBorder="1" applyAlignment="1">
      <alignment horizontal="right" vertical="center"/>
    </xf>
    <xf numFmtId="185" fontId="13" fillId="0" borderId="33" xfId="5" applyNumberFormat="1" applyFont="1" applyFill="1" applyBorder="1" applyAlignment="1">
      <alignment horizontal="right" vertical="center"/>
    </xf>
    <xf numFmtId="185" fontId="20" fillId="0" borderId="33" xfId="27" applyNumberFormat="1" applyFont="1" applyBorder="1" applyAlignment="1">
      <alignment horizontal="right" vertical="center"/>
    </xf>
    <xf numFmtId="185" fontId="13" fillId="0" borderId="47" xfId="0" applyNumberFormat="1" applyFont="1" applyFill="1" applyBorder="1" applyAlignment="1">
      <alignment horizontal="right" vertical="center"/>
    </xf>
    <xf numFmtId="49" fontId="13" fillId="0" borderId="28" xfId="27" applyNumberFormat="1" applyFont="1" applyFill="1" applyBorder="1" applyAlignment="1">
      <alignment horizontal="left" vertical="center" shrinkToFit="1"/>
    </xf>
    <xf numFmtId="0" fontId="13" fillId="0" borderId="0" xfId="29" applyFont="1" applyBorder="1" applyAlignment="1">
      <alignment horizontal="left" vertical="center" shrinkToFit="1"/>
    </xf>
    <xf numFmtId="0" fontId="13" fillId="0" borderId="28" xfId="0" applyFont="1" applyFill="1" applyBorder="1" applyAlignment="1">
      <alignment horizontal="center" vertical="center"/>
    </xf>
    <xf numFmtId="0" fontId="33" fillId="0" borderId="42" xfId="0" applyFont="1" applyFill="1" applyBorder="1" applyAlignment="1">
      <alignment horizontal="right" vertical="center" shrinkToFit="1"/>
    </xf>
    <xf numFmtId="0" fontId="33" fillId="0" borderId="52" xfId="0" applyFont="1" applyFill="1" applyBorder="1" applyAlignment="1">
      <alignment horizontal="right" vertical="center" shrinkToFit="1"/>
    </xf>
    <xf numFmtId="0" fontId="33" fillId="0" borderId="28" xfId="0" applyFont="1" applyFill="1" applyBorder="1" applyAlignment="1">
      <alignment horizontal="right" vertical="center" shrinkToFit="1"/>
    </xf>
    <xf numFmtId="0" fontId="13" fillId="0" borderId="18" xfId="0" applyFont="1" applyFill="1" applyBorder="1" applyAlignment="1">
      <alignment horizontal="left" vertical="center" wrapText="1"/>
    </xf>
    <xf numFmtId="189" fontId="13" fillId="0" borderId="58" xfId="1" applyNumberFormat="1" applyFont="1" applyBorder="1" applyAlignment="1">
      <alignment horizontal="right" vertical="center" shrinkToFit="1"/>
    </xf>
    <xf numFmtId="189" fontId="13" fillId="0" borderId="47" xfId="2" applyNumberFormat="1" applyFont="1" applyBorder="1" applyAlignment="1">
      <alignment horizontal="right" vertical="center" shrinkToFit="1"/>
    </xf>
    <xf numFmtId="189" fontId="13" fillId="0" borderId="56" xfId="2" applyNumberFormat="1" applyFont="1" applyBorder="1" applyAlignment="1">
      <alignment horizontal="right" vertical="center" shrinkToFit="1"/>
    </xf>
    <xf numFmtId="189" fontId="13" fillId="0" borderId="59" xfId="2" applyNumberFormat="1" applyFont="1" applyBorder="1" applyAlignment="1">
      <alignment horizontal="right" vertical="center" shrinkToFit="1"/>
    </xf>
    <xf numFmtId="189" fontId="13" fillId="0" borderId="47" xfId="2" applyNumberFormat="1" applyFont="1" applyFill="1" applyBorder="1" applyAlignment="1">
      <alignment horizontal="right" vertical="center" shrinkToFit="1"/>
    </xf>
    <xf numFmtId="189" fontId="13" fillId="0" borderId="0" xfId="2" applyNumberFormat="1" applyFont="1" applyBorder="1" applyAlignment="1">
      <alignment horizontal="right" vertical="center" shrinkToFit="1"/>
    </xf>
    <xf numFmtId="189" fontId="13" fillId="0" borderId="9" xfId="2" applyNumberFormat="1" applyFont="1" applyBorder="1" applyAlignment="1">
      <alignment horizontal="right" vertical="center" shrinkToFit="1"/>
    </xf>
    <xf numFmtId="189" fontId="13" fillId="0" borderId="12" xfId="2" applyNumberFormat="1" applyFont="1" applyBorder="1" applyAlignment="1">
      <alignment horizontal="right" vertical="center" shrinkToFit="1"/>
    </xf>
    <xf numFmtId="189" fontId="13" fillId="0" borderId="18" xfId="1" applyNumberFormat="1" applyFont="1" applyFill="1" applyBorder="1" applyAlignment="1">
      <alignment horizontal="right" vertical="center" shrinkToFit="1"/>
    </xf>
    <xf numFmtId="189" fontId="13" fillId="0" borderId="0" xfId="2" applyNumberFormat="1" applyFont="1" applyFill="1" applyBorder="1" applyAlignment="1">
      <alignment horizontal="right" vertical="center" shrinkToFit="1"/>
    </xf>
    <xf numFmtId="189" fontId="13" fillId="0" borderId="46" xfId="2" applyNumberFormat="1" applyFont="1" applyFill="1" applyBorder="1" applyAlignment="1">
      <alignment horizontal="right" vertical="center" shrinkToFit="1"/>
    </xf>
    <xf numFmtId="185" fontId="13" fillId="0" borderId="0" xfId="7" applyNumberFormat="1" applyFont="1" applyFill="1" applyBorder="1" applyAlignment="1">
      <alignment vertical="center"/>
    </xf>
    <xf numFmtId="185" fontId="13" fillId="0" borderId="47" xfId="7" applyNumberFormat="1" applyFont="1" applyFill="1" applyBorder="1" applyAlignment="1">
      <alignment vertical="center"/>
    </xf>
    <xf numFmtId="185" fontId="13" fillId="0" borderId="18" xfId="7" applyNumberFormat="1" applyFont="1" applyFill="1" applyBorder="1" applyAlignment="1">
      <alignment vertical="center"/>
    </xf>
    <xf numFmtId="185" fontId="13" fillId="0" borderId="19" xfId="7" applyNumberFormat="1" applyFont="1" applyFill="1" applyBorder="1" applyAlignment="1">
      <alignment vertical="center"/>
    </xf>
    <xf numFmtId="185" fontId="13" fillId="0" borderId="22" xfId="7" applyNumberFormat="1" applyFont="1" applyFill="1" applyBorder="1" applyAlignment="1">
      <alignment vertical="center"/>
    </xf>
    <xf numFmtId="185" fontId="13" fillId="0" borderId="46" xfId="7" applyNumberFormat="1" applyFont="1" applyFill="1" applyBorder="1" applyAlignment="1">
      <alignment vertical="center"/>
    </xf>
    <xf numFmtId="185" fontId="13" fillId="0" borderId="23" xfId="7" applyNumberFormat="1" applyFont="1" applyFill="1" applyBorder="1" applyAlignment="1">
      <alignment vertical="center"/>
    </xf>
    <xf numFmtId="195" fontId="17" fillId="0" borderId="32" xfId="7" applyNumberFormat="1" applyFont="1" applyBorder="1" applyAlignment="1">
      <alignment horizontal="right" vertical="center" shrinkToFit="1"/>
    </xf>
    <xf numFmtId="195" fontId="17" fillId="0" borderId="33" xfId="7" applyNumberFormat="1" applyFont="1" applyBorder="1" applyAlignment="1">
      <alignment horizontal="right" vertical="center" shrinkToFit="1"/>
    </xf>
    <xf numFmtId="185" fontId="13" fillId="0" borderId="19" xfId="2" applyNumberFormat="1" applyFont="1" applyBorder="1" applyAlignment="1">
      <alignment horizontal="right" vertical="center"/>
    </xf>
    <xf numFmtId="185" fontId="13" fillId="0" borderId="47" xfId="2" applyNumberFormat="1" applyFont="1" applyBorder="1" applyAlignment="1">
      <alignment horizontal="right" vertical="center"/>
    </xf>
    <xf numFmtId="185" fontId="13" fillId="0" borderId="46" xfId="2" applyNumberFormat="1" applyFont="1" applyBorder="1" applyAlignment="1">
      <alignment horizontal="right" vertical="center"/>
    </xf>
    <xf numFmtId="0" fontId="13" fillId="0" borderId="45" xfId="30" applyFont="1" applyBorder="1" applyAlignment="1">
      <alignment horizontal="center" vertical="center" justifyLastLine="1"/>
    </xf>
    <xf numFmtId="0" fontId="13" fillId="0" borderId="58" xfId="30" applyFont="1" applyBorder="1" applyAlignment="1">
      <alignment vertical="center" justifyLastLine="1"/>
    </xf>
    <xf numFmtId="0" fontId="13" fillId="0" borderId="19" xfId="30" quotePrefix="1" applyFont="1" applyBorder="1" applyAlignment="1">
      <alignment vertical="center"/>
    </xf>
    <xf numFmtId="0" fontId="13" fillId="0" borderId="19" xfId="30" applyFont="1" applyBorder="1" applyAlignment="1">
      <alignment vertical="center" justifyLastLine="1"/>
    </xf>
    <xf numFmtId="0" fontId="13" fillId="0" borderId="23" xfId="30" quotePrefix="1" applyFont="1" applyBorder="1" applyAlignment="1">
      <alignment vertical="center"/>
    </xf>
    <xf numFmtId="0" fontId="13" fillId="0" borderId="46" xfId="32" applyNumberFormat="1" applyFont="1" applyFill="1" applyBorder="1" applyAlignment="1">
      <alignment horizontal="center" vertical="center" wrapText="1"/>
    </xf>
    <xf numFmtId="0" fontId="13" fillId="0" borderId="33" xfId="32" applyNumberFormat="1" applyFont="1" applyFill="1" applyBorder="1" applyAlignment="1">
      <alignment horizontal="center" vertical="center" wrapText="1"/>
    </xf>
    <xf numFmtId="0" fontId="13" fillId="0" borderId="47" xfId="32" applyNumberFormat="1" applyFont="1" applyFill="1" applyBorder="1" applyAlignment="1">
      <alignment horizontal="right" vertical="center" wrapText="1"/>
    </xf>
    <xf numFmtId="0" fontId="13" fillId="0" borderId="19" xfId="32" applyNumberFormat="1" applyFont="1" applyFill="1" applyBorder="1" applyAlignment="1">
      <alignment horizontal="right" vertical="center" wrapText="1"/>
    </xf>
    <xf numFmtId="185" fontId="13" fillId="0" borderId="18" xfId="1" applyNumberFormat="1" applyFont="1" applyBorder="1" applyAlignment="1">
      <alignment vertical="center"/>
    </xf>
    <xf numFmtId="185" fontId="13" fillId="0" borderId="0" xfId="1" applyNumberFormat="1" applyFont="1" applyAlignment="1">
      <alignment vertical="center"/>
    </xf>
    <xf numFmtId="185" fontId="13" fillId="0" borderId="0" xfId="1" applyNumberFormat="1" applyFont="1" applyAlignment="1">
      <alignment horizontal="right" vertical="center"/>
    </xf>
    <xf numFmtId="185" fontId="13" fillId="0" borderId="46" xfId="3" applyNumberFormat="1" applyFont="1" applyBorder="1" applyAlignment="1">
      <alignment horizontal="right" vertical="center"/>
    </xf>
    <xf numFmtId="185" fontId="13" fillId="0" borderId="23" xfId="3" applyNumberFormat="1" applyFont="1" applyBorder="1" applyAlignment="1">
      <alignment horizontal="right" vertical="center"/>
    </xf>
    <xf numFmtId="185" fontId="13" fillId="0" borderId="22" xfId="3" applyNumberFormat="1" applyFont="1" applyBorder="1" applyAlignment="1">
      <alignment horizontal="right" vertical="center"/>
    </xf>
    <xf numFmtId="185" fontId="13" fillId="0" borderId="24" xfId="3" applyNumberFormat="1" applyFont="1" applyBorder="1" applyAlignment="1">
      <alignment horizontal="right" vertical="center"/>
    </xf>
    <xf numFmtId="185" fontId="13" fillId="0" borderId="0" xfId="3" applyNumberFormat="1" applyFont="1" applyBorder="1" applyAlignment="1">
      <alignment horizontal="right" vertical="center"/>
    </xf>
    <xf numFmtId="185" fontId="13" fillId="0" borderId="22" xfId="1" applyNumberFormat="1" applyFont="1" applyBorder="1" applyAlignment="1">
      <alignment horizontal="right" vertical="center"/>
    </xf>
    <xf numFmtId="0" fontId="13" fillId="0" borderId="18" xfId="0" applyFont="1" applyBorder="1" applyAlignment="1">
      <alignment horizontal="left" vertical="center" shrinkToFit="1"/>
    </xf>
    <xf numFmtId="0" fontId="17" fillId="0" borderId="32" xfId="32" applyNumberFormat="1" applyFont="1" applyFill="1" applyBorder="1" applyAlignment="1">
      <alignment horizontal="center" vertical="center" wrapText="1"/>
    </xf>
    <xf numFmtId="37" fontId="13" fillId="0" borderId="20" xfId="2" applyNumberFormat="1" applyFont="1" applyBorder="1" applyAlignment="1">
      <alignment vertical="center"/>
    </xf>
    <xf numFmtId="37" fontId="13" fillId="0" borderId="57" xfId="2" applyNumberFormat="1" applyFont="1" applyBorder="1" applyAlignment="1">
      <alignment vertical="center"/>
    </xf>
    <xf numFmtId="37" fontId="13" fillId="0" borderId="58" xfId="2" applyNumberFormat="1" applyFont="1" applyBorder="1" applyAlignment="1">
      <alignment vertical="center"/>
    </xf>
    <xf numFmtId="37" fontId="13" fillId="0" borderId="59" xfId="2" applyNumberFormat="1" applyFont="1" applyBorder="1" applyAlignment="1">
      <alignment vertical="center"/>
    </xf>
    <xf numFmtId="37" fontId="13" fillId="0" borderId="58" xfId="1" applyNumberFormat="1" applyFont="1" applyFill="1" applyBorder="1" applyAlignment="1">
      <alignment vertical="center" shrinkToFit="1"/>
    </xf>
    <xf numFmtId="37" fontId="13" fillId="0" borderId="58" xfId="1" applyNumberFormat="1" applyFont="1" applyBorder="1" applyAlignment="1">
      <alignment vertical="center" shrinkToFit="1"/>
    </xf>
    <xf numFmtId="37" fontId="13" fillId="0" borderId="58" xfId="1" applyNumberFormat="1" applyFont="1" applyFill="1" applyBorder="1" applyAlignment="1">
      <alignment horizontal="right" vertical="center" shrinkToFit="1"/>
    </xf>
    <xf numFmtId="37" fontId="13" fillId="0" borderId="59" xfId="1" applyNumberFormat="1" applyFont="1" applyFill="1" applyBorder="1" applyAlignment="1">
      <alignment horizontal="right" vertical="center" shrinkToFit="1"/>
    </xf>
    <xf numFmtId="37" fontId="13" fillId="0" borderId="59" xfId="1" applyNumberFormat="1" applyFont="1" applyFill="1" applyBorder="1" applyAlignment="1">
      <alignment vertical="center" shrinkToFit="1"/>
    </xf>
    <xf numFmtId="37" fontId="33" fillId="0" borderId="58" xfId="17" quotePrefix="1" applyNumberFormat="1" applyFont="1" applyFill="1" applyBorder="1" applyAlignment="1">
      <alignment horizontal="right" vertical="center" shrinkToFit="1"/>
    </xf>
    <xf numFmtId="37" fontId="33" fillId="0" borderId="58" xfId="17" applyNumberFormat="1" applyFont="1" applyFill="1" applyBorder="1" applyAlignment="1">
      <alignment horizontal="right" vertical="center" shrinkToFit="1"/>
    </xf>
    <xf numFmtId="37" fontId="33" fillId="0" borderId="59" xfId="17" applyNumberFormat="1" applyFont="1" applyFill="1" applyBorder="1" applyAlignment="1">
      <alignment horizontal="right" vertical="center" shrinkToFit="1"/>
    </xf>
    <xf numFmtId="37" fontId="33" fillId="0" borderId="59" xfId="17" quotePrefix="1" applyNumberFormat="1" applyFont="1" applyFill="1" applyBorder="1" applyAlignment="1">
      <alignment horizontal="right" vertical="center" shrinkToFit="1"/>
    </xf>
    <xf numFmtId="37" fontId="13" fillId="0" borderId="21" xfId="1" applyNumberFormat="1" applyFont="1" applyFill="1" applyBorder="1" applyAlignment="1">
      <alignment vertical="center" shrinkToFit="1"/>
    </xf>
    <xf numFmtId="37" fontId="13" fillId="0" borderId="21" xfId="1" applyNumberFormat="1" applyFont="1" applyBorder="1" applyAlignment="1">
      <alignment vertical="center" shrinkToFit="1"/>
    </xf>
    <xf numFmtId="37" fontId="13" fillId="0" borderId="21" xfId="1" applyNumberFormat="1" applyFont="1" applyFill="1" applyBorder="1" applyAlignment="1">
      <alignment horizontal="right" vertical="center" shrinkToFit="1"/>
    </xf>
    <xf numFmtId="37" fontId="13" fillId="0" borderId="56" xfId="1" applyNumberFormat="1" applyFont="1" applyFill="1" applyBorder="1" applyAlignment="1">
      <alignment vertical="center" shrinkToFit="1"/>
    </xf>
    <xf numFmtId="37" fontId="13" fillId="0" borderId="21" xfId="1" applyNumberFormat="1" applyFont="1" applyBorder="1" applyAlignment="1">
      <alignment horizontal="right" vertical="center" shrinkToFit="1"/>
    </xf>
    <xf numFmtId="37" fontId="33" fillId="0" borderId="21" xfId="17" quotePrefix="1" applyNumberFormat="1" applyFont="1" applyFill="1" applyBorder="1" applyAlignment="1">
      <alignment horizontal="right" vertical="center" shrinkToFit="1"/>
    </xf>
    <xf numFmtId="37" fontId="33" fillId="0" borderId="56" xfId="17" quotePrefix="1" applyNumberFormat="1" applyFont="1" applyFill="1" applyBorder="1" applyAlignment="1">
      <alignment horizontal="right" vertical="center" shrinkToFit="1"/>
    </xf>
    <xf numFmtId="0" fontId="17" fillId="0" borderId="18" xfId="1" applyFont="1" applyBorder="1" applyAlignment="1">
      <alignment horizontal="left" vertical="center" wrapText="1"/>
    </xf>
    <xf numFmtId="38" fontId="17" fillId="0" borderId="0" xfId="2" applyFont="1" applyFill="1" applyBorder="1" applyAlignment="1">
      <alignment vertical="center"/>
    </xf>
    <xf numFmtId="38" fontId="17" fillId="0" borderId="19" xfId="2" applyFont="1" applyFill="1" applyBorder="1" applyAlignment="1">
      <alignment vertical="center"/>
    </xf>
    <xf numFmtId="38" fontId="17" fillId="0" borderId="47" xfId="2" applyFont="1" applyFill="1" applyBorder="1" applyAlignment="1">
      <alignment vertical="center"/>
    </xf>
    <xf numFmtId="0" fontId="17" fillId="0" borderId="44" xfId="1" applyFont="1" applyBorder="1" applyAlignment="1">
      <alignment horizontal="center" vertical="center" wrapText="1"/>
    </xf>
    <xf numFmtId="38" fontId="17" fillId="0" borderId="44" xfId="2" applyFont="1" applyFill="1" applyBorder="1" applyAlignment="1">
      <alignment vertical="center"/>
    </xf>
    <xf numFmtId="38" fontId="17" fillId="0" borderId="45" xfId="2" applyFont="1" applyFill="1" applyBorder="1" applyAlignment="1">
      <alignment vertical="center"/>
    </xf>
    <xf numFmtId="38" fontId="17" fillId="0" borderId="114" xfId="2" applyFont="1" applyFill="1" applyBorder="1" applyAlignment="1">
      <alignment vertical="center"/>
    </xf>
    <xf numFmtId="0" fontId="17" fillId="0" borderId="20" xfId="1" applyFont="1" applyFill="1" applyBorder="1" applyAlignment="1">
      <alignment horizontal="left" vertical="center" shrinkToFit="1"/>
    </xf>
    <xf numFmtId="193" fontId="17" fillId="0" borderId="9" xfId="1" quotePrefix="1" applyNumberFormat="1" applyFont="1" applyFill="1" applyBorder="1" applyAlignment="1">
      <alignment horizontal="right" vertical="center"/>
    </xf>
    <xf numFmtId="193" fontId="17" fillId="0" borderId="21" xfId="1" quotePrefix="1" applyNumberFormat="1" applyFont="1" applyFill="1" applyBorder="1" applyAlignment="1">
      <alignment horizontal="right" vertical="center"/>
    </xf>
    <xf numFmtId="193" fontId="17" fillId="0" borderId="56" xfId="1" quotePrefix="1" applyNumberFormat="1" applyFont="1" applyFill="1" applyBorder="1" applyAlignment="1">
      <alignment horizontal="right" vertical="center"/>
    </xf>
    <xf numFmtId="0" fontId="13" fillId="0" borderId="9" xfId="1" applyFont="1" applyBorder="1" applyAlignment="1">
      <alignment vertical="center" wrapText="1" shrinkToFit="1"/>
    </xf>
    <xf numFmtId="0" fontId="13" fillId="0" borderId="9" xfId="1" applyNumberFormat="1" applyFont="1" applyFill="1" applyBorder="1" applyAlignment="1">
      <alignment horizontal="center" vertical="center" shrinkToFit="1"/>
    </xf>
    <xf numFmtId="185" fontId="13" fillId="0" borderId="56" xfId="2" applyNumberFormat="1" applyFont="1" applyFill="1" applyBorder="1" applyAlignment="1">
      <alignment horizontal="right" vertical="center" shrinkToFit="1"/>
    </xf>
    <xf numFmtId="0" fontId="13" fillId="0" borderId="9" xfId="1" applyNumberFormat="1" applyFont="1" applyFill="1" applyBorder="1" applyAlignment="1">
      <alignment horizontal="left" vertical="center" wrapText="1" shrinkToFit="1"/>
    </xf>
    <xf numFmtId="0" fontId="13" fillId="0" borderId="9" xfId="1" applyNumberFormat="1" applyFont="1" applyFill="1" applyBorder="1" applyAlignment="1">
      <alignment vertical="center" wrapText="1" shrinkToFit="1"/>
    </xf>
    <xf numFmtId="185" fontId="13" fillId="0" borderId="114" xfId="15" applyNumberFormat="1" applyFont="1" applyBorder="1" applyAlignment="1">
      <alignment horizontal="right" vertical="center"/>
    </xf>
    <xf numFmtId="185" fontId="13" fillId="0" borderId="45" xfId="0" applyNumberFormat="1" applyFont="1" applyFill="1" applyBorder="1" applyAlignment="1">
      <alignment horizontal="right" vertical="center"/>
    </xf>
    <xf numFmtId="185" fontId="13" fillId="0" borderId="114" xfId="5" applyNumberFormat="1" applyFont="1" applyFill="1" applyBorder="1" applyAlignment="1">
      <alignment horizontal="right" vertical="center"/>
    </xf>
    <xf numFmtId="185" fontId="20" fillId="0" borderId="114" xfId="27" applyNumberFormat="1" applyFont="1" applyBorder="1" applyAlignment="1">
      <alignment horizontal="right" vertical="center"/>
    </xf>
    <xf numFmtId="0" fontId="20" fillId="0" borderId="9" xfId="19" applyFont="1" applyBorder="1" applyAlignment="1">
      <alignment horizontal="center" vertical="center"/>
    </xf>
    <xf numFmtId="0" fontId="20" fillId="0" borderId="28" xfId="19" applyFont="1" applyBorder="1" applyAlignment="1">
      <alignment horizontal="center" vertical="center"/>
    </xf>
    <xf numFmtId="0" fontId="20" fillId="0" borderId="41" xfId="19" applyFont="1" applyBorder="1" applyAlignment="1">
      <alignment horizontal="right" vertical="center" shrinkToFit="1"/>
    </xf>
    <xf numFmtId="38" fontId="22" fillId="0" borderId="33" xfId="2" applyFont="1" applyBorder="1" applyAlignment="1">
      <alignment horizontal="center" vertical="center" wrapText="1"/>
    </xf>
    <xf numFmtId="38" fontId="20" fillId="0" borderId="114" xfId="1" quotePrefix="1" applyNumberFormat="1" applyFont="1" applyFill="1" applyBorder="1" applyAlignment="1">
      <alignment horizontal="right" vertical="center" shrinkToFit="1"/>
    </xf>
    <xf numFmtId="38" fontId="20" fillId="0" borderId="47" xfId="1" quotePrefix="1" applyNumberFormat="1" applyFont="1" applyFill="1" applyBorder="1" applyAlignment="1">
      <alignment horizontal="right" vertical="center" shrinkToFit="1"/>
    </xf>
    <xf numFmtId="38" fontId="20" fillId="0" borderId="47" xfId="1" applyNumberFormat="1" applyFont="1" applyFill="1" applyBorder="1" applyAlignment="1">
      <alignment horizontal="right" vertical="center" shrinkToFit="1"/>
    </xf>
    <xf numFmtId="38" fontId="20" fillId="0" borderId="56" xfId="1" applyNumberFormat="1" applyFont="1" applyFill="1" applyBorder="1" applyAlignment="1">
      <alignment horizontal="right" vertical="center" shrinkToFit="1"/>
    </xf>
    <xf numFmtId="38" fontId="20" fillId="0" borderId="46" xfId="1" quotePrefix="1" applyNumberFormat="1" applyFont="1" applyFill="1" applyBorder="1" applyAlignment="1">
      <alignment horizontal="right" vertical="center" shrinkToFit="1"/>
    </xf>
    <xf numFmtId="38" fontId="20" fillId="0" borderId="9" xfId="1" applyNumberFormat="1" applyFont="1" applyFill="1" applyBorder="1" applyAlignment="1">
      <alignment horizontal="right" vertical="center" shrinkToFit="1"/>
    </xf>
    <xf numFmtId="0" fontId="13" fillId="0" borderId="0" xfId="1" applyFont="1" applyFill="1" applyBorder="1" applyAlignment="1">
      <alignment horizontal="right"/>
    </xf>
    <xf numFmtId="0" fontId="15" fillId="0" borderId="0" xfId="1" applyFont="1" applyBorder="1" applyAlignment="1">
      <alignment horizontal="left" vertical="center"/>
    </xf>
    <xf numFmtId="0" fontId="13" fillId="0" borderId="0" xfId="1" applyFont="1" applyBorder="1" applyAlignment="1">
      <alignment horizontal="left" vertical="top" wrapText="1"/>
    </xf>
    <xf numFmtId="0" fontId="13" fillId="0" borderId="0" xfId="1" applyFont="1" applyBorder="1" applyAlignment="1">
      <alignment horizontal="left" vertical="center"/>
    </xf>
    <xf numFmtId="0" fontId="13" fillId="0" borderId="0" xfId="1" applyFont="1" applyBorder="1" applyAlignment="1">
      <alignment vertical="center"/>
    </xf>
    <xf numFmtId="49" fontId="15" fillId="0" borderId="0" xfId="1" applyNumberFormat="1" applyFont="1" applyBorder="1" applyAlignment="1">
      <alignment vertical="center"/>
    </xf>
    <xf numFmtId="0" fontId="15" fillId="0" borderId="0" xfId="1" applyFont="1" applyBorder="1" applyAlignment="1">
      <alignment vertical="center"/>
    </xf>
    <xf numFmtId="0" fontId="11" fillId="0" borderId="0" xfId="1" applyFont="1" applyBorder="1" applyAlignment="1">
      <alignment vertical="center"/>
    </xf>
    <xf numFmtId="0" fontId="11" fillId="0" borderId="0" xfId="1" applyFont="1" applyAlignment="1">
      <alignment vertical="center"/>
    </xf>
    <xf numFmtId="0" fontId="13" fillId="0" borderId="24" xfId="1" applyFont="1" applyBorder="1" applyAlignment="1">
      <alignment horizontal="right"/>
    </xf>
    <xf numFmtId="0" fontId="13" fillId="0" borderId="1" xfId="1" applyFont="1" applyBorder="1" applyAlignment="1">
      <alignment horizontal="center" vertical="center"/>
    </xf>
    <xf numFmtId="38" fontId="13" fillId="0" borderId="32" xfId="2" applyFont="1" applyBorder="1" applyAlignment="1">
      <alignment horizontal="center" vertical="center"/>
    </xf>
    <xf numFmtId="0" fontId="13" fillId="0" borderId="32" xfId="1" applyFont="1" applyBorder="1" applyAlignment="1">
      <alignment horizontal="center" vertical="center"/>
    </xf>
    <xf numFmtId="0" fontId="13" fillId="0" borderId="32" xfId="1" applyFont="1" applyBorder="1" applyAlignment="1">
      <alignment horizontal="center" vertical="center" wrapText="1"/>
    </xf>
    <xf numFmtId="0" fontId="13" fillId="0" borderId="33" xfId="1" applyFont="1" applyBorder="1" applyAlignment="1">
      <alignment horizontal="center" vertical="center"/>
    </xf>
    <xf numFmtId="0" fontId="13" fillId="0" borderId="42" xfId="1" applyFont="1" applyBorder="1" applyAlignment="1">
      <alignment horizontal="center" vertical="center" wrapText="1"/>
    </xf>
    <xf numFmtId="0" fontId="13" fillId="0" borderId="22" xfId="1" applyFont="1" applyBorder="1" applyAlignment="1">
      <alignment horizontal="center" vertical="center" wrapText="1"/>
    </xf>
    <xf numFmtId="38" fontId="13" fillId="0" borderId="32" xfId="2" applyFont="1" applyBorder="1" applyAlignment="1">
      <alignment horizontal="center" vertical="center" shrinkToFit="1"/>
    </xf>
    <xf numFmtId="38" fontId="13" fillId="0" borderId="33" xfId="2" applyFont="1" applyBorder="1" applyAlignment="1">
      <alignment horizontal="center" vertical="center" shrinkToFit="1"/>
    </xf>
    <xf numFmtId="38" fontId="13" fillId="0" borderId="41" xfId="2" applyFont="1" applyBorder="1" applyAlignment="1">
      <alignment horizontal="right" vertical="center"/>
    </xf>
    <xf numFmtId="38" fontId="13" fillId="0" borderId="47" xfId="2" applyNumberFormat="1" applyFont="1" applyBorder="1" applyAlignment="1">
      <alignment horizontal="center" vertical="center"/>
    </xf>
    <xf numFmtId="0" fontId="13" fillId="0" borderId="28" xfId="1" applyFont="1" applyBorder="1" applyAlignment="1">
      <alignment horizontal="left" vertical="center"/>
    </xf>
    <xf numFmtId="0" fontId="13" fillId="0" borderId="28"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52" xfId="1" applyFont="1" applyBorder="1" applyAlignment="1">
      <alignment horizontal="center" vertical="center"/>
    </xf>
    <xf numFmtId="0" fontId="13" fillId="0" borderId="23" xfId="1" applyFont="1" applyBorder="1" applyAlignment="1">
      <alignment horizontal="center" vertical="center"/>
    </xf>
    <xf numFmtId="0" fontId="13" fillId="0" borderId="43" xfId="1" applyFont="1" applyBorder="1" applyAlignment="1">
      <alignment horizontal="center" vertical="center"/>
    </xf>
    <xf numFmtId="0" fontId="13" fillId="0" borderId="52" xfId="1" applyFont="1" applyBorder="1" applyAlignment="1">
      <alignment horizontal="center" vertical="center" wrapText="1"/>
    </xf>
    <xf numFmtId="0" fontId="13" fillId="0" borderId="23"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23" xfId="1" applyFont="1" applyBorder="1" applyAlignment="1">
      <alignment horizontal="center" vertical="center" shrinkToFit="1"/>
    </xf>
    <xf numFmtId="0" fontId="13" fillId="0" borderId="46" xfId="1" applyFont="1" applyBorder="1" applyAlignment="1">
      <alignment horizontal="center" vertical="center" shrinkToFit="1"/>
    </xf>
    <xf numFmtId="0" fontId="13" fillId="0" borderId="0" xfId="1" applyFont="1" applyBorder="1" applyAlignment="1">
      <alignment horizontal="center" vertical="center" wrapText="1"/>
    </xf>
    <xf numFmtId="0" fontId="19" fillId="0" borderId="0" xfId="1" applyFont="1" applyBorder="1" applyAlignment="1">
      <alignment horizontal="left" vertical="center"/>
    </xf>
    <xf numFmtId="0" fontId="13" fillId="0" borderId="22" xfId="1" applyFont="1" applyBorder="1" applyAlignment="1">
      <alignment horizontal="center" vertical="center"/>
    </xf>
    <xf numFmtId="38" fontId="13" fillId="0" borderId="46" xfId="2" applyFont="1" applyBorder="1" applyAlignment="1">
      <alignment horizontal="center" vertical="center" wrapText="1"/>
    </xf>
    <xf numFmtId="0" fontId="13" fillId="0" borderId="18" xfId="1" applyFont="1" applyBorder="1" applyAlignment="1">
      <alignment horizontal="center" vertical="center" wrapText="1"/>
    </xf>
    <xf numFmtId="0" fontId="13" fillId="0" borderId="0" xfId="1" applyFont="1" applyBorder="1" applyAlignment="1">
      <alignment vertical="center" wrapText="1"/>
    </xf>
    <xf numFmtId="0" fontId="13" fillId="0" borderId="18" xfId="1" applyFont="1" applyBorder="1" applyAlignment="1">
      <alignment vertical="center" wrapText="1"/>
    </xf>
    <xf numFmtId="0" fontId="13" fillId="0" borderId="22" xfId="1" applyFont="1" applyBorder="1" applyAlignment="1">
      <alignment vertical="center" wrapText="1"/>
    </xf>
    <xf numFmtId="0" fontId="13" fillId="0" borderId="24" xfId="1" applyFont="1" applyFill="1" applyBorder="1" applyAlignment="1">
      <alignment horizontal="left" vertical="center" shrinkToFit="1"/>
    </xf>
    <xf numFmtId="0" fontId="13" fillId="0" borderId="0" xfId="1" applyFont="1" applyFill="1" applyBorder="1" applyAlignment="1">
      <alignment horizontal="left" vertical="center" wrapText="1"/>
    </xf>
    <xf numFmtId="0" fontId="13" fillId="0" borderId="18" xfId="1" applyFont="1" applyFill="1" applyBorder="1" applyAlignment="1">
      <alignment horizontal="left" vertical="center" wrapText="1"/>
    </xf>
    <xf numFmtId="0" fontId="13" fillId="0" borderId="0" xfId="1" applyFont="1" applyFill="1" applyBorder="1" applyAlignment="1">
      <alignment horizontal="left" vertical="center" shrinkToFit="1"/>
    </xf>
    <xf numFmtId="0" fontId="13" fillId="0" borderId="9" xfId="1" applyFont="1" applyFill="1" applyBorder="1" applyAlignment="1">
      <alignment horizontal="left" vertical="center" shrinkToFit="1"/>
    </xf>
    <xf numFmtId="0" fontId="13" fillId="0" borderId="22" xfId="1" applyFont="1" applyFill="1" applyBorder="1" applyAlignment="1">
      <alignment horizontal="center" vertical="center" wrapText="1"/>
    </xf>
    <xf numFmtId="0" fontId="13" fillId="0" borderId="33" xfId="1" applyFont="1" applyFill="1" applyBorder="1" applyAlignment="1">
      <alignment horizontal="center" vertical="center" wrapText="1"/>
    </xf>
    <xf numFmtId="0" fontId="13" fillId="0" borderId="43"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9" xfId="1" applyFont="1" applyFill="1" applyBorder="1" applyAlignment="1">
      <alignment horizontal="left" vertical="center" wrapText="1"/>
    </xf>
    <xf numFmtId="0" fontId="13" fillId="0" borderId="21" xfId="1" applyFont="1" applyFill="1" applyBorder="1" applyAlignment="1">
      <alignment horizontal="left" vertical="center" wrapText="1"/>
    </xf>
    <xf numFmtId="0" fontId="13" fillId="0" borderId="58" xfId="1" applyFont="1" applyFill="1" applyBorder="1" applyAlignment="1">
      <alignment horizontal="left" vertical="center" wrapText="1"/>
    </xf>
    <xf numFmtId="0" fontId="15" fillId="0" borderId="0" xfId="1" applyFont="1" applyFill="1" applyAlignment="1">
      <alignment horizontal="left" vertical="center"/>
    </xf>
    <xf numFmtId="0" fontId="13" fillId="0" borderId="0" xfId="1" applyFont="1" applyFill="1" applyAlignment="1">
      <alignment vertical="center"/>
    </xf>
    <xf numFmtId="0" fontId="13" fillId="0" borderId="32" xfId="1" applyFont="1" applyFill="1" applyBorder="1" applyAlignment="1">
      <alignment horizontal="center" vertical="center" wrapText="1"/>
    </xf>
    <xf numFmtId="0" fontId="13" fillId="0" borderId="0" xfId="1" applyFont="1" applyFill="1" applyAlignment="1">
      <alignment horizontal="left" vertical="center"/>
    </xf>
    <xf numFmtId="0" fontId="13" fillId="0" borderId="28" xfId="1" applyFont="1" applyFill="1" applyBorder="1" applyAlignment="1">
      <alignment horizontal="center" vertical="center" shrinkToFit="1"/>
    </xf>
    <xf numFmtId="0" fontId="13" fillId="0" borderId="24" xfId="1" applyFont="1" applyFill="1" applyBorder="1" applyAlignment="1">
      <alignment horizontal="center" vertical="center" shrinkToFit="1"/>
    </xf>
    <xf numFmtId="0" fontId="13" fillId="0" borderId="33" xfId="1" applyFont="1" applyFill="1" applyBorder="1" applyAlignment="1">
      <alignment horizontal="center" vertical="center" shrinkToFit="1"/>
    </xf>
    <xf numFmtId="0" fontId="13" fillId="0" borderId="43" xfId="1" applyFont="1" applyFill="1" applyBorder="1" applyAlignment="1">
      <alignment horizontal="center" vertical="center" shrinkToFit="1"/>
    </xf>
    <xf numFmtId="0" fontId="13" fillId="0" borderId="42" xfId="1" applyFont="1" applyBorder="1" applyAlignment="1">
      <alignment horizontal="center" vertical="center" shrinkToFit="1"/>
    </xf>
    <xf numFmtId="0" fontId="13" fillId="0" borderId="22" xfId="1" applyFont="1" applyBorder="1" applyAlignment="1">
      <alignment horizontal="center" vertical="center" shrinkToFit="1"/>
    </xf>
    <xf numFmtId="0" fontId="13" fillId="0" borderId="32" xfId="2" applyNumberFormat="1" applyFont="1" applyFill="1" applyBorder="1" applyAlignment="1">
      <alignment horizontal="center" vertical="center" shrinkToFit="1"/>
    </xf>
    <xf numFmtId="0" fontId="13" fillId="0" borderId="0" xfId="1" applyFont="1" applyAlignment="1">
      <alignment vertical="center"/>
    </xf>
    <xf numFmtId="0" fontId="13" fillId="0" borderId="0" xfId="1" applyFont="1" applyBorder="1" applyAlignment="1">
      <alignment horizontal="center" vertical="center"/>
    </xf>
    <xf numFmtId="0" fontId="13" fillId="0" borderId="28" xfId="1" applyFont="1" applyBorder="1" applyAlignment="1">
      <alignment horizontal="center" vertical="center"/>
    </xf>
    <xf numFmtId="0" fontId="13" fillId="0" borderId="24" xfId="1" applyFont="1" applyBorder="1" applyAlignment="1">
      <alignment horizontal="center" vertical="center"/>
    </xf>
    <xf numFmtId="0" fontId="13" fillId="0" borderId="0" xfId="1" applyFont="1" applyBorder="1" applyAlignment="1">
      <alignment horizontal="right"/>
    </xf>
    <xf numFmtId="0" fontId="13" fillId="0" borderId="41" xfId="1" applyFont="1" applyBorder="1" applyAlignment="1">
      <alignment horizontal="center" vertical="center"/>
    </xf>
    <xf numFmtId="0" fontId="13" fillId="0" borderId="46" xfId="1" applyFont="1" applyBorder="1" applyAlignment="1">
      <alignment horizontal="center" vertical="center"/>
    </xf>
    <xf numFmtId="0" fontId="13" fillId="0" borderId="18" xfId="1" applyFont="1" applyBorder="1" applyAlignment="1">
      <alignment horizontal="center" vertical="center"/>
    </xf>
    <xf numFmtId="0" fontId="13" fillId="0" borderId="0" xfId="1" applyFont="1" applyFill="1" applyBorder="1" applyAlignment="1">
      <alignment horizontal="left" vertical="center"/>
    </xf>
    <xf numFmtId="0" fontId="13" fillId="0" borderId="33" xfId="1" applyFont="1" applyFill="1" applyBorder="1" applyAlignment="1">
      <alignment horizontal="center" vertical="center"/>
    </xf>
    <xf numFmtId="0" fontId="13" fillId="0" borderId="43" xfId="1" applyFont="1" applyFill="1" applyBorder="1" applyAlignment="1">
      <alignment horizontal="center" vertical="center"/>
    </xf>
    <xf numFmtId="0" fontId="13" fillId="0" borderId="42"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3" fillId="0" borderId="52" xfId="1" applyFont="1" applyFill="1" applyBorder="1" applyAlignment="1">
      <alignment horizontal="center" vertical="center" shrinkToFit="1"/>
    </xf>
    <xf numFmtId="0" fontId="13" fillId="0" borderId="23" xfId="1" applyFont="1" applyFill="1" applyBorder="1" applyAlignment="1">
      <alignment horizontal="center" vertical="center" shrinkToFit="1"/>
    </xf>
    <xf numFmtId="0" fontId="13" fillId="0" borderId="32" xfId="1" applyFont="1" applyFill="1" applyBorder="1" applyAlignment="1">
      <alignment horizontal="center" vertical="center" shrinkToFit="1"/>
    </xf>
    <xf numFmtId="0" fontId="13" fillId="0" borderId="18" xfId="1" applyFont="1" applyFill="1" applyBorder="1" applyAlignment="1">
      <alignment horizontal="left" vertical="center"/>
    </xf>
    <xf numFmtId="0" fontId="13" fillId="0" borderId="42"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1" applyFont="1" applyAlignment="1">
      <alignment horizontal="left" vertical="center" wrapText="1"/>
    </xf>
    <xf numFmtId="0" fontId="13" fillId="0" borderId="42" xfId="1" applyFont="1" applyBorder="1" applyAlignment="1">
      <alignment vertical="center"/>
    </xf>
    <xf numFmtId="0" fontId="13" fillId="0" borderId="22" xfId="1" applyFont="1" applyBorder="1" applyAlignment="1">
      <alignment vertical="center"/>
    </xf>
    <xf numFmtId="0" fontId="13" fillId="0" borderId="19" xfId="1" applyFont="1" applyBorder="1" applyAlignment="1">
      <alignment horizontal="center" vertical="center" wrapText="1"/>
    </xf>
    <xf numFmtId="0" fontId="13" fillId="0" borderId="32" xfId="1" applyFont="1" applyBorder="1" applyAlignment="1">
      <alignment horizontal="center" vertical="center" wrapText="1" shrinkToFit="1"/>
    </xf>
    <xf numFmtId="0" fontId="13" fillId="0" borderId="32" xfId="1" applyFont="1" applyBorder="1" applyAlignment="1">
      <alignment horizontal="center" vertical="center" shrinkToFit="1"/>
    </xf>
    <xf numFmtId="0" fontId="13" fillId="0" borderId="24" xfId="1" applyFont="1" applyFill="1" applyBorder="1" applyAlignment="1">
      <alignment horizontal="center" vertical="center"/>
    </xf>
    <xf numFmtId="0" fontId="13" fillId="0" borderId="32" xfId="1" applyFont="1" applyFill="1" applyBorder="1" applyAlignment="1">
      <alignment horizontal="center" vertical="center"/>
    </xf>
    <xf numFmtId="0" fontId="13" fillId="0" borderId="18" xfId="1" applyFont="1" applyBorder="1" applyAlignment="1">
      <alignment horizontal="center"/>
    </xf>
    <xf numFmtId="0" fontId="13" fillId="0" borderId="0" xfId="1" applyFont="1" applyBorder="1" applyAlignment="1">
      <alignment horizontal="center"/>
    </xf>
    <xf numFmtId="49" fontId="13" fillId="0" borderId="0" xfId="1" applyNumberFormat="1" applyFont="1" applyFill="1" applyBorder="1" applyAlignment="1">
      <alignment horizontal="center" vertical="center"/>
    </xf>
    <xf numFmtId="0" fontId="19" fillId="0" borderId="43" xfId="25" applyFont="1" applyBorder="1" applyAlignment="1">
      <alignment horizontal="center" vertical="center"/>
    </xf>
    <xf numFmtId="0" fontId="19" fillId="0" borderId="32" xfId="25" applyFont="1" applyBorder="1" applyAlignment="1">
      <alignment horizontal="center" vertical="center"/>
    </xf>
    <xf numFmtId="0" fontId="13" fillId="0" borderId="22" xfId="25" applyFont="1" applyBorder="1" applyAlignment="1">
      <alignment horizontal="center" vertical="center"/>
    </xf>
    <xf numFmtId="0" fontId="13" fillId="0" borderId="18" xfId="25" applyFont="1" applyBorder="1" applyAlignment="1">
      <alignment horizontal="center" vertical="center"/>
    </xf>
    <xf numFmtId="0" fontId="13" fillId="0" borderId="18" xfId="1" applyFont="1" applyBorder="1" applyAlignment="1">
      <alignment horizontal="center" vertical="center" shrinkToFit="1"/>
    </xf>
    <xf numFmtId="0" fontId="13" fillId="0" borderId="19" xfId="1" applyFont="1" applyBorder="1" applyAlignment="1">
      <alignment horizontal="center" vertical="center" shrinkToFit="1"/>
    </xf>
    <xf numFmtId="0" fontId="13" fillId="0" borderId="44" xfId="1" applyFont="1" applyBorder="1" applyAlignment="1">
      <alignment horizontal="center" vertical="center"/>
    </xf>
    <xf numFmtId="0" fontId="13" fillId="0" borderId="18" xfId="1" applyFont="1" applyBorder="1" applyAlignment="1">
      <alignment horizontal="left" vertical="center"/>
    </xf>
    <xf numFmtId="0" fontId="13" fillId="0" borderId="23" xfId="1" applyFont="1" applyBorder="1" applyAlignment="1">
      <alignment horizontal="left" vertical="center"/>
    </xf>
    <xf numFmtId="0" fontId="13" fillId="0" borderId="22" xfId="1" applyFont="1" applyBorder="1" applyAlignment="1">
      <alignment horizontal="left" vertical="center" shrinkToFit="1"/>
    </xf>
    <xf numFmtId="0" fontId="13" fillId="0" borderId="1" xfId="1" applyFont="1" applyBorder="1" applyAlignment="1">
      <alignment horizontal="left" vertical="center" wrapText="1"/>
    </xf>
    <xf numFmtId="0" fontId="13" fillId="0" borderId="22" xfId="1" applyFont="1" applyFill="1" applyBorder="1" applyAlignment="1">
      <alignment horizontal="center"/>
    </xf>
    <xf numFmtId="0" fontId="15" fillId="0" borderId="0" xfId="1" applyFont="1" applyAlignment="1">
      <alignment vertical="center"/>
    </xf>
    <xf numFmtId="38" fontId="13" fillId="0" borderId="0" xfId="2" applyFont="1" applyBorder="1" applyAlignment="1">
      <alignment vertical="center"/>
    </xf>
    <xf numFmtId="0" fontId="19" fillId="0" borderId="23" xfId="1" applyFont="1" applyBorder="1" applyAlignment="1">
      <alignment horizontal="center" vertical="center" wrapText="1"/>
    </xf>
    <xf numFmtId="38" fontId="13" fillId="0" borderId="1" xfId="2" applyFont="1" applyBorder="1" applyAlignment="1">
      <alignment horizontal="center" vertical="center" wrapText="1"/>
    </xf>
    <xf numFmtId="38" fontId="19" fillId="0" borderId="0" xfId="2" applyFont="1" applyBorder="1" applyAlignment="1">
      <alignment horizontal="left" vertical="top" wrapText="1"/>
    </xf>
    <xf numFmtId="0" fontId="13" fillId="0" borderId="9" xfId="1" applyFont="1" applyBorder="1" applyAlignment="1">
      <alignment horizontal="center"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3" fillId="0" borderId="12" xfId="1" applyFont="1" applyBorder="1" applyAlignment="1">
      <alignment horizontal="center" vertical="center"/>
    </xf>
    <xf numFmtId="0" fontId="15" fillId="0" borderId="24" xfId="1" applyFont="1" applyBorder="1" applyAlignment="1">
      <alignment vertical="center"/>
    </xf>
    <xf numFmtId="0" fontId="13" fillId="0" borderId="0" xfId="1" applyFont="1" applyAlignment="1">
      <alignment horizontal="left" vertical="center"/>
    </xf>
    <xf numFmtId="0" fontId="13" fillId="0" borderId="42" xfId="5" applyFont="1" applyBorder="1" applyAlignment="1">
      <alignment horizontal="center" vertical="center"/>
    </xf>
    <xf numFmtId="0" fontId="13" fillId="0" borderId="0" xfId="5"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20" xfId="1" applyFont="1" applyBorder="1" applyAlignment="1">
      <alignment horizontal="center" vertical="center"/>
    </xf>
    <xf numFmtId="0" fontId="13" fillId="0" borderId="24" xfId="1" applyFont="1" applyBorder="1" applyAlignment="1">
      <alignment horizontal="left" vertical="center"/>
    </xf>
    <xf numFmtId="0" fontId="13" fillId="0" borderId="22" xfId="1" applyFont="1" applyBorder="1" applyAlignment="1">
      <alignment horizontal="left" vertical="center"/>
    </xf>
    <xf numFmtId="0" fontId="13" fillId="0" borderId="20" xfId="1" applyFont="1" applyBorder="1" applyAlignment="1">
      <alignment horizontal="left" vertical="center"/>
    </xf>
    <xf numFmtId="0" fontId="19" fillId="0" borderId="0" xfId="1" applyFont="1" applyFill="1" applyBorder="1" applyAlignment="1">
      <alignment horizontal="left" vertical="center"/>
    </xf>
    <xf numFmtId="0" fontId="13" fillId="0" borderId="0" xfId="1" applyFont="1" applyFill="1" applyBorder="1" applyAlignment="1">
      <alignment horizontal="center" vertical="center" textRotation="255"/>
    </xf>
    <xf numFmtId="0" fontId="13" fillId="0" borderId="0" xfId="1" applyFont="1" applyFill="1" applyBorder="1" applyAlignment="1">
      <alignment horizontal="center" vertical="center"/>
    </xf>
    <xf numFmtId="0" fontId="19" fillId="0" borderId="33" xfId="1" applyFont="1" applyBorder="1" applyAlignment="1">
      <alignment horizontal="center" vertical="center" wrapText="1"/>
    </xf>
    <xf numFmtId="0" fontId="19" fillId="0" borderId="0" xfId="1" applyFont="1" applyBorder="1" applyAlignment="1">
      <alignment horizontal="left" vertical="top" wrapText="1"/>
    </xf>
    <xf numFmtId="0" fontId="13" fillId="0" borderId="0" xfId="1" applyFont="1" applyFill="1" applyBorder="1" applyAlignment="1"/>
    <xf numFmtId="0" fontId="13" fillId="0" borderId="0" xfId="1" applyFont="1" applyBorder="1" applyAlignment="1">
      <alignment horizontal="center" vertical="center" wrapText="1"/>
    </xf>
    <xf numFmtId="0" fontId="13" fillId="0" borderId="19" xfId="1" applyFont="1" applyBorder="1" applyAlignment="1">
      <alignment vertical="center" wrapText="1"/>
    </xf>
    <xf numFmtId="38" fontId="27" fillId="0" borderId="106" xfId="2" applyFont="1" applyBorder="1" applyAlignment="1">
      <alignment horizontal="right" vertical="center" wrapText="1"/>
    </xf>
    <xf numFmtId="0" fontId="13" fillId="0" borderId="0" xfId="1" applyFont="1" applyFill="1" applyAlignment="1">
      <alignment horizontal="center"/>
    </xf>
    <xf numFmtId="0" fontId="19" fillId="0" borderId="18" xfId="1" applyFont="1" applyFill="1" applyBorder="1"/>
    <xf numFmtId="0" fontId="17" fillId="0" borderId="19" xfId="1" applyFont="1" applyFill="1" applyBorder="1" applyAlignment="1">
      <alignment horizontal="right" vertical="center"/>
    </xf>
    <xf numFmtId="0" fontId="17" fillId="0" borderId="47" xfId="1" applyFont="1" applyFill="1" applyBorder="1" applyAlignment="1">
      <alignment horizontal="right" vertical="center"/>
    </xf>
    <xf numFmtId="0" fontId="19" fillId="0" borderId="0" xfId="1" applyFont="1" applyFill="1" applyBorder="1" applyAlignment="1">
      <alignment horizontal="right"/>
    </xf>
    <xf numFmtId="38" fontId="13" fillId="0" borderId="0" xfId="2" applyFont="1" applyFill="1" applyBorder="1" applyAlignment="1">
      <alignment horizontal="center"/>
    </xf>
    <xf numFmtId="183" fontId="13" fillId="0" borderId="0" xfId="2" applyNumberFormat="1" applyFont="1" applyFill="1" applyBorder="1" applyAlignment="1">
      <alignment horizontal="right" vertical="center" shrinkToFit="1"/>
    </xf>
    <xf numFmtId="38" fontId="13" fillId="0" borderId="0" xfId="1" applyNumberFormat="1" applyFont="1" applyFill="1" applyBorder="1" applyAlignment="1">
      <alignment horizontal="center"/>
    </xf>
    <xf numFmtId="38" fontId="13" fillId="0" borderId="43" xfId="2" applyFont="1" applyFill="1" applyBorder="1" applyAlignment="1">
      <alignment horizontal="right" vertical="center"/>
    </xf>
    <xf numFmtId="38" fontId="13" fillId="0" borderId="0" xfId="1" applyNumberFormat="1" applyFont="1" applyFill="1"/>
    <xf numFmtId="183" fontId="13" fillId="0" borderId="19" xfId="2" applyNumberFormat="1" applyFont="1" applyFill="1" applyBorder="1" applyAlignment="1">
      <alignment vertical="center" shrinkToFit="1"/>
    </xf>
    <xf numFmtId="183" fontId="13" fillId="0" borderId="47" xfId="2" applyNumberFormat="1" applyFont="1" applyFill="1" applyBorder="1" applyAlignment="1">
      <alignment vertical="center" shrinkToFit="1"/>
    </xf>
    <xf numFmtId="183" fontId="13" fillId="0" borderId="18" xfId="2" applyNumberFormat="1" applyFont="1" applyFill="1" applyBorder="1" applyAlignment="1">
      <alignment vertical="center" shrinkToFit="1"/>
    </xf>
    <xf numFmtId="183" fontId="13" fillId="0" borderId="0" xfId="2" applyNumberFormat="1" applyFont="1" applyFill="1" applyBorder="1" applyAlignment="1">
      <alignment vertical="center" shrinkToFit="1"/>
    </xf>
    <xf numFmtId="183" fontId="13" fillId="0" borderId="46" xfId="2" applyNumberFormat="1" applyFont="1" applyFill="1" applyBorder="1" applyAlignment="1">
      <alignment vertical="center" shrinkToFit="1"/>
    </xf>
    <xf numFmtId="183" fontId="13" fillId="0" borderId="23" xfId="2" applyNumberFormat="1" applyFont="1" applyFill="1" applyBorder="1" applyAlignment="1">
      <alignment vertical="center" shrinkToFit="1"/>
    </xf>
    <xf numFmtId="183" fontId="13" fillId="0" borderId="24" xfId="2" applyNumberFormat="1" applyFont="1" applyFill="1" applyBorder="1" applyAlignment="1">
      <alignment vertical="center" shrinkToFit="1"/>
    </xf>
    <xf numFmtId="0" fontId="17" fillId="0" borderId="0" xfId="1" applyFont="1" applyFill="1" applyAlignment="1">
      <alignment horizontal="right"/>
    </xf>
    <xf numFmtId="0" fontId="13" fillId="0" borderId="0" xfId="1" applyFont="1" applyFill="1" applyAlignment="1">
      <alignment horizontal="center" vertical="center"/>
    </xf>
    <xf numFmtId="0" fontId="15" fillId="0" borderId="0" xfId="1" applyFont="1"/>
    <xf numFmtId="0" fontId="13" fillId="0" borderId="23" xfId="1" applyFont="1" applyBorder="1"/>
    <xf numFmtId="0" fontId="13" fillId="0" borderId="1" xfId="1" applyFont="1" applyBorder="1" applyAlignment="1">
      <alignment horizontal="left"/>
    </xf>
    <xf numFmtId="0" fontId="13" fillId="0" borderId="24" xfId="1" applyFont="1" applyBorder="1" applyAlignment="1">
      <alignment horizontal="left"/>
    </xf>
    <xf numFmtId="0" fontId="15" fillId="0" borderId="24" xfId="1" applyFont="1" applyBorder="1"/>
    <xf numFmtId="0" fontId="19" fillId="0" borderId="0" xfId="12" applyFont="1"/>
    <xf numFmtId="0" fontId="13" fillId="0" borderId="0" xfId="12" applyFont="1"/>
    <xf numFmtId="0" fontId="13" fillId="0" borderId="0" xfId="12" applyFont="1" applyFill="1" applyAlignment="1">
      <alignment horizontal="right"/>
    </xf>
    <xf numFmtId="0" fontId="19" fillId="0" borderId="84" xfId="28" applyFont="1" applyBorder="1" applyAlignment="1">
      <alignment horizontal="center" vertical="center" wrapText="1"/>
    </xf>
    <xf numFmtId="0" fontId="19" fillId="0" borderId="85" xfId="28" applyFont="1" applyBorder="1" applyAlignment="1">
      <alignment horizontal="center" vertical="center" wrapText="1"/>
    </xf>
    <xf numFmtId="0" fontId="13" fillId="0" borderId="84" xfId="28" applyFont="1" applyBorder="1" applyAlignment="1">
      <alignment vertical="center" wrapText="1"/>
    </xf>
    <xf numFmtId="0" fontId="19" fillId="0" borderId="85" xfId="28" applyFont="1" applyBorder="1" applyAlignment="1">
      <alignment horizontal="center" vertical="center"/>
    </xf>
    <xf numFmtId="57" fontId="19" fillId="0" borderId="85" xfId="28" applyNumberFormat="1" applyFont="1" applyBorder="1" applyAlignment="1">
      <alignment horizontal="center" vertical="center"/>
    </xf>
    <xf numFmtId="0" fontId="19" fillId="0" borderId="86" xfId="28" applyFont="1" applyBorder="1" applyAlignment="1">
      <alignment horizontal="center" vertical="center"/>
    </xf>
    <xf numFmtId="0" fontId="19" fillId="0" borderId="87" xfId="28" applyFont="1" applyBorder="1" applyAlignment="1">
      <alignment horizontal="center" vertical="center" wrapText="1"/>
    </xf>
    <xf numFmtId="0" fontId="19" fillId="0" borderId="88" xfId="28" applyFont="1" applyBorder="1" applyAlignment="1">
      <alignment horizontal="center" vertical="center" wrapText="1"/>
    </xf>
    <xf numFmtId="0" fontId="13" fillId="0" borderId="87" xfId="28" applyFont="1" applyBorder="1" applyAlignment="1">
      <alignment vertical="center" wrapText="1"/>
    </xf>
    <xf numFmtId="0" fontId="19" fillId="0" borderId="88" xfId="28" applyFont="1" applyBorder="1" applyAlignment="1">
      <alignment horizontal="center" vertical="center"/>
    </xf>
    <xf numFmtId="57" fontId="19" fillId="0" borderId="88" xfId="28" applyNumberFormat="1" applyFont="1" applyBorder="1" applyAlignment="1">
      <alignment horizontal="center" vertical="center"/>
    </xf>
    <xf numFmtId="0" fontId="19" fillId="0" borderId="89" xfId="28" applyFont="1" applyBorder="1" applyAlignment="1">
      <alignment horizontal="center" vertical="center"/>
    </xf>
    <xf numFmtId="0" fontId="19" fillId="0" borderId="90" xfId="28" applyFont="1" applyBorder="1" applyAlignment="1">
      <alignment horizontal="center" vertical="center" wrapText="1"/>
    </xf>
    <xf numFmtId="0" fontId="19" fillId="0" borderId="91" xfId="28" applyFont="1" applyBorder="1" applyAlignment="1">
      <alignment horizontal="center" vertical="center" wrapText="1"/>
    </xf>
    <xf numFmtId="0" fontId="13" fillId="0" borderId="90" xfId="28" applyFont="1" applyBorder="1" applyAlignment="1">
      <alignment vertical="center" wrapText="1"/>
    </xf>
    <xf numFmtId="0" fontId="19" fillId="0" borderId="91" xfId="28" applyFont="1" applyBorder="1" applyAlignment="1">
      <alignment horizontal="center" vertical="center"/>
    </xf>
    <xf numFmtId="57" fontId="19" fillId="0" borderId="91" xfId="28" applyNumberFormat="1" applyFont="1" applyBorder="1" applyAlignment="1">
      <alignment horizontal="center" vertical="center"/>
    </xf>
    <xf numFmtId="0" fontId="19" fillId="0" borderId="92" xfId="28" applyFont="1" applyBorder="1" applyAlignment="1">
      <alignment horizontal="center" vertical="center"/>
    </xf>
    <xf numFmtId="0" fontId="19" fillId="0" borderId="93" xfId="28" applyFont="1" applyBorder="1" applyAlignment="1">
      <alignment horizontal="center" vertical="center" wrapText="1"/>
    </xf>
    <xf numFmtId="0" fontId="19" fillId="0" borderId="94" xfId="28" applyFont="1" applyBorder="1" applyAlignment="1">
      <alignment horizontal="center" vertical="center" wrapText="1"/>
    </xf>
    <xf numFmtId="0" fontId="13" fillId="0" borderId="93" xfId="28" applyFont="1" applyBorder="1" applyAlignment="1">
      <alignment vertical="center" wrapText="1"/>
    </xf>
    <xf numFmtId="0" fontId="19" fillId="0" borderId="94" xfId="28" applyFont="1" applyBorder="1" applyAlignment="1">
      <alignment horizontal="center" vertical="center"/>
    </xf>
    <xf numFmtId="57" fontId="19" fillId="0" borderId="94" xfId="28" applyNumberFormat="1" applyFont="1" applyBorder="1" applyAlignment="1">
      <alignment horizontal="center" vertical="center"/>
    </xf>
    <xf numFmtId="0" fontId="19" fillId="0" borderId="95" xfId="28" applyFont="1" applyBorder="1" applyAlignment="1">
      <alignment horizontal="center" vertical="center"/>
    </xf>
    <xf numFmtId="0" fontId="19" fillId="0" borderId="1" xfId="28" applyFont="1" applyBorder="1" applyAlignment="1">
      <alignment horizontal="center" vertical="center" wrapText="1"/>
    </xf>
    <xf numFmtId="0" fontId="19" fillId="0" borderId="32" xfId="28" applyFont="1" applyBorder="1" applyAlignment="1">
      <alignment horizontal="center" vertical="center" wrapText="1"/>
    </xf>
    <xf numFmtId="0" fontId="13" fillId="0" borderId="1" xfId="28" applyFont="1" applyBorder="1" applyAlignment="1">
      <alignment vertical="center" wrapText="1"/>
    </xf>
    <xf numFmtId="0" fontId="19" fillId="0" borderId="32" xfId="28" applyFont="1" applyBorder="1" applyAlignment="1">
      <alignment horizontal="center" vertical="center"/>
    </xf>
    <xf numFmtId="57" fontId="19" fillId="0" borderId="32" xfId="28" applyNumberFormat="1" applyFont="1" applyBorder="1" applyAlignment="1">
      <alignment horizontal="center" vertical="center"/>
    </xf>
    <xf numFmtId="0" fontId="19" fillId="0" borderId="33" xfId="28" applyFont="1" applyBorder="1" applyAlignment="1">
      <alignment horizontal="center" vertical="center"/>
    </xf>
    <xf numFmtId="0" fontId="19" fillId="0" borderId="96" xfId="28" applyFont="1" applyBorder="1" applyAlignment="1">
      <alignment horizontal="center" vertical="center" wrapText="1"/>
    </xf>
    <xf numFmtId="0" fontId="19" fillId="0" borderId="97" xfId="28" applyFont="1" applyBorder="1" applyAlignment="1">
      <alignment horizontal="center" vertical="center"/>
    </xf>
    <xf numFmtId="0" fontId="13" fillId="0" borderId="88" xfId="28" applyFont="1" applyBorder="1" applyAlignment="1">
      <alignment vertical="center" wrapText="1"/>
    </xf>
    <xf numFmtId="0" fontId="13" fillId="0" borderId="94" xfId="28" applyFont="1" applyBorder="1" applyAlignment="1">
      <alignment vertical="center" wrapText="1"/>
    </xf>
    <xf numFmtId="0" fontId="19" fillId="0" borderId="88" xfId="28" applyFont="1" applyBorder="1" applyAlignment="1">
      <alignment horizontal="center" vertical="center" wrapText="1" shrinkToFit="1"/>
    </xf>
    <xf numFmtId="57" fontId="19" fillId="0" borderId="19" xfId="28" applyNumberFormat="1" applyFont="1" applyBorder="1" applyAlignment="1">
      <alignment horizontal="center" vertical="center"/>
    </xf>
    <xf numFmtId="0" fontId="19" fillId="0" borderId="23" xfId="28" applyFont="1" applyBorder="1" applyAlignment="1">
      <alignment horizontal="center" vertical="center" wrapText="1"/>
    </xf>
    <xf numFmtId="0" fontId="13" fillId="0" borderId="22" xfId="28" applyFont="1" applyBorder="1" applyAlignment="1">
      <alignment vertical="center" wrapText="1"/>
    </xf>
    <xf numFmtId="0" fontId="19" fillId="0" borderId="23" xfId="28" applyFont="1" applyBorder="1" applyAlignment="1">
      <alignment horizontal="center" vertical="center"/>
    </xf>
    <xf numFmtId="0" fontId="19" fillId="0" borderId="46" xfId="28" applyFont="1" applyBorder="1" applyAlignment="1">
      <alignment horizontal="center" vertical="center"/>
    </xf>
    <xf numFmtId="0" fontId="19" fillId="0" borderId="98" xfId="28" applyFont="1" applyBorder="1" applyAlignment="1">
      <alignment horizontal="center" vertical="center" wrapText="1"/>
    </xf>
    <xf numFmtId="0" fontId="19" fillId="0" borderId="54" xfId="28" applyFont="1" applyBorder="1" applyAlignment="1">
      <alignment horizontal="center" vertical="center" wrapText="1"/>
    </xf>
    <xf numFmtId="0" fontId="13" fillId="0" borderId="18" xfId="28" applyFont="1" applyBorder="1" applyAlignment="1">
      <alignment vertical="center" wrapText="1"/>
    </xf>
    <xf numFmtId="0" fontId="19" fillId="0" borderId="54" xfId="28" applyFont="1" applyBorder="1" applyAlignment="1">
      <alignment horizontal="center" vertical="center"/>
    </xf>
    <xf numFmtId="0" fontId="19" fillId="0" borderId="19" xfId="28" applyFont="1" applyBorder="1" applyAlignment="1">
      <alignment horizontal="center" vertical="center" wrapText="1"/>
    </xf>
    <xf numFmtId="57" fontId="19" fillId="0" borderId="54" xfId="28" applyNumberFormat="1" applyFont="1" applyBorder="1" applyAlignment="1">
      <alignment horizontal="center" vertical="center"/>
    </xf>
    <xf numFmtId="0" fontId="19" fillId="0" borderId="55" xfId="28" applyFont="1" applyBorder="1" applyAlignment="1">
      <alignment horizontal="center" vertical="center"/>
    </xf>
    <xf numFmtId="0" fontId="19" fillId="0" borderId="97" xfId="28" applyFont="1" applyBorder="1" applyAlignment="1">
      <alignment horizontal="center" vertical="center" wrapText="1"/>
    </xf>
    <xf numFmtId="0" fontId="13" fillId="0" borderId="96" xfId="28" applyFont="1" applyBorder="1" applyAlignment="1">
      <alignment vertical="center" wrapText="1"/>
    </xf>
    <xf numFmtId="57" fontId="19" fillId="0" borderId="97" xfId="28" applyNumberFormat="1" applyFont="1" applyBorder="1" applyAlignment="1">
      <alignment horizontal="center" vertical="center"/>
    </xf>
    <xf numFmtId="0" fontId="19" fillId="0" borderId="99" xfId="28" applyFont="1" applyBorder="1" applyAlignment="1">
      <alignment horizontal="center" vertical="center"/>
    </xf>
    <xf numFmtId="57" fontId="19" fillId="0" borderId="23" xfId="28" applyNumberFormat="1" applyFont="1" applyBorder="1" applyAlignment="1">
      <alignment horizontal="center" vertical="center"/>
    </xf>
    <xf numFmtId="0" fontId="13" fillId="0" borderId="100" xfId="28" applyFont="1" applyBorder="1" applyAlignment="1">
      <alignment vertical="center" wrapText="1"/>
    </xf>
    <xf numFmtId="0" fontId="19" fillId="0" borderId="19" xfId="28" applyFont="1" applyBorder="1" applyAlignment="1">
      <alignment horizontal="center" vertical="center"/>
    </xf>
    <xf numFmtId="0" fontId="13" fillId="0" borderId="97" xfId="28" applyFont="1" applyBorder="1" applyAlignment="1">
      <alignment vertical="center" wrapText="1"/>
    </xf>
    <xf numFmtId="0" fontId="19" fillId="0" borderId="89" xfId="28" applyFont="1" applyBorder="1" applyAlignment="1">
      <alignment horizontal="center" vertical="center" wrapText="1"/>
    </xf>
    <xf numFmtId="0" fontId="13" fillId="0" borderId="88" xfId="28" applyFont="1" applyBorder="1" applyAlignment="1">
      <alignment horizontal="left" vertical="center" wrapText="1"/>
    </xf>
    <xf numFmtId="0" fontId="19" fillId="0" borderId="101" xfId="28" applyFont="1" applyBorder="1" applyAlignment="1">
      <alignment horizontal="center" vertical="center"/>
    </xf>
    <xf numFmtId="0" fontId="13" fillId="0" borderId="87" xfId="28" applyFont="1" applyBorder="1" applyAlignment="1">
      <alignment horizontal="left" vertical="center" wrapText="1"/>
    </xf>
    <xf numFmtId="0" fontId="19" fillId="0" borderId="87" xfId="28" applyFont="1" applyBorder="1" applyAlignment="1">
      <alignment horizontal="left" vertical="center" wrapText="1"/>
    </xf>
    <xf numFmtId="0" fontId="19" fillId="0" borderId="1" xfId="28" applyFont="1" applyBorder="1" applyAlignment="1">
      <alignment horizontal="center" vertical="center" shrinkToFit="1"/>
    </xf>
    <xf numFmtId="0" fontId="19" fillId="0" borderId="88" xfId="28" applyFont="1" applyBorder="1" applyAlignment="1">
      <alignment horizontal="center" vertical="center" shrinkToFit="1"/>
    </xf>
    <xf numFmtId="0" fontId="28" fillId="0" borderId="88" xfId="28" applyFont="1" applyBorder="1" applyAlignment="1">
      <alignment horizontal="center" vertical="center" wrapText="1"/>
    </xf>
    <xf numFmtId="0" fontId="19" fillId="0" borderId="95" xfId="28" applyFont="1" applyBorder="1" applyAlignment="1">
      <alignment horizontal="center" vertical="center" wrapText="1"/>
    </xf>
    <xf numFmtId="0" fontId="19" fillId="0" borderId="102" xfId="28" applyFont="1" applyBorder="1" applyAlignment="1">
      <alignment horizontal="center" vertical="center" wrapText="1"/>
    </xf>
    <xf numFmtId="0" fontId="19" fillId="0" borderId="103" xfId="28" applyFont="1" applyBorder="1" applyAlignment="1">
      <alignment horizontal="center" vertical="center" wrapText="1"/>
    </xf>
    <xf numFmtId="0" fontId="13" fillId="0" borderId="102" xfId="28" applyFont="1" applyBorder="1" applyAlignment="1">
      <alignment vertical="center" wrapText="1"/>
    </xf>
    <xf numFmtId="0" fontId="19" fillId="0" borderId="103" xfId="28" applyFont="1" applyBorder="1" applyAlignment="1">
      <alignment horizontal="center" vertical="center"/>
    </xf>
    <xf numFmtId="57" fontId="19" fillId="0" borderId="103" xfId="28" applyNumberFormat="1" applyFont="1" applyBorder="1" applyAlignment="1">
      <alignment horizontal="center" vertical="center"/>
    </xf>
    <xf numFmtId="0" fontId="19" fillId="0" borderId="104" xfId="28" applyFont="1" applyBorder="1" applyAlignment="1">
      <alignment horizontal="center" vertical="center"/>
    </xf>
    <xf numFmtId="0" fontId="19" fillId="0" borderId="0" xfId="12" applyFont="1" applyAlignment="1">
      <alignment horizontal="center" vertical="center"/>
    </xf>
    <xf numFmtId="0" fontId="15" fillId="0" borderId="0" xfId="12" applyFont="1" applyAlignment="1">
      <alignment vertical="center"/>
    </xf>
    <xf numFmtId="0" fontId="19" fillId="0" borderId="0" xfId="12" applyFont="1" applyAlignment="1">
      <alignment horizontal="center" vertical="center" wrapText="1"/>
    </xf>
    <xf numFmtId="0" fontId="19" fillId="0" borderId="0" xfId="12" applyFont="1" applyAlignment="1">
      <alignment vertical="center"/>
    </xf>
    <xf numFmtId="38" fontId="20" fillId="0" borderId="24" xfId="2" applyFont="1" applyBorder="1"/>
    <xf numFmtId="38" fontId="20" fillId="0" borderId="0" xfId="2" applyFont="1" applyAlignment="1">
      <alignment vertical="center"/>
    </xf>
    <xf numFmtId="38" fontId="20" fillId="0" borderId="0" xfId="2" applyFont="1" applyBorder="1" applyAlignment="1">
      <alignment vertical="center"/>
    </xf>
    <xf numFmtId="38" fontId="20" fillId="0" borderId="0" xfId="2" applyFont="1"/>
    <xf numFmtId="185" fontId="13" fillId="0" borderId="0" xfId="1" applyNumberFormat="1" applyFont="1"/>
    <xf numFmtId="187" fontId="13" fillId="0" borderId="0" xfId="1" applyNumberFormat="1" applyFont="1"/>
    <xf numFmtId="38" fontId="20" fillId="0" borderId="0" xfId="2" applyFont="1" applyBorder="1"/>
    <xf numFmtId="0" fontId="29" fillId="0" borderId="0" xfId="1" applyFont="1"/>
    <xf numFmtId="38" fontId="20" fillId="0" borderId="0" xfId="2" applyFont="1" applyFill="1" applyBorder="1" applyAlignment="1">
      <alignment horizontal="center" vertical="center"/>
    </xf>
    <xf numFmtId="0" fontId="13" fillId="0" borderId="18" xfId="1" applyFont="1" applyFill="1" applyBorder="1" applyAlignment="1">
      <alignment horizontal="center"/>
    </xf>
    <xf numFmtId="0" fontId="13" fillId="0" borderId="0" xfId="5" applyFont="1" applyAlignment="1">
      <alignment vertical="center" shrinkToFit="1"/>
    </xf>
    <xf numFmtId="0" fontId="13" fillId="0" borderId="0" xfId="5" applyFont="1" applyBorder="1">
      <alignment vertical="center"/>
    </xf>
    <xf numFmtId="49" fontId="15" fillId="0" borderId="0" xfId="1" applyNumberFormat="1" applyFont="1" applyFill="1" applyBorder="1" applyAlignment="1">
      <alignment vertical="center"/>
    </xf>
    <xf numFmtId="38" fontId="20" fillId="0" borderId="0" xfId="2" applyFont="1" applyBorder="1" applyAlignment="1">
      <alignment vertical="top" wrapText="1"/>
    </xf>
    <xf numFmtId="38" fontId="13" fillId="0" borderId="0" xfId="2" applyFont="1" applyAlignment="1">
      <alignment horizontal="center" vertical="top" wrapText="1"/>
    </xf>
    <xf numFmtId="38" fontId="13" fillId="0" borderId="0" xfId="10" applyFont="1" applyAlignment="1">
      <alignment horizontal="center" vertical="center"/>
    </xf>
    <xf numFmtId="0" fontId="32" fillId="0" borderId="0" xfId="1" applyFont="1" applyBorder="1" applyAlignment="1">
      <alignment vertical="center"/>
    </xf>
    <xf numFmtId="49" fontId="13" fillId="0" borderId="46" xfId="1" applyNumberFormat="1" applyFont="1" applyFill="1" applyBorder="1" applyAlignment="1">
      <alignment horizontal="center" vertical="center"/>
    </xf>
    <xf numFmtId="0" fontId="13" fillId="0" borderId="47" xfId="1" applyFont="1" applyFill="1" applyBorder="1" applyAlignment="1">
      <alignment horizontal="center" vertical="center" justifyLastLine="1"/>
    </xf>
    <xf numFmtId="49" fontId="13" fillId="0" borderId="46" xfId="1" applyNumberFormat="1" applyFont="1" applyFill="1" applyBorder="1" applyAlignment="1">
      <alignment horizontal="center" vertical="center" justifyLastLine="1"/>
    </xf>
    <xf numFmtId="49" fontId="13" fillId="0" borderId="23" xfId="1" applyNumberFormat="1" applyFont="1" applyFill="1" applyBorder="1" applyAlignment="1">
      <alignment horizontal="center" vertical="center" justifyLastLine="1"/>
    </xf>
    <xf numFmtId="49" fontId="13" fillId="0" borderId="23" xfId="1" applyNumberFormat="1" applyFont="1" applyFill="1" applyBorder="1" applyAlignment="1">
      <alignment horizontal="center" vertical="center" shrinkToFit="1"/>
    </xf>
    <xf numFmtId="49" fontId="13" fillId="0" borderId="24" xfId="1" applyNumberFormat="1" applyFont="1" applyFill="1" applyBorder="1" applyAlignment="1">
      <alignment horizontal="center" vertical="center" justifyLastLine="1"/>
    </xf>
    <xf numFmtId="49" fontId="13" fillId="0" borderId="42" xfId="1" applyNumberFormat="1" applyFont="1" applyFill="1" applyBorder="1" applyAlignment="1">
      <alignment horizontal="distributed" vertical="center"/>
    </xf>
    <xf numFmtId="200" fontId="13" fillId="0" borderId="41" xfId="1" applyNumberFormat="1" applyFont="1" applyFill="1" applyBorder="1" applyAlignment="1">
      <alignment horizontal="right" vertical="center" indent="1"/>
    </xf>
    <xf numFmtId="200" fontId="13" fillId="0" borderId="52" xfId="1" applyNumberFormat="1" applyFont="1" applyFill="1" applyBorder="1" applyAlignment="1">
      <alignment horizontal="right" vertical="center" indent="1"/>
    </xf>
    <xf numFmtId="200" fontId="13" fillId="0" borderId="28" xfId="1" applyNumberFormat="1" applyFont="1" applyFill="1" applyBorder="1" applyAlignment="1">
      <alignment horizontal="right" vertical="center" indent="1"/>
    </xf>
    <xf numFmtId="49" fontId="13" fillId="0" borderId="18" xfId="1" applyNumberFormat="1" applyFont="1" applyFill="1" applyBorder="1" applyAlignment="1">
      <alignment horizontal="distributed" vertical="center"/>
    </xf>
    <xf numFmtId="200" fontId="13" fillId="0" borderId="47" xfId="1" applyNumberFormat="1" applyFont="1" applyFill="1" applyBorder="1" applyAlignment="1">
      <alignment horizontal="right" vertical="center" indent="1"/>
    </xf>
    <xf numFmtId="200" fontId="13" fillId="0" borderId="19" xfId="1" applyNumberFormat="1" applyFont="1" applyFill="1" applyBorder="1" applyAlignment="1">
      <alignment horizontal="right" vertical="center" indent="1"/>
    </xf>
    <xf numFmtId="200" fontId="13" fillId="0" borderId="0" xfId="1" applyNumberFormat="1" applyFont="1" applyFill="1" applyBorder="1" applyAlignment="1">
      <alignment horizontal="right" vertical="center" indent="1"/>
    </xf>
    <xf numFmtId="49" fontId="13" fillId="0" borderId="22" xfId="1" applyNumberFormat="1" applyFont="1" applyFill="1" applyBorder="1" applyAlignment="1">
      <alignment horizontal="distributed" vertical="center"/>
    </xf>
    <xf numFmtId="200" fontId="13" fillId="0" borderId="46" xfId="1" applyNumberFormat="1" applyFont="1" applyFill="1" applyBorder="1" applyAlignment="1">
      <alignment horizontal="right" vertical="center" indent="1"/>
    </xf>
    <xf numFmtId="200" fontId="13" fillId="0" borderId="23" xfId="1" applyNumberFormat="1" applyFont="1" applyFill="1" applyBorder="1" applyAlignment="1">
      <alignment horizontal="right" vertical="center" indent="1"/>
    </xf>
    <xf numFmtId="200" fontId="13" fillId="0" borderId="24" xfId="1" applyNumberFormat="1" applyFont="1" applyFill="1" applyBorder="1" applyAlignment="1">
      <alignment horizontal="right" vertical="center" indent="1"/>
    </xf>
    <xf numFmtId="0" fontId="13" fillId="0" borderId="0" xfId="1" applyNumberFormat="1" applyFont="1" applyFill="1" applyBorder="1" applyAlignment="1">
      <alignment horizontal="distributed" vertical="center"/>
    </xf>
    <xf numFmtId="49" fontId="13" fillId="0" borderId="18" xfId="1" applyNumberFormat="1" applyFont="1" applyFill="1" applyBorder="1" applyAlignment="1">
      <alignment horizontal="left" vertical="center"/>
    </xf>
    <xf numFmtId="200" fontId="13" fillId="0" borderId="0" xfId="1" applyNumberFormat="1" applyFont="1"/>
    <xf numFmtId="49" fontId="13" fillId="0" borderId="0" xfId="1" applyNumberFormat="1" applyFont="1" applyFill="1" applyBorder="1" applyAlignment="1">
      <alignment horizontal="distributed" vertical="center"/>
    </xf>
    <xf numFmtId="49" fontId="13" fillId="0" borderId="20" xfId="1" applyNumberFormat="1" applyFont="1" applyFill="1" applyBorder="1" applyAlignment="1">
      <alignment horizontal="distributed" vertical="center"/>
    </xf>
    <xf numFmtId="200" fontId="13" fillId="0" borderId="56" xfId="1" applyNumberFormat="1" applyFont="1" applyFill="1" applyBorder="1" applyAlignment="1">
      <alignment horizontal="right" vertical="center" indent="1"/>
    </xf>
    <xf numFmtId="200" fontId="13" fillId="0" borderId="21" xfId="1" applyNumberFormat="1" applyFont="1" applyFill="1" applyBorder="1" applyAlignment="1">
      <alignment horizontal="right" vertical="center" indent="1"/>
    </xf>
    <xf numFmtId="200" fontId="13" fillId="0" borderId="9" xfId="1" applyNumberFormat="1" applyFont="1" applyFill="1" applyBorder="1" applyAlignment="1">
      <alignment horizontal="right" vertical="center" indent="1"/>
    </xf>
    <xf numFmtId="49" fontId="13" fillId="0" borderId="24" xfId="1" applyNumberFormat="1" applyFont="1" applyFill="1" applyBorder="1" applyAlignment="1">
      <alignment horizontal="distributed" vertical="center"/>
    </xf>
    <xf numFmtId="0" fontId="13" fillId="0" borderId="24" xfId="1" applyNumberFormat="1" applyFont="1" applyFill="1" applyBorder="1" applyAlignment="1">
      <alignment horizontal="distributed" vertical="center"/>
    </xf>
    <xf numFmtId="0" fontId="13" fillId="0" borderId="0" xfId="1" applyFont="1" applyBorder="1" applyAlignment="1">
      <alignment vertical="top" wrapText="1"/>
    </xf>
    <xf numFmtId="0" fontId="21" fillId="0" borderId="18" xfId="1" applyFont="1" applyBorder="1" applyAlignment="1">
      <alignment horizontal="right" vertical="center"/>
    </xf>
    <xf numFmtId="0" fontId="19" fillId="0" borderId="41" xfId="1" applyFont="1" applyBorder="1" applyAlignment="1">
      <alignment horizontal="right" vertical="center"/>
    </xf>
    <xf numFmtId="38" fontId="13" fillId="0" borderId="47" xfId="2" applyFont="1" applyBorder="1" applyAlignment="1">
      <alignment vertical="center"/>
    </xf>
    <xf numFmtId="38" fontId="13" fillId="0" borderId="23" xfId="2" applyFont="1" applyBorder="1" applyAlignment="1">
      <alignment vertical="center"/>
    </xf>
    <xf numFmtId="38" fontId="13" fillId="0" borderId="46" xfId="2" applyFont="1" applyBorder="1" applyAlignment="1">
      <alignment vertical="center"/>
    </xf>
    <xf numFmtId="38" fontId="13" fillId="0" borderId="46" xfId="2" applyFont="1" applyBorder="1" applyAlignment="1">
      <alignment horizontal="right" vertical="center"/>
    </xf>
    <xf numFmtId="195" fontId="13" fillId="0" borderId="23" xfId="2" applyNumberFormat="1" applyFont="1" applyFill="1" applyBorder="1" applyAlignment="1">
      <alignment vertical="center"/>
    </xf>
    <xf numFmtId="195" fontId="13" fillId="0" borderId="46" xfId="2" applyNumberFormat="1" applyFont="1" applyFill="1" applyBorder="1" applyAlignment="1">
      <alignment vertical="center"/>
    </xf>
    <xf numFmtId="38" fontId="13" fillId="0" borderId="52" xfId="2" applyFont="1" applyFill="1" applyBorder="1" applyAlignment="1">
      <alignment vertical="center"/>
    </xf>
    <xf numFmtId="38" fontId="13" fillId="0" borderId="41" xfId="2" applyFont="1" applyFill="1" applyBorder="1" applyAlignment="1">
      <alignment vertical="center"/>
    </xf>
    <xf numFmtId="38" fontId="13" fillId="0" borderId="41" xfId="2" applyFont="1" applyBorder="1" applyAlignment="1">
      <alignment vertical="center"/>
    </xf>
    <xf numFmtId="195" fontId="13" fillId="0" borderId="46" xfId="2" applyNumberFormat="1" applyFont="1" applyFill="1" applyBorder="1" applyAlignment="1">
      <alignment horizontal="right" vertical="center"/>
    </xf>
    <xf numFmtId="38" fontId="13" fillId="0" borderId="41" xfId="2" applyFont="1" applyFill="1" applyBorder="1" applyAlignment="1">
      <alignment horizontal="right" vertical="center"/>
    </xf>
    <xf numFmtId="38" fontId="19" fillId="0" borderId="0" xfId="2" applyFont="1" applyBorder="1" applyAlignment="1">
      <alignment horizontal="right"/>
    </xf>
    <xf numFmtId="0" fontId="17" fillId="0" borderId="0" xfId="1" applyFont="1" applyBorder="1" applyAlignment="1">
      <alignment horizontal="right"/>
    </xf>
    <xf numFmtId="0" fontId="17" fillId="0" borderId="0" xfId="1" applyFont="1" applyFill="1" applyBorder="1" applyAlignment="1">
      <alignment horizontal="right"/>
    </xf>
    <xf numFmtId="0" fontId="21" fillId="0" borderId="0" xfId="1" applyFont="1" applyFill="1" applyBorder="1" applyAlignment="1">
      <alignment horizontal="right"/>
    </xf>
    <xf numFmtId="0" fontId="13" fillId="0" borderId="0" xfId="1" applyFont="1" applyAlignment="1">
      <alignment wrapText="1"/>
    </xf>
    <xf numFmtId="0" fontId="17" fillId="0" borderId="0" xfId="20" applyNumberFormat="1" applyFont="1"/>
    <xf numFmtId="0" fontId="17" fillId="0" borderId="0" xfId="20" applyFont="1" applyAlignment="1"/>
    <xf numFmtId="189" fontId="27" fillId="0" borderId="0" xfId="1" applyNumberFormat="1" applyFont="1" applyAlignment="1">
      <alignment horizontal="left" vertical="top" wrapText="1"/>
    </xf>
    <xf numFmtId="0" fontId="13" fillId="0" borderId="30" xfId="1" applyFont="1" applyBorder="1" applyAlignment="1">
      <alignment horizontal="center" vertical="center" shrinkToFit="1"/>
    </xf>
    <xf numFmtId="0" fontId="13" fillId="0" borderId="34" xfId="1" applyFont="1" applyBorder="1" applyAlignment="1">
      <alignment horizontal="right" shrinkToFit="1"/>
    </xf>
    <xf numFmtId="0" fontId="13" fillId="0" borderId="5" xfId="1" applyFont="1" applyBorder="1" applyAlignment="1">
      <alignment horizontal="right" vertical="center" shrinkToFit="1"/>
    </xf>
    <xf numFmtId="0" fontId="13" fillId="0" borderId="7" xfId="1" applyFont="1" applyBorder="1" applyAlignment="1">
      <alignment horizontal="right" vertical="center" shrinkToFit="1"/>
    </xf>
    <xf numFmtId="0" fontId="13" fillId="0" borderId="8" xfId="1" applyFont="1" applyBorder="1" applyAlignment="1">
      <alignment shrinkToFit="1"/>
    </xf>
    <xf numFmtId="0" fontId="13" fillId="0" borderId="15" xfId="1" applyFont="1" applyBorder="1" applyAlignment="1">
      <alignment horizontal="center" vertical="center" shrinkToFit="1"/>
    </xf>
    <xf numFmtId="178" fontId="13" fillId="0" borderId="7" xfId="1" applyNumberFormat="1" applyFont="1" applyBorder="1" applyAlignment="1">
      <alignment horizontal="right" vertical="center" shrinkToFit="1"/>
    </xf>
    <xf numFmtId="178" fontId="13" fillId="0" borderId="7" xfId="1" applyNumberFormat="1" applyFont="1" applyBorder="1" applyAlignment="1">
      <alignment vertical="center" shrinkToFit="1"/>
    </xf>
    <xf numFmtId="179" fontId="13" fillId="0" borderId="7" xfId="1" applyNumberFormat="1" applyFont="1" applyBorder="1" applyAlignment="1">
      <alignment vertical="center" shrinkToFit="1"/>
    </xf>
    <xf numFmtId="177" fontId="13" fillId="0" borderId="7" xfId="2" applyNumberFormat="1" applyFont="1" applyBorder="1" applyAlignment="1">
      <alignment horizontal="center" vertical="center" shrinkToFit="1"/>
    </xf>
    <xf numFmtId="180" fontId="13" fillId="0" borderId="7" xfId="1" applyNumberFormat="1" applyFont="1" applyBorder="1" applyAlignment="1">
      <alignment vertical="center" shrinkToFit="1"/>
    </xf>
    <xf numFmtId="181" fontId="13" fillId="0" borderId="7" xfId="2" applyNumberFormat="1" applyFont="1" applyBorder="1" applyAlignment="1">
      <alignment vertical="center" shrinkToFit="1"/>
    </xf>
    <xf numFmtId="0" fontId="13" fillId="0" borderId="8" xfId="1" applyFont="1" applyBorder="1" applyAlignment="1">
      <alignment horizontal="center" vertical="center" shrinkToFit="1"/>
    </xf>
    <xf numFmtId="180" fontId="13" fillId="0" borderId="7" xfId="1" applyNumberFormat="1" applyFont="1" applyFill="1" applyBorder="1" applyAlignment="1">
      <alignment vertical="center" shrinkToFit="1"/>
    </xf>
    <xf numFmtId="0" fontId="13" fillId="0" borderId="35" xfId="1" applyFont="1" applyBorder="1" applyAlignment="1">
      <alignment horizontal="center" vertical="center" shrinkToFit="1"/>
    </xf>
    <xf numFmtId="178" fontId="13" fillId="0" borderId="36" xfId="1" applyNumberFormat="1" applyFont="1" applyBorder="1" applyAlignment="1">
      <alignment horizontal="right" vertical="center" shrinkToFit="1"/>
    </xf>
    <xf numFmtId="178" fontId="13" fillId="0" borderId="36" xfId="1" applyNumberFormat="1" applyFont="1" applyBorder="1" applyAlignment="1">
      <alignment vertical="center" shrinkToFit="1"/>
    </xf>
    <xf numFmtId="179" fontId="13" fillId="0" borderId="36" xfId="1" quotePrefix="1" applyNumberFormat="1" applyFont="1" applyBorder="1" applyAlignment="1">
      <alignment horizontal="right" vertical="center" shrinkToFit="1"/>
    </xf>
    <xf numFmtId="181" fontId="13" fillId="0" borderId="36" xfId="2" applyNumberFormat="1" applyFont="1" applyBorder="1" applyAlignment="1">
      <alignment vertical="center" shrinkToFit="1"/>
    </xf>
    <xf numFmtId="180" fontId="13" fillId="0" borderId="36" xfId="1" applyNumberFormat="1" applyFont="1" applyFill="1" applyBorder="1" applyAlignment="1">
      <alignment vertical="center" shrinkToFit="1"/>
    </xf>
    <xf numFmtId="49" fontId="13" fillId="0" borderId="15" xfId="1" applyNumberFormat="1" applyFont="1" applyFill="1" applyBorder="1" applyAlignment="1">
      <alignment horizontal="center" vertical="center" shrinkToFit="1"/>
    </xf>
    <xf numFmtId="178" fontId="13" fillId="0" borderId="7" xfId="1" applyNumberFormat="1" applyFont="1" applyFill="1" applyBorder="1" applyAlignment="1">
      <alignment horizontal="right" vertical="center" shrinkToFit="1"/>
    </xf>
    <xf numFmtId="179" fontId="13" fillId="0" borderId="7" xfId="1" applyNumberFormat="1" applyFont="1" applyFill="1" applyBorder="1" applyAlignment="1">
      <alignment horizontal="right" vertical="center" shrinkToFit="1"/>
    </xf>
    <xf numFmtId="181" fontId="13" fillId="0" borderId="7" xfId="1" applyNumberFormat="1" applyFont="1" applyFill="1" applyBorder="1" applyAlignment="1">
      <alignment horizontal="right" vertical="center" shrinkToFit="1"/>
    </xf>
    <xf numFmtId="182" fontId="13" fillId="0" borderId="7" xfId="1" applyNumberFormat="1" applyFont="1" applyFill="1" applyBorder="1" applyAlignment="1">
      <alignment horizontal="right" vertical="center" shrinkToFit="1"/>
    </xf>
    <xf numFmtId="0" fontId="13" fillId="0" borderId="8" xfId="1" applyFont="1" applyFill="1" applyBorder="1" applyAlignment="1">
      <alignment horizontal="center" vertical="center" shrinkToFit="1"/>
    </xf>
    <xf numFmtId="0" fontId="13" fillId="0" borderId="15" xfId="1" applyFont="1" applyFill="1" applyBorder="1" applyAlignment="1">
      <alignment horizontal="center" vertical="center" shrinkToFit="1"/>
    </xf>
    <xf numFmtId="179" fontId="13" fillId="0" borderId="7" xfId="1" quotePrefix="1" applyNumberFormat="1" applyFont="1" applyFill="1" applyBorder="1" applyAlignment="1">
      <alignment horizontal="right" vertical="center" shrinkToFit="1"/>
    </xf>
    <xf numFmtId="0" fontId="13" fillId="0" borderId="38" xfId="1" applyFont="1" applyFill="1" applyBorder="1" applyAlignment="1">
      <alignment horizontal="center" vertical="center" shrinkToFit="1"/>
    </xf>
    <xf numFmtId="178" fontId="13" fillId="0" borderId="39" xfId="1" applyNumberFormat="1" applyFont="1" applyFill="1" applyBorder="1" applyAlignment="1">
      <alignment horizontal="right" vertical="center" shrinkToFit="1"/>
    </xf>
    <xf numFmtId="179" fontId="13" fillId="0" borderId="39" xfId="1" applyNumberFormat="1" applyFont="1" applyFill="1" applyBorder="1" applyAlignment="1">
      <alignment horizontal="right" vertical="center" shrinkToFit="1"/>
    </xf>
    <xf numFmtId="181" fontId="13" fillId="0" borderId="39" xfId="1" applyNumberFormat="1" applyFont="1" applyFill="1" applyBorder="1" applyAlignment="1">
      <alignment horizontal="right" vertical="center" shrinkToFit="1"/>
    </xf>
    <xf numFmtId="182" fontId="13" fillId="0" borderId="39" xfId="1" applyNumberFormat="1" applyFont="1" applyFill="1" applyBorder="1" applyAlignment="1">
      <alignment horizontal="right" vertical="center" shrinkToFit="1"/>
    </xf>
    <xf numFmtId="0" fontId="13" fillId="0" borderId="40" xfId="1" applyFont="1" applyFill="1" applyBorder="1" applyAlignment="1">
      <alignment horizontal="center" vertical="center" shrinkToFit="1"/>
    </xf>
    <xf numFmtId="0" fontId="13" fillId="0" borderId="35" xfId="1" applyFont="1" applyFill="1" applyBorder="1" applyAlignment="1">
      <alignment horizontal="center" vertical="center" shrinkToFit="1"/>
    </xf>
    <xf numFmtId="178" fontId="13" fillId="0" borderId="36" xfId="1" applyNumberFormat="1" applyFont="1" applyFill="1" applyBorder="1" applyAlignment="1">
      <alignment horizontal="right" vertical="center" shrinkToFit="1"/>
    </xf>
    <xf numFmtId="179" fontId="13" fillId="0" borderId="36" xfId="1" applyNumberFormat="1" applyFont="1" applyFill="1" applyBorder="1" applyAlignment="1">
      <alignment horizontal="right" vertical="center" shrinkToFit="1"/>
    </xf>
    <xf numFmtId="181" fontId="13" fillId="0" borderId="36" xfId="1" applyNumberFormat="1" applyFont="1" applyFill="1" applyBorder="1" applyAlignment="1">
      <alignment horizontal="right" vertical="center" shrinkToFit="1"/>
    </xf>
    <xf numFmtId="182" fontId="13" fillId="0" borderId="36" xfId="1" applyNumberFormat="1" applyFont="1" applyFill="1" applyBorder="1" applyAlignment="1">
      <alignment horizontal="right" vertical="center" shrinkToFit="1"/>
    </xf>
    <xf numFmtId="0" fontId="13" fillId="0" borderId="37" xfId="1" applyFont="1" applyFill="1" applyBorder="1" applyAlignment="1">
      <alignment horizontal="center" vertical="center" shrinkToFit="1"/>
    </xf>
    <xf numFmtId="182" fontId="13" fillId="0" borderId="0" xfId="1" applyNumberFormat="1" applyFont="1"/>
    <xf numFmtId="0" fontId="13" fillId="0" borderId="43" xfId="1" applyFont="1" applyBorder="1" applyAlignment="1">
      <alignment vertical="center"/>
    </xf>
    <xf numFmtId="179" fontId="13" fillId="0" borderId="116" xfId="1" applyNumberFormat="1" applyFont="1" applyBorder="1" applyAlignment="1">
      <alignment vertical="center" shrinkToFit="1"/>
    </xf>
    <xf numFmtId="189" fontId="13" fillId="0" borderId="43" xfId="2" applyNumberFormat="1" applyFont="1" applyBorder="1" applyAlignment="1">
      <alignment horizontal="right" vertical="center"/>
    </xf>
    <xf numFmtId="189" fontId="13" fillId="0" borderId="43" xfId="2" applyNumberFormat="1" applyFont="1" applyBorder="1" applyAlignment="1">
      <alignment vertical="center"/>
    </xf>
    <xf numFmtId="185" fontId="13" fillId="0" borderId="0" xfId="2" applyNumberFormat="1" applyFont="1" applyBorder="1" applyAlignment="1">
      <alignment horizontal="right" vertical="center"/>
    </xf>
    <xf numFmtId="0" fontId="13" fillId="0" borderId="1" xfId="1" applyFont="1" applyBorder="1"/>
    <xf numFmtId="185" fontId="13" fillId="0" borderId="42" xfId="1" applyNumberFormat="1" applyFont="1" applyBorder="1" applyAlignment="1">
      <alignment shrinkToFit="1"/>
    </xf>
    <xf numFmtId="185" fontId="13" fillId="0" borderId="52" xfId="1" applyNumberFormat="1" applyFont="1" applyBorder="1" applyAlignment="1">
      <alignment horizontal="right" shrinkToFit="1"/>
    </xf>
    <xf numFmtId="185" fontId="13" fillId="0" borderId="41" xfId="1" applyNumberFormat="1" applyFont="1" applyBorder="1" applyAlignment="1">
      <alignment horizontal="right" shrinkToFit="1"/>
    </xf>
    <xf numFmtId="185" fontId="13" fillId="0" borderId="18" xfId="1" applyNumberFormat="1" applyFont="1" applyBorder="1" applyAlignment="1">
      <alignment shrinkToFit="1"/>
    </xf>
    <xf numFmtId="185" fontId="13" fillId="0" borderId="19" xfId="1" applyNumberFormat="1" applyFont="1" applyBorder="1" applyAlignment="1">
      <alignment horizontal="right" shrinkToFit="1"/>
    </xf>
    <xf numFmtId="185" fontId="13" fillId="0" borderId="47" xfId="1" applyNumberFormat="1" applyFont="1" applyBorder="1" applyAlignment="1">
      <alignment horizontal="right" shrinkToFit="1"/>
    </xf>
    <xf numFmtId="185" fontId="13" fillId="0" borderId="23" xfId="1" applyNumberFormat="1" applyFont="1" applyBorder="1" applyAlignment="1">
      <alignment shrinkToFit="1"/>
    </xf>
    <xf numFmtId="185" fontId="13" fillId="0" borderId="46" xfId="1" applyNumberFormat="1" applyFont="1" applyBorder="1" applyAlignment="1">
      <alignment shrinkToFit="1"/>
    </xf>
    <xf numFmtId="0" fontId="13" fillId="0" borderId="22" xfId="1" applyFont="1" applyBorder="1" applyAlignment="1">
      <alignment shrinkToFit="1"/>
    </xf>
    <xf numFmtId="0" fontId="17" fillId="0" borderId="0" xfId="1" applyFont="1" applyBorder="1" applyAlignment="1">
      <alignment vertical="center" wrapText="1"/>
    </xf>
    <xf numFmtId="0" fontId="17" fillId="0" borderId="28" xfId="1" applyFont="1" applyBorder="1" applyAlignment="1">
      <alignment vertical="center" wrapText="1"/>
    </xf>
    <xf numFmtId="0" fontId="17" fillId="0" borderId="42" xfId="1" applyFont="1" applyBorder="1" applyAlignment="1">
      <alignment vertical="center" wrapText="1"/>
    </xf>
    <xf numFmtId="0" fontId="27" fillId="0" borderId="0" xfId="1" applyFont="1" applyBorder="1" applyAlignment="1">
      <alignment vertical="center"/>
    </xf>
    <xf numFmtId="0" fontId="13" fillId="0" borderId="0" xfId="1" applyFont="1" applyBorder="1" applyAlignment="1">
      <alignment horizontal="left" vertical="center"/>
    </xf>
    <xf numFmtId="0" fontId="13" fillId="0" borderId="0" xfId="1" applyFont="1" applyBorder="1" applyAlignment="1">
      <alignment vertical="center"/>
    </xf>
    <xf numFmtId="0" fontId="15" fillId="0" borderId="0" xfId="1" applyFont="1" applyBorder="1" applyAlignment="1">
      <alignment vertical="center"/>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33" xfId="1" applyFont="1" applyBorder="1" applyAlignment="1">
      <alignment horizontal="center" vertical="center" shrinkToFit="1"/>
    </xf>
    <xf numFmtId="0" fontId="13" fillId="0" borderId="0" xfId="1" applyFont="1" applyBorder="1" applyAlignment="1">
      <alignment horizontal="right"/>
    </xf>
    <xf numFmtId="0" fontId="13" fillId="0" borderId="22" xfId="1" applyFont="1" applyBorder="1" applyAlignment="1">
      <alignment horizontal="center" vertical="center"/>
    </xf>
    <xf numFmtId="0" fontId="13" fillId="0" borderId="0" xfId="1" applyFont="1" applyFill="1" applyAlignment="1">
      <alignment vertical="center"/>
    </xf>
    <xf numFmtId="0" fontId="13" fillId="0" borderId="18" xfId="1" applyFont="1" applyBorder="1" applyAlignment="1">
      <alignment horizontal="center" vertical="center"/>
    </xf>
    <xf numFmtId="0" fontId="13" fillId="0" borderId="0" xfId="1" applyFont="1" applyAlignment="1">
      <alignment vertical="center"/>
    </xf>
    <xf numFmtId="0" fontId="13" fillId="0" borderId="0" xfId="1" applyFont="1" applyBorder="1" applyAlignment="1">
      <alignment horizontal="center" vertical="center"/>
    </xf>
    <xf numFmtId="0" fontId="13" fillId="0" borderId="24" xfId="1" applyFont="1" applyBorder="1" applyAlignment="1">
      <alignment horizontal="center" vertical="center"/>
    </xf>
    <xf numFmtId="0" fontId="13" fillId="0" borderId="32" xfId="1" applyFont="1" applyBorder="1" applyAlignment="1">
      <alignment horizontal="center" vertical="center" shrinkToFit="1"/>
    </xf>
    <xf numFmtId="0" fontId="13" fillId="0" borderId="0" xfId="1" applyFont="1" applyBorder="1" applyAlignment="1">
      <alignment horizontal="center"/>
    </xf>
    <xf numFmtId="0" fontId="13" fillId="0" borderId="18" xfId="1" applyFont="1" applyBorder="1" applyAlignment="1">
      <alignment horizontal="center" vertical="center" shrinkToFit="1"/>
    </xf>
    <xf numFmtId="0" fontId="15" fillId="0" borderId="0" xfId="1" applyFont="1" applyAlignment="1">
      <alignment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3" fillId="0" borderId="0" xfId="1" applyFont="1" applyAlignment="1">
      <alignment horizontal="left" vertical="center"/>
    </xf>
    <xf numFmtId="185" fontId="20" fillId="0" borderId="32" xfId="0" applyNumberFormat="1" applyFont="1" applyBorder="1" applyAlignment="1">
      <alignment horizontal="right" vertical="center" wrapText="1"/>
    </xf>
    <xf numFmtId="185" fontId="13" fillId="0" borderId="33" xfId="0" applyNumberFormat="1" applyFont="1" applyBorder="1" applyAlignment="1">
      <alignment horizontal="right" vertical="center"/>
    </xf>
    <xf numFmtId="0" fontId="13" fillId="0" borderId="0" xfId="33" applyFont="1" applyBorder="1" applyAlignment="1">
      <alignment horizontal="center" vertical="center" wrapText="1"/>
    </xf>
    <xf numFmtId="0" fontId="17" fillId="0" borderId="1" xfId="33" applyFont="1" applyBorder="1" applyAlignment="1">
      <alignment horizontal="center" vertical="center" wrapText="1"/>
    </xf>
    <xf numFmtId="0" fontId="13" fillId="0" borderId="47" xfId="33" applyFont="1" applyBorder="1" applyAlignment="1">
      <alignment horizontal="right" vertical="center"/>
    </xf>
    <xf numFmtId="0" fontId="13" fillId="0" borderId="18" xfId="33" applyFont="1" applyBorder="1" applyAlignment="1">
      <alignment horizontal="right" vertical="center" wrapText="1"/>
    </xf>
    <xf numFmtId="0" fontId="13" fillId="0" borderId="47" xfId="33" applyFont="1" applyBorder="1" applyAlignment="1">
      <alignment horizontal="right" vertical="center" wrapText="1"/>
    </xf>
    <xf numFmtId="38" fontId="17" fillId="0" borderId="32" xfId="2" applyFont="1" applyBorder="1" applyAlignment="1">
      <alignment vertical="center" wrapText="1"/>
    </xf>
    <xf numFmtId="0" fontId="13" fillId="0" borderId="33" xfId="1" applyFont="1" applyBorder="1" applyAlignment="1">
      <alignment horizontal="center" vertical="center"/>
    </xf>
    <xf numFmtId="0" fontId="13" fillId="0" borderId="0" xfId="1" applyFont="1" applyAlignment="1">
      <alignment vertical="center"/>
    </xf>
    <xf numFmtId="0" fontId="20" fillId="0" borderId="1" xfId="0" applyFont="1" applyBorder="1" applyAlignment="1">
      <alignment horizontal="center" vertical="center"/>
    </xf>
    <xf numFmtId="185" fontId="13" fillId="0" borderId="44" xfId="1" applyNumberFormat="1" applyFont="1" applyFill="1" applyBorder="1" applyAlignment="1">
      <alignment horizontal="right" vertical="center"/>
    </xf>
    <xf numFmtId="185" fontId="13" fillId="0" borderId="18" xfId="1" applyNumberFormat="1" applyFont="1" applyFill="1" applyBorder="1" applyAlignment="1">
      <alignment horizontal="right" vertical="center"/>
    </xf>
    <xf numFmtId="185" fontId="13" fillId="0" borderId="22" xfId="1" applyNumberFormat="1" applyFont="1" applyFill="1" applyBorder="1" applyAlignment="1">
      <alignment horizontal="right" vertical="center"/>
    </xf>
    <xf numFmtId="0" fontId="13" fillId="0" borderId="0" xfId="1" applyFont="1" applyBorder="1" applyAlignment="1">
      <alignment vertical="center"/>
    </xf>
    <xf numFmtId="0" fontId="13" fillId="0" borderId="18"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left" vertical="center"/>
    </xf>
    <xf numFmtId="0" fontId="13" fillId="0" borderId="0" xfId="25" applyFont="1" applyBorder="1" applyAlignment="1">
      <alignment horizontal="center" vertical="center" shrinkToFit="1"/>
    </xf>
    <xf numFmtId="0" fontId="17" fillId="0" borderId="32" xfId="0" applyFont="1" applyBorder="1" applyAlignment="1">
      <alignment horizontal="center" vertical="center" wrapText="1"/>
    </xf>
    <xf numFmtId="0" fontId="17" fillId="0" borderId="33" xfId="0" applyFont="1" applyBorder="1" applyAlignment="1">
      <alignment horizontal="center" vertical="center" wrapText="1"/>
    </xf>
    <xf numFmtId="0" fontId="13" fillId="0" borderId="0" xfId="1" applyFont="1" applyBorder="1" applyAlignment="1">
      <alignment vertical="center"/>
    </xf>
    <xf numFmtId="0" fontId="13" fillId="0" borderId="0" xfId="1" applyFont="1" applyBorder="1" applyAlignment="1">
      <alignment horizontal="right"/>
    </xf>
    <xf numFmtId="195" fontId="13" fillId="0" borderId="33" xfId="2" applyNumberFormat="1" applyFont="1" applyBorder="1" applyAlignment="1">
      <alignment horizontal="right" vertical="center"/>
    </xf>
    <xf numFmtId="195" fontId="13" fillId="0" borderId="33" xfId="2" applyNumberFormat="1" applyFont="1" applyBorder="1" applyAlignment="1">
      <alignment vertical="center"/>
    </xf>
    <xf numFmtId="38" fontId="13" fillId="0" borderId="21" xfId="2" applyFont="1" applyBorder="1" applyAlignment="1">
      <alignment horizontal="right" vertical="center" shrinkToFit="1"/>
    </xf>
    <xf numFmtId="0" fontId="13" fillId="0" borderId="0" xfId="1" applyFont="1" applyAlignment="1">
      <alignment horizontal="left" vertical="center" shrinkToFit="1"/>
    </xf>
    <xf numFmtId="0" fontId="13" fillId="0" borderId="0" xfId="1" applyFont="1" applyAlignment="1">
      <alignment vertical="center"/>
    </xf>
    <xf numFmtId="0" fontId="13" fillId="0" borderId="18" xfId="1" applyFont="1" applyFill="1" applyBorder="1" applyAlignment="1">
      <alignment horizontal="center" vertical="center"/>
    </xf>
    <xf numFmtId="0" fontId="19" fillId="0" borderId="32" xfId="25" applyFont="1" applyBorder="1" applyAlignment="1">
      <alignment horizontal="center" vertical="center"/>
    </xf>
    <xf numFmtId="0" fontId="19" fillId="0" borderId="33" xfId="25" applyFont="1" applyBorder="1" applyAlignment="1">
      <alignment horizontal="center" vertical="center"/>
    </xf>
    <xf numFmtId="0" fontId="13" fillId="0" borderId="0" xfId="1" applyFont="1" applyAlignment="1">
      <alignment horizontal="left" vertical="center"/>
    </xf>
    <xf numFmtId="0" fontId="13" fillId="0" borderId="18" xfId="1" applyFont="1" applyFill="1" applyBorder="1" applyAlignment="1">
      <alignment horizontal="center" vertical="center" shrinkToFit="1"/>
    </xf>
    <xf numFmtId="0" fontId="13" fillId="0" borderId="18" xfId="1" applyFont="1" applyBorder="1" applyAlignment="1">
      <alignment horizontal="center" vertical="center"/>
    </xf>
    <xf numFmtId="185" fontId="20" fillId="0" borderId="0" xfId="0" applyNumberFormat="1" applyFont="1" applyBorder="1" applyAlignment="1">
      <alignment horizontal="right" vertical="center" wrapText="1"/>
    </xf>
    <xf numFmtId="185" fontId="13" fillId="0" borderId="0" xfId="0" applyNumberFormat="1" applyFont="1" applyBorder="1" applyAlignment="1">
      <alignment horizontal="right" vertical="center"/>
    </xf>
    <xf numFmtId="0" fontId="27" fillId="0" borderId="18" xfId="25" applyFont="1" applyBorder="1" applyAlignment="1">
      <alignment horizontal="right" vertical="center"/>
    </xf>
    <xf numFmtId="185" fontId="13" fillId="0" borderId="18" xfId="10" applyNumberFormat="1" applyFont="1" applyBorder="1" applyAlignment="1">
      <alignment horizontal="right" vertical="center" shrinkToFit="1"/>
    </xf>
    <xf numFmtId="185" fontId="13" fillId="0" borderId="22" xfId="10" applyNumberFormat="1" applyFont="1" applyBorder="1" applyAlignment="1">
      <alignment horizontal="right" vertical="center" shrinkToFit="1"/>
    </xf>
    <xf numFmtId="0" fontId="13" fillId="0" borderId="19" xfId="25" applyFont="1" applyBorder="1" applyAlignment="1">
      <alignment horizontal="right" vertical="center"/>
    </xf>
    <xf numFmtId="190" fontId="13" fillId="0" borderId="19" xfId="25" applyNumberFormat="1" applyFont="1" applyBorder="1" applyAlignment="1">
      <alignment vertical="center" shrinkToFit="1"/>
    </xf>
    <xf numFmtId="190" fontId="13" fillId="0" borderId="23" xfId="25" applyNumberFormat="1" applyFont="1" applyBorder="1" applyAlignment="1">
      <alignment vertical="center" shrinkToFit="1"/>
    </xf>
    <xf numFmtId="190" fontId="13" fillId="0" borderId="47" xfId="25" applyNumberFormat="1" applyFont="1" applyBorder="1" applyAlignment="1">
      <alignment vertical="center" shrinkToFit="1"/>
    </xf>
    <xf numFmtId="190" fontId="13" fillId="0" borderId="46" xfId="25" applyNumberFormat="1" applyFont="1" applyBorder="1" applyAlignment="1">
      <alignment vertical="center" shrinkToFit="1"/>
    </xf>
    <xf numFmtId="0" fontId="19" fillId="0" borderId="20" xfId="1" applyFont="1" applyFill="1" applyBorder="1" applyAlignment="1">
      <alignment horizontal="center" vertical="center"/>
    </xf>
    <xf numFmtId="38" fontId="13" fillId="0" borderId="20" xfId="2" applyFont="1" applyFill="1" applyBorder="1" applyAlignment="1">
      <alignment horizontal="center" vertical="center"/>
    </xf>
    <xf numFmtId="0" fontId="17" fillId="0" borderId="52" xfId="1" applyFont="1" applyBorder="1" applyAlignment="1">
      <alignment horizontal="right" vertical="center" shrinkToFit="1"/>
    </xf>
    <xf numFmtId="0" fontId="17" fillId="0" borderId="41" xfId="1" applyFont="1" applyBorder="1" applyAlignment="1">
      <alignment horizontal="right" vertical="center" shrinkToFit="1"/>
    </xf>
    <xf numFmtId="0" fontId="17" fillId="0" borderId="28" xfId="1" applyFont="1" applyBorder="1" applyAlignment="1">
      <alignment horizontal="right" vertical="center" shrinkToFit="1"/>
    </xf>
    <xf numFmtId="38" fontId="13" fillId="0" borderId="18" xfId="2" applyNumberFormat="1" applyFont="1" applyBorder="1" applyAlignment="1">
      <alignment horizontal="right" vertical="center"/>
    </xf>
    <xf numFmtId="0" fontId="13" fillId="0" borderId="43" xfId="1" applyFont="1" applyBorder="1"/>
    <xf numFmtId="0" fontId="13" fillId="0" borderId="0" xfId="1" applyFont="1" applyBorder="1" applyAlignment="1">
      <alignment vertical="center"/>
    </xf>
    <xf numFmtId="0" fontId="13" fillId="0" borderId="1" xfId="1" applyFont="1" applyBorder="1" applyAlignment="1">
      <alignment horizontal="center" vertical="center"/>
    </xf>
    <xf numFmtId="0" fontId="13" fillId="0" borderId="43" xfId="1" applyFont="1" applyBorder="1" applyAlignment="1">
      <alignment horizontal="center" vertical="center"/>
    </xf>
    <xf numFmtId="0" fontId="13" fillId="0" borderId="33" xfId="1" applyFont="1" applyBorder="1" applyAlignment="1">
      <alignment horizontal="center" vertical="center" shrinkToFit="1"/>
    </xf>
    <xf numFmtId="0" fontId="13" fillId="0" borderId="46" xfId="1" applyFont="1" applyBorder="1" applyAlignment="1">
      <alignment horizontal="center" vertical="center" shrinkToFit="1"/>
    </xf>
    <xf numFmtId="0" fontId="13" fillId="0" borderId="0"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8" xfId="1" applyFont="1" applyFill="1" applyBorder="1" applyAlignment="1">
      <alignment horizontal="center" vertical="center" wrapText="1"/>
    </xf>
    <xf numFmtId="0" fontId="13" fillId="0" borderId="24" xfId="1" applyFont="1" applyBorder="1" applyAlignment="1">
      <alignment horizontal="center" vertical="center"/>
    </xf>
    <xf numFmtId="0" fontId="13" fillId="0" borderId="0" xfId="1" applyFont="1" applyBorder="1" applyAlignment="1">
      <alignment horizontal="center" vertical="center"/>
    </xf>
    <xf numFmtId="0" fontId="17" fillId="0" borderId="41" xfId="1" applyFont="1" applyBorder="1" applyAlignment="1">
      <alignment horizontal="center" vertical="center" wrapText="1"/>
    </xf>
    <xf numFmtId="0" fontId="13" fillId="0" borderId="18" xfId="1" applyFont="1" applyBorder="1" applyAlignment="1">
      <alignment horizontal="center" vertical="center"/>
    </xf>
    <xf numFmtId="185" fontId="13" fillId="0" borderId="47" xfId="1" applyNumberFormat="1" applyFont="1" applyFill="1" applyBorder="1" applyAlignment="1">
      <alignment horizontal="right" vertical="center"/>
    </xf>
    <xf numFmtId="0" fontId="13" fillId="0" borderId="18" xfId="1" applyFont="1" applyFill="1" applyBorder="1" applyAlignment="1">
      <alignment horizontal="center" vertical="center"/>
    </xf>
    <xf numFmtId="0" fontId="13" fillId="0" borderId="19" xfId="1" applyFont="1" applyBorder="1" applyAlignment="1">
      <alignment horizontal="center" vertical="center" wrapText="1"/>
    </xf>
    <xf numFmtId="0" fontId="13" fillId="0" borderId="32" xfId="1" applyFont="1" applyBorder="1" applyAlignment="1">
      <alignment horizontal="center" vertical="center" shrinkToFit="1"/>
    </xf>
    <xf numFmtId="0" fontId="13" fillId="0" borderId="18" xfId="25" applyFont="1" applyBorder="1" applyAlignment="1">
      <alignment horizontal="center" vertical="center"/>
    </xf>
    <xf numFmtId="0" fontId="13" fillId="0" borderId="18" xfId="1" applyFont="1" applyBorder="1" applyAlignment="1">
      <alignment horizontal="center" vertical="center" shrinkToFit="1"/>
    </xf>
    <xf numFmtId="0" fontId="15" fillId="0" borderId="0" xfId="1" applyFont="1" applyAlignment="1">
      <alignment vertical="center"/>
    </xf>
    <xf numFmtId="0" fontId="17" fillId="0" borderId="0" xfId="1" applyFont="1" applyBorder="1" applyAlignment="1">
      <alignment horizontal="center"/>
    </xf>
    <xf numFmtId="0" fontId="19" fillId="0" borderId="0" xfId="1" applyFont="1" applyBorder="1" applyAlignment="1">
      <alignment horizontal="center" vertical="center" wrapText="1"/>
    </xf>
    <xf numFmtId="0" fontId="13" fillId="0" borderId="9" xfId="1" applyFont="1" applyBorder="1" applyAlignment="1">
      <alignment horizontal="center" vertical="center"/>
    </xf>
    <xf numFmtId="0" fontId="13" fillId="0" borderId="47" xfId="1" applyFont="1" applyBorder="1" applyAlignment="1">
      <alignment horizontal="right" vertical="center"/>
    </xf>
    <xf numFmtId="0" fontId="15" fillId="0" borderId="24" xfId="1" applyFont="1" applyBorder="1" applyAlignment="1">
      <alignment vertical="center"/>
    </xf>
    <xf numFmtId="0" fontId="13" fillId="0" borderId="0" xfId="1" applyFont="1" applyAlignment="1">
      <alignment horizontal="left" vertical="center"/>
    </xf>
    <xf numFmtId="0" fontId="13" fillId="0" borderId="0" xfId="1" applyFont="1" applyFill="1" applyBorder="1" applyAlignment="1">
      <alignment horizontal="center" vertical="center" shrinkToFit="1"/>
    </xf>
    <xf numFmtId="0" fontId="13" fillId="0" borderId="20" xfId="1" applyFont="1" applyBorder="1" applyAlignment="1">
      <alignment horizontal="center" vertical="center"/>
    </xf>
    <xf numFmtId="0" fontId="13" fillId="0" borderId="22" xfId="1" applyFont="1" applyBorder="1" applyAlignment="1">
      <alignment horizontal="left" vertical="center"/>
    </xf>
    <xf numFmtId="0" fontId="13" fillId="0" borderId="0" xfId="1" applyFont="1" applyFill="1" applyBorder="1" applyAlignment="1">
      <alignment vertical="center"/>
    </xf>
    <xf numFmtId="0" fontId="13" fillId="0" borderId="0" xfId="1" applyFont="1" applyFill="1" applyBorder="1" applyAlignment="1">
      <alignment horizontal="center" vertical="center"/>
    </xf>
    <xf numFmtId="0" fontId="20" fillId="0" borderId="18" xfId="19" applyFont="1" applyBorder="1">
      <alignment vertical="center"/>
    </xf>
    <xf numFmtId="185" fontId="33" fillId="0" borderId="0" xfId="0" applyNumberFormat="1" applyFont="1" applyFill="1" applyBorder="1" applyAlignment="1">
      <alignment horizontal="right" vertical="center" shrinkToFit="1"/>
    </xf>
    <xf numFmtId="185" fontId="33" fillId="0" borderId="19" xfId="0" applyNumberFormat="1" applyFont="1" applyFill="1" applyBorder="1" applyAlignment="1">
      <alignment horizontal="right" vertical="center" shrinkToFit="1"/>
    </xf>
    <xf numFmtId="185" fontId="13" fillId="0" borderId="0" xfId="1" applyNumberFormat="1" applyFont="1" applyBorder="1" applyAlignment="1">
      <alignment vertical="center" shrinkToFit="1"/>
    </xf>
    <xf numFmtId="185" fontId="13" fillId="0" borderId="19" xfId="1" applyNumberFormat="1" applyFont="1" applyBorder="1" applyAlignment="1">
      <alignment vertical="center" shrinkToFit="1"/>
    </xf>
    <xf numFmtId="38" fontId="13" fillId="0" borderId="68" xfId="1" applyNumberFormat="1" applyFont="1" applyBorder="1" applyAlignment="1">
      <alignment horizontal="right" vertical="center" shrinkToFit="1"/>
    </xf>
    <xf numFmtId="38" fontId="13" fillId="0" borderId="69" xfId="1" applyNumberFormat="1" applyFont="1" applyBorder="1" applyAlignment="1">
      <alignment horizontal="right" vertical="center" shrinkToFit="1"/>
    </xf>
    <xf numFmtId="38" fontId="13" fillId="0" borderId="67" xfId="1" applyNumberFormat="1" applyFont="1" applyBorder="1" applyAlignment="1">
      <alignment horizontal="right" vertical="center" shrinkToFit="1"/>
    </xf>
    <xf numFmtId="38" fontId="20" fillId="0" borderId="47" xfId="2" applyNumberFormat="1" applyFont="1" applyBorder="1" applyAlignment="1">
      <alignment horizontal="right" vertical="center" shrinkToFit="1"/>
    </xf>
    <xf numFmtId="185" fontId="13" fillId="0" borderId="0" xfId="10" applyNumberFormat="1" applyFont="1" applyBorder="1" applyAlignment="1">
      <alignment vertical="center" shrinkToFit="1"/>
    </xf>
    <xf numFmtId="185" fontId="13" fillId="0" borderId="19" xfId="10" applyNumberFormat="1" applyFont="1" applyBorder="1" applyAlignment="1">
      <alignment vertical="center" shrinkToFit="1"/>
    </xf>
    <xf numFmtId="185" fontId="13" fillId="0" borderId="47" xfId="10" applyNumberFormat="1" applyFont="1" applyBorder="1" applyAlignment="1">
      <alignment vertical="center" shrinkToFit="1"/>
    </xf>
    <xf numFmtId="185" fontId="13" fillId="0" borderId="24" xfId="10" applyNumberFormat="1" applyFont="1" applyBorder="1" applyAlignment="1">
      <alignment vertical="center" shrinkToFit="1"/>
    </xf>
    <xf numFmtId="185" fontId="13" fillId="0" borderId="23" xfId="10" applyNumberFormat="1" applyFont="1" applyBorder="1" applyAlignment="1">
      <alignment vertical="center" shrinkToFit="1"/>
    </xf>
    <xf numFmtId="185" fontId="13" fillId="0" borderId="46" xfId="10" applyNumberFormat="1" applyFont="1" applyBorder="1" applyAlignment="1">
      <alignment vertical="center" shrinkToFit="1"/>
    </xf>
    <xf numFmtId="0" fontId="13" fillId="0" borderId="42" xfId="1" applyFont="1" applyBorder="1" applyAlignment="1">
      <alignment horizontal="left" vertical="center"/>
    </xf>
    <xf numFmtId="179" fontId="13" fillId="0" borderId="32" xfId="1" applyNumberFormat="1" applyFont="1" applyBorder="1" applyAlignment="1">
      <alignment horizontal="center" vertical="center" shrinkToFit="1"/>
    </xf>
    <xf numFmtId="179" fontId="13" fillId="0" borderId="33" xfId="1" applyNumberFormat="1" applyFont="1" applyBorder="1" applyAlignment="1">
      <alignment horizontal="center" vertical="center" shrinkToFit="1"/>
    </xf>
    <xf numFmtId="0" fontId="13" fillId="0" borderId="9" xfId="1" applyFont="1" applyFill="1" applyBorder="1" applyAlignment="1">
      <alignment vertical="center"/>
    </xf>
    <xf numFmtId="0" fontId="13" fillId="0" borderId="12" xfId="1" applyFont="1" applyFill="1" applyBorder="1" applyAlignment="1">
      <alignment vertical="center"/>
    </xf>
    <xf numFmtId="38" fontId="17" fillId="0" borderId="32" xfId="2" applyFont="1" applyFill="1" applyBorder="1" applyAlignment="1">
      <alignment horizontal="center" vertical="center" shrinkToFit="1"/>
    </xf>
    <xf numFmtId="38" fontId="17" fillId="0" borderId="33" xfId="2" applyFont="1" applyFill="1" applyBorder="1" applyAlignment="1">
      <alignment horizontal="center" vertical="center" shrinkToFit="1"/>
    </xf>
    <xf numFmtId="0" fontId="20" fillId="0" borderId="18" xfId="5"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37" xfId="1" applyFont="1" applyBorder="1" applyAlignment="1">
      <alignment horizontal="center" vertical="center" shrinkToFit="1"/>
    </xf>
    <xf numFmtId="0" fontId="13" fillId="0" borderId="0" xfId="1" applyFont="1" applyBorder="1" applyAlignment="1">
      <alignment horizontal="left" vertical="center"/>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32" xfId="1" applyFont="1" applyBorder="1" applyAlignment="1">
      <alignment horizontal="center" vertical="center" shrinkToFit="1"/>
    </xf>
    <xf numFmtId="0" fontId="13" fillId="0" borderId="22" xfId="1" applyFont="1" applyBorder="1" applyAlignment="1">
      <alignment horizontal="left" vertical="center"/>
    </xf>
    <xf numFmtId="0" fontId="13" fillId="0" borderId="47" xfId="1" applyFont="1" applyBorder="1" applyAlignment="1">
      <alignment horizontal="right" vertical="center"/>
    </xf>
    <xf numFmtId="0" fontId="13" fillId="0" borderId="32" xfId="1" applyFont="1" applyFill="1" applyBorder="1" applyAlignment="1">
      <alignment horizontal="center" vertical="center" wrapText="1" shrinkToFit="1"/>
    </xf>
    <xf numFmtId="0" fontId="13" fillId="0" borderId="33" xfId="1" applyFont="1" applyFill="1" applyBorder="1" applyAlignment="1">
      <alignment horizontal="center" vertical="center" wrapText="1" shrinkToFit="1"/>
    </xf>
    <xf numFmtId="185" fontId="13" fillId="0" borderId="19" xfId="2" applyNumberFormat="1" applyFont="1" applyFill="1" applyBorder="1" applyAlignment="1">
      <alignment horizontal="right" vertical="center" shrinkToFit="1"/>
    </xf>
    <xf numFmtId="185" fontId="13" fillId="0" borderId="23" xfId="2" applyNumberFormat="1" applyFont="1" applyFill="1" applyBorder="1" applyAlignment="1">
      <alignment horizontal="right" vertical="center" shrinkToFit="1"/>
    </xf>
    <xf numFmtId="185" fontId="13" fillId="0" borderId="46" xfId="2" applyNumberFormat="1" applyFont="1" applyFill="1" applyBorder="1" applyAlignment="1">
      <alignment horizontal="right" vertical="center" shrinkToFit="1"/>
    </xf>
    <xf numFmtId="185" fontId="13" fillId="0" borderId="52" xfId="2" applyNumberFormat="1" applyFont="1" applyFill="1" applyBorder="1" applyAlignment="1">
      <alignment horizontal="right" vertical="center" shrinkToFit="1"/>
    </xf>
    <xf numFmtId="185" fontId="13" fillId="0" borderId="0" xfId="2" applyNumberFormat="1" applyFont="1" applyFill="1" applyBorder="1" applyAlignment="1">
      <alignment horizontal="right" vertical="center" shrinkToFit="1"/>
    </xf>
    <xf numFmtId="185" fontId="13" fillId="0" borderId="24" xfId="2" applyNumberFormat="1" applyFont="1" applyFill="1" applyBorder="1" applyAlignment="1">
      <alignment horizontal="right" vertical="center" shrinkToFit="1"/>
    </xf>
    <xf numFmtId="182" fontId="13" fillId="0" borderId="45" xfId="1" applyNumberFormat="1" applyFont="1" applyFill="1" applyBorder="1" applyAlignment="1">
      <alignment horizontal="right" vertical="center"/>
    </xf>
    <xf numFmtId="182" fontId="13" fillId="0" borderId="44" xfId="1" applyNumberFormat="1" applyFont="1" applyFill="1" applyBorder="1" applyAlignment="1">
      <alignment horizontal="right" vertical="center"/>
    </xf>
    <xf numFmtId="182" fontId="13" fillId="0" borderId="48" xfId="1" applyNumberFormat="1" applyFont="1" applyFill="1" applyBorder="1" applyAlignment="1">
      <alignment horizontal="right" vertical="center"/>
    </xf>
    <xf numFmtId="204" fontId="13" fillId="0" borderId="32" xfId="1" applyNumberFormat="1" applyFont="1" applyBorder="1" applyAlignment="1">
      <alignment horizontal="center" vertical="center" shrinkToFit="1"/>
    </xf>
    <xf numFmtId="204" fontId="13" fillId="0" borderId="33" xfId="1" applyNumberFormat="1" applyFont="1" applyBorder="1" applyAlignment="1">
      <alignment horizontal="center" vertical="center" shrinkToFit="1"/>
    </xf>
    <xf numFmtId="180" fontId="13" fillId="0" borderId="23" xfId="1" applyNumberFormat="1" applyFont="1" applyFill="1" applyBorder="1" applyAlignment="1">
      <alignment horizontal="right" vertical="center"/>
    </xf>
    <xf numFmtId="183" fontId="13" fillId="0" borderId="24" xfId="2" applyNumberFormat="1" applyFont="1" applyFill="1" applyBorder="1" applyAlignment="1">
      <alignment vertical="center"/>
    </xf>
    <xf numFmtId="183" fontId="13" fillId="0" borderId="22" xfId="2" applyNumberFormat="1" applyFont="1" applyFill="1" applyBorder="1" applyAlignment="1">
      <alignment vertical="center"/>
    </xf>
    <xf numFmtId="185" fontId="13" fillId="0" borderId="44" xfId="1" applyNumberFormat="1" applyFont="1" applyBorder="1" applyAlignment="1">
      <alignment horizontal="right" vertical="center" shrinkToFit="1"/>
    </xf>
    <xf numFmtId="185" fontId="13" fillId="0" borderId="48" xfId="1" applyNumberFormat="1" applyFont="1" applyBorder="1" applyAlignment="1">
      <alignment horizontal="right" vertical="center" shrinkToFit="1"/>
    </xf>
    <xf numFmtId="0" fontId="13" fillId="0" borderId="0" xfId="1" applyFont="1" applyBorder="1" applyAlignment="1">
      <alignment vertical="center"/>
    </xf>
    <xf numFmtId="0" fontId="13" fillId="0" borderId="28" xfId="1" applyFont="1" applyBorder="1" applyAlignment="1">
      <alignment horizontal="center" vertical="center" shrinkToFit="1"/>
    </xf>
    <xf numFmtId="0" fontId="15" fillId="0" borderId="0" xfId="1" applyFont="1" applyBorder="1" applyAlignment="1">
      <alignment vertical="center"/>
    </xf>
    <xf numFmtId="0" fontId="11" fillId="0" borderId="0" xfId="1" applyFont="1" applyBorder="1" applyAlignment="1">
      <alignment vertical="center"/>
    </xf>
    <xf numFmtId="0" fontId="11" fillId="0" borderId="0" xfId="1" applyFont="1" applyAlignment="1">
      <alignment vertical="center"/>
    </xf>
    <xf numFmtId="0" fontId="13" fillId="0" borderId="24" xfId="1" applyFont="1" applyBorder="1" applyAlignment="1">
      <alignment horizontal="right"/>
    </xf>
    <xf numFmtId="0" fontId="13" fillId="0" borderId="22" xfId="1" applyFont="1" applyBorder="1" applyAlignment="1">
      <alignment horizontal="center" vertical="center" wrapText="1"/>
    </xf>
    <xf numFmtId="38" fontId="13" fillId="0" borderId="33" xfId="2" applyFont="1" applyBorder="1" applyAlignment="1">
      <alignment horizontal="center" vertical="center" wrapText="1"/>
    </xf>
    <xf numFmtId="0" fontId="13" fillId="0" borderId="23" xfId="1" applyFont="1" applyBorder="1" applyAlignment="1">
      <alignment horizontal="center" vertical="center"/>
    </xf>
    <xf numFmtId="0" fontId="13" fillId="0" borderId="33" xfId="1" applyFont="1" applyBorder="1" applyAlignment="1">
      <alignment horizontal="center" vertical="center" shrinkToFit="1"/>
    </xf>
    <xf numFmtId="0" fontId="13" fillId="0" borderId="46" xfId="1" applyFont="1" applyBorder="1" applyAlignment="1">
      <alignment horizontal="center" vertical="center" shrinkToFit="1"/>
    </xf>
    <xf numFmtId="0" fontId="13" fillId="0" borderId="0" xfId="1" applyFont="1" applyBorder="1" applyAlignment="1">
      <alignment horizontal="center" vertical="center" wrapText="1"/>
    </xf>
    <xf numFmtId="0" fontId="13" fillId="0" borderId="0" xfId="1" applyFont="1" applyBorder="1" applyAlignment="1">
      <alignment horizontal="right"/>
    </xf>
    <xf numFmtId="0" fontId="13" fillId="0" borderId="24" xfId="1" applyFont="1" applyBorder="1" applyAlignment="1">
      <alignment horizontal="center" vertical="center"/>
    </xf>
    <xf numFmtId="0" fontId="13" fillId="0" borderId="18" xfId="1" applyFont="1" applyBorder="1" applyAlignment="1">
      <alignment horizontal="center" vertical="center" wrapText="1"/>
    </xf>
    <xf numFmtId="0" fontId="13" fillId="0" borderId="22" xfId="1" applyFont="1" applyBorder="1" applyAlignment="1">
      <alignment horizontal="center" vertical="center" shrinkToFit="1"/>
    </xf>
    <xf numFmtId="0" fontId="13" fillId="0" borderId="0" xfId="1" applyFont="1" applyAlignment="1">
      <alignment vertical="center"/>
    </xf>
    <xf numFmtId="0" fontId="13" fillId="0" borderId="0" xfId="1" applyFont="1" applyBorder="1" applyAlignment="1">
      <alignment horizontal="center" vertical="center"/>
    </xf>
    <xf numFmtId="0" fontId="13" fillId="0" borderId="22" xfId="1" applyFont="1" applyBorder="1" applyAlignment="1">
      <alignment horizontal="center" vertical="center"/>
    </xf>
    <xf numFmtId="0" fontId="13" fillId="0" borderId="18" xfId="1" applyFont="1" applyBorder="1" applyAlignment="1">
      <alignment horizontal="center" vertical="center"/>
    </xf>
    <xf numFmtId="0" fontId="13" fillId="0" borderId="47" xfId="1" applyFont="1" applyBorder="1" applyAlignment="1">
      <alignment horizontal="center" vertical="center" wrapText="1"/>
    </xf>
    <xf numFmtId="0" fontId="13" fillId="0" borderId="42" xfId="1" applyFont="1" applyBorder="1" applyAlignment="1">
      <alignment vertical="center"/>
    </xf>
    <xf numFmtId="0" fontId="13" fillId="0" borderId="19" xfId="1" applyFont="1" applyBorder="1" applyAlignment="1">
      <alignment horizontal="center" vertical="center" wrapText="1"/>
    </xf>
    <xf numFmtId="0" fontId="13" fillId="0" borderId="32" xfId="1" applyFont="1" applyBorder="1" applyAlignment="1">
      <alignment horizontal="center" vertical="center" shrinkToFit="1"/>
    </xf>
    <xf numFmtId="0" fontId="13" fillId="0" borderId="0" xfId="1" applyFont="1" applyBorder="1" applyAlignment="1">
      <alignment horizontal="left" vertical="center" shrinkToFit="1"/>
    </xf>
    <xf numFmtId="0" fontId="13" fillId="0" borderId="24" xfId="1" applyFont="1" applyBorder="1" applyAlignment="1">
      <alignment horizontal="left" vertical="center"/>
    </xf>
    <xf numFmtId="0" fontId="13" fillId="0" borderId="18" xfId="1" applyFont="1" applyBorder="1" applyAlignment="1">
      <alignment horizontal="center" vertical="center" shrinkToFit="1"/>
    </xf>
    <xf numFmtId="0" fontId="11" fillId="0" borderId="0" xfId="1" applyFont="1" applyAlignment="1">
      <alignment horizontal="left" vertical="center"/>
    </xf>
    <xf numFmtId="0" fontId="15" fillId="0" borderId="0" xfId="1" applyFont="1" applyAlignment="1">
      <alignment vertical="center"/>
    </xf>
    <xf numFmtId="38" fontId="13" fillId="0" borderId="1" xfId="2" applyFont="1" applyBorder="1" applyAlignment="1">
      <alignment horizontal="center" vertical="center" wrapText="1"/>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5" fillId="0" borderId="24" xfId="1" applyFont="1" applyBorder="1" applyAlignment="1">
      <alignment vertical="center"/>
    </xf>
    <xf numFmtId="0" fontId="13" fillId="0" borderId="0" xfId="1" applyFont="1" applyAlignment="1">
      <alignment horizontal="left" vertical="center"/>
    </xf>
    <xf numFmtId="0" fontId="13" fillId="0" borderId="24" xfId="1" applyFont="1" applyBorder="1" applyAlignment="1">
      <alignment horizontal="center" vertical="center" shrinkToFit="1"/>
    </xf>
    <xf numFmtId="0" fontId="13" fillId="0" borderId="0" xfId="1" applyFont="1" applyBorder="1" applyAlignment="1">
      <alignment horizontal="center" vertical="center" shrinkToFit="1"/>
    </xf>
    <xf numFmtId="0" fontId="13" fillId="0" borderId="9" xfId="1" applyFont="1" applyBorder="1" applyAlignment="1">
      <alignment horizontal="center" vertical="center"/>
    </xf>
    <xf numFmtId="0" fontId="15" fillId="0" borderId="0" xfId="1" applyFont="1" applyBorder="1" applyAlignment="1">
      <alignment horizontal="left" vertical="center"/>
    </xf>
    <xf numFmtId="0" fontId="13" fillId="0" borderId="0" xfId="1" applyFont="1" applyBorder="1" applyAlignment="1">
      <alignment horizontal="left" vertical="center"/>
    </xf>
    <xf numFmtId="0" fontId="15" fillId="0" borderId="0" xfId="1" applyFont="1" applyBorder="1" applyAlignment="1">
      <alignment vertical="center"/>
    </xf>
    <xf numFmtId="0" fontId="13" fillId="0" borderId="0" xfId="1" applyFont="1" applyBorder="1" applyAlignment="1">
      <alignment vertical="center"/>
    </xf>
    <xf numFmtId="0" fontId="13" fillId="0" borderId="24" xfId="1" applyFont="1" applyBorder="1" applyAlignment="1">
      <alignment horizontal="right"/>
    </xf>
    <xf numFmtId="0" fontId="13" fillId="0" borderId="1" xfId="1" applyFont="1" applyBorder="1" applyAlignment="1">
      <alignment horizontal="center" vertical="center"/>
    </xf>
    <xf numFmtId="38" fontId="13" fillId="0" borderId="32" xfId="2"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38" fontId="13" fillId="0" borderId="19" xfId="2" applyFont="1" applyBorder="1" applyAlignment="1">
      <alignment horizontal="center" vertical="center"/>
    </xf>
    <xf numFmtId="38" fontId="13" fillId="0" borderId="23" xfId="2" applyFont="1" applyBorder="1" applyAlignment="1">
      <alignment horizontal="center" vertical="center"/>
    </xf>
    <xf numFmtId="38" fontId="13" fillId="0" borderId="41" xfId="2" applyFont="1" applyBorder="1" applyAlignment="1">
      <alignment horizontal="right" vertical="center"/>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1" xfId="1" applyFont="1" applyBorder="1" applyAlignment="1">
      <alignment horizontal="center" vertical="center" shrinkToFit="1"/>
    </xf>
    <xf numFmtId="0" fontId="13" fillId="0" borderId="0" xfId="1" applyFont="1" applyBorder="1" applyAlignment="1">
      <alignment horizontal="right"/>
    </xf>
    <xf numFmtId="0" fontId="19" fillId="0" borderId="0" xfId="1" applyFont="1" applyBorder="1" applyAlignment="1">
      <alignment horizontal="left" vertical="center"/>
    </xf>
    <xf numFmtId="0" fontId="13" fillId="0" borderId="42" xfId="1" applyFont="1" applyBorder="1" applyAlignment="1">
      <alignment horizontal="center" vertical="center"/>
    </xf>
    <xf numFmtId="0" fontId="13" fillId="0" borderId="24" xfId="1" applyFont="1" applyBorder="1" applyAlignment="1">
      <alignment horizontal="center" vertical="center"/>
    </xf>
    <xf numFmtId="38" fontId="13" fillId="0" borderId="23" xfId="2" applyFont="1" applyBorder="1" applyAlignment="1">
      <alignment horizontal="center" vertical="center" wrapText="1"/>
    </xf>
    <xf numFmtId="0" fontId="15" fillId="0" borderId="0" xfId="1" applyFont="1" applyFill="1" applyAlignment="1">
      <alignment vertical="center"/>
    </xf>
    <xf numFmtId="0" fontId="13" fillId="0" borderId="0" xfId="1" applyFont="1" applyFill="1" applyAlignment="1">
      <alignment vertical="center"/>
    </xf>
    <xf numFmtId="0" fontId="13" fillId="0" borderId="42" xfId="1" applyFont="1" applyBorder="1" applyAlignment="1">
      <alignment horizontal="center" vertical="center" shrinkToFit="1"/>
    </xf>
    <xf numFmtId="0" fontId="13" fillId="0" borderId="22" xfId="1" applyFont="1" applyBorder="1" applyAlignment="1">
      <alignment horizontal="center" vertical="center" shrinkToFit="1"/>
    </xf>
    <xf numFmtId="0" fontId="17" fillId="0" borderId="41" xfId="1" applyFont="1" applyBorder="1" applyAlignment="1">
      <alignment horizontal="center" vertical="center" wrapText="1"/>
    </xf>
    <xf numFmtId="0" fontId="13" fillId="0" borderId="18" xfId="1" applyFont="1" applyBorder="1" applyAlignment="1">
      <alignment horizontal="center" vertical="center"/>
    </xf>
    <xf numFmtId="0" fontId="13" fillId="0" borderId="22" xfId="1" applyFont="1" applyBorder="1" applyAlignment="1">
      <alignment horizontal="center" vertical="center"/>
    </xf>
    <xf numFmtId="0" fontId="13" fillId="0" borderId="0" xfId="1" applyFont="1" applyAlignment="1">
      <alignment vertical="center"/>
    </xf>
    <xf numFmtId="0" fontId="13" fillId="0" borderId="0" xfId="1" applyFont="1" applyBorder="1" applyAlignment="1">
      <alignment horizontal="center" vertical="center"/>
    </xf>
    <xf numFmtId="185" fontId="13" fillId="0" borderId="47" xfId="1" applyNumberFormat="1" applyFont="1" applyFill="1" applyBorder="1" applyAlignment="1">
      <alignment horizontal="right" vertical="center"/>
    </xf>
    <xf numFmtId="185" fontId="13" fillId="0" borderId="46" xfId="1" applyNumberFormat="1" applyFont="1" applyFill="1" applyBorder="1" applyAlignment="1">
      <alignment horizontal="right" vertical="center"/>
    </xf>
    <xf numFmtId="0" fontId="13" fillId="0" borderId="32" xfId="0" applyFont="1" applyBorder="1" applyAlignment="1">
      <alignment horizontal="center" vertical="center" wrapText="1"/>
    </xf>
    <xf numFmtId="0" fontId="13" fillId="0" borderId="0" xfId="1" applyFont="1" applyFill="1" applyBorder="1" applyAlignment="1">
      <alignment horizontal="left" vertical="center"/>
    </xf>
    <xf numFmtId="0" fontId="13" fillId="0" borderId="33"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3" fillId="0" borderId="41" xfId="1" applyFont="1" applyFill="1" applyBorder="1" applyAlignment="1">
      <alignment horizontal="center" vertical="center"/>
    </xf>
    <xf numFmtId="0" fontId="13" fillId="0" borderId="28" xfId="1" applyFont="1" applyFill="1" applyBorder="1" applyAlignment="1">
      <alignment horizontal="center" vertical="center"/>
    </xf>
    <xf numFmtId="0" fontId="13" fillId="0" borderId="48" xfId="1" applyFont="1" applyFill="1" applyBorder="1" applyAlignment="1">
      <alignment horizontal="center" vertical="center"/>
    </xf>
    <xf numFmtId="0" fontId="13" fillId="0" borderId="32" xfId="1" applyFont="1" applyFill="1" applyBorder="1" applyAlignment="1">
      <alignment horizontal="center" vertical="center" shrinkToFit="1"/>
    </xf>
    <xf numFmtId="0" fontId="13" fillId="0" borderId="52" xfId="1" applyFont="1" applyFill="1" applyBorder="1" applyAlignment="1">
      <alignment horizontal="left" vertical="center"/>
    </xf>
    <xf numFmtId="0" fontId="13" fillId="0" borderId="19" xfId="1" applyFont="1" applyFill="1" applyBorder="1" applyAlignment="1">
      <alignment horizontal="left" vertical="center"/>
    </xf>
    <xf numFmtId="0" fontId="13" fillId="0" borderId="0" xfId="0" applyFont="1" applyBorder="1" applyAlignment="1">
      <alignment horizontal="left" vertical="center" shrinkToFit="1"/>
    </xf>
    <xf numFmtId="0" fontId="13" fillId="0" borderId="18" xfId="0" applyFont="1" applyBorder="1" applyAlignment="1">
      <alignment horizontal="left" vertical="center" shrinkToFit="1"/>
    </xf>
    <xf numFmtId="0" fontId="13" fillId="0" borderId="42" xfId="0" applyFont="1" applyFill="1" applyBorder="1" applyAlignment="1">
      <alignment horizontal="center" vertical="center"/>
    </xf>
    <xf numFmtId="0" fontId="13" fillId="0" borderId="18" xfId="0" applyFont="1" applyBorder="1" applyAlignment="1">
      <alignment horizontal="center" vertical="center" shrinkToFit="1"/>
    </xf>
    <xf numFmtId="49" fontId="13" fillId="0" borderId="0" xfId="27" applyNumberFormat="1" applyFont="1" applyFill="1" applyBorder="1" applyAlignment="1">
      <alignment horizontal="left" vertical="center" shrinkToFit="1"/>
    </xf>
    <xf numFmtId="49" fontId="13" fillId="0" borderId="24" xfId="27" applyNumberFormat="1" applyFont="1" applyFill="1" applyBorder="1" applyAlignment="1">
      <alignment horizontal="left" vertical="center" shrinkToFit="1"/>
    </xf>
    <xf numFmtId="0" fontId="13" fillId="0" borderId="0" xfId="1" applyFont="1" applyFill="1" applyBorder="1" applyAlignment="1">
      <alignment horizontal="center"/>
    </xf>
    <xf numFmtId="0" fontId="13" fillId="0" borderId="42" xfId="1" applyFont="1" applyBorder="1" applyAlignment="1">
      <alignment vertical="center"/>
    </xf>
    <xf numFmtId="0" fontId="19" fillId="0" borderId="1" xfId="1" applyFont="1" applyBorder="1" applyAlignment="1">
      <alignment horizontal="center" vertical="center"/>
    </xf>
    <xf numFmtId="0" fontId="13" fillId="0" borderId="32" xfId="1" applyFont="1" applyBorder="1" applyAlignment="1">
      <alignment horizontal="center" vertical="center" wrapText="1" shrinkToFit="1"/>
    </xf>
    <xf numFmtId="0" fontId="13" fillId="0" borderId="32" xfId="1" applyFont="1" applyBorder="1" applyAlignment="1">
      <alignment horizontal="center" vertical="center" shrinkToFit="1"/>
    </xf>
    <xf numFmtId="38" fontId="13" fillId="0" borderId="33" xfId="2" applyFont="1" applyFill="1" applyBorder="1" applyAlignment="1">
      <alignment horizontal="center" vertical="center"/>
    </xf>
    <xf numFmtId="0" fontId="13" fillId="0" borderId="0" xfId="1" applyFont="1" applyBorder="1" applyAlignment="1">
      <alignment horizontal="center"/>
    </xf>
    <xf numFmtId="0" fontId="13" fillId="0" borderId="24" xfId="1" applyFont="1" applyFill="1" applyBorder="1" applyAlignment="1">
      <alignment horizontal="center" vertical="center"/>
    </xf>
    <xf numFmtId="0" fontId="13" fillId="0" borderId="32" xfId="1" applyFont="1" applyFill="1" applyBorder="1" applyAlignment="1">
      <alignment horizontal="center" vertical="center"/>
    </xf>
    <xf numFmtId="0" fontId="13" fillId="0" borderId="18" xfId="1" applyFont="1" applyBorder="1" applyAlignment="1">
      <alignment horizontal="center" vertical="center" shrinkToFit="1"/>
    </xf>
    <xf numFmtId="0" fontId="19" fillId="0" borderId="46" xfId="1" applyFont="1" applyBorder="1" applyAlignment="1">
      <alignment horizontal="center" vertical="center" wrapText="1"/>
    </xf>
    <xf numFmtId="0" fontId="19" fillId="0" borderId="22" xfId="1" applyFont="1" applyBorder="1" applyAlignment="1">
      <alignment horizontal="center" vertical="center" wrapText="1"/>
    </xf>
    <xf numFmtId="0" fontId="15" fillId="0" borderId="0" xfId="1" applyFont="1" applyAlignment="1">
      <alignment vertical="center"/>
    </xf>
    <xf numFmtId="38" fontId="13" fillId="0" borderId="0" xfId="2" applyFont="1" applyBorder="1" applyAlignment="1">
      <alignment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3" fillId="0" borderId="0" xfId="1" applyFont="1" applyAlignment="1">
      <alignment horizontal="left" vertical="center"/>
    </xf>
    <xf numFmtId="0" fontId="13" fillId="0" borderId="20" xfId="1" applyFont="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Fill="1" applyBorder="1" applyAlignment="1">
      <alignment vertical="center"/>
    </xf>
    <xf numFmtId="0" fontId="6" fillId="0" borderId="0" xfId="1"/>
    <xf numFmtId="0" fontId="43" fillId="0" borderId="0" xfId="1" applyFont="1" applyAlignment="1">
      <alignment vertical="center"/>
    </xf>
    <xf numFmtId="0" fontId="15" fillId="0" borderId="0" xfId="1" applyFont="1" applyAlignment="1">
      <alignment vertical="distributed" wrapText="1"/>
    </xf>
    <xf numFmtId="0" fontId="15" fillId="0" borderId="0" xfId="1" applyFont="1" applyAlignment="1">
      <alignment horizontal="left" vertical="distributed" wrapText="1"/>
    </xf>
    <xf numFmtId="0" fontId="32" fillId="0" borderId="0" xfId="1" applyFont="1" applyAlignment="1">
      <alignment vertical="center"/>
    </xf>
    <xf numFmtId="0" fontId="15" fillId="0" borderId="0" xfId="1" applyFont="1" applyAlignment="1">
      <alignment vertical="center" wrapText="1"/>
    </xf>
    <xf numFmtId="0" fontId="15" fillId="0" borderId="0" xfId="1" applyFont="1" applyAlignment="1">
      <alignment horizontal="left" vertical="center"/>
    </xf>
    <xf numFmtId="0" fontId="15" fillId="0" borderId="32" xfId="1" applyFont="1" applyBorder="1" applyAlignment="1">
      <alignment horizontal="center" vertical="center" wrapText="1"/>
    </xf>
    <xf numFmtId="0" fontId="15" fillId="0" borderId="32" xfId="1" applyFont="1" applyBorder="1" applyAlignment="1">
      <alignment horizontal="left" vertical="center" wrapText="1"/>
    </xf>
    <xf numFmtId="49" fontId="15" fillId="0" borderId="32" xfId="1" applyNumberFormat="1" applyFont="1" applyBorder="1" applyAlignment="1">
      <alignment horizontal="right" vertical="center" wrapText="1" indent="1"/>
    </xf>
    <xf numFmtId="0" fontId="15" fillId="0" borderId="0" xfId="1" applyFont="1" applyBorder="1" applyAlignment="1">
      <alignment horizontal="left" vertical="center" wrapText="1"/>
    </xf>
    <xf numFmtId="0" fontId="15" fillId="0" borderId="0" xfId="1" applyFont="1" applyBorder="1" applyAlignment="1">
      <alignment vertical="top" wrapText="1"/>
    </xf>
    <xf numFmtId="0" fontId="15" fillId="0" borderId="0" xfId="1" applyFont="1" applyBorder="1" applyAlignment="1">
      <alignment vertical="center" wrapText="1"/>
    </xf>
    <xf numFmtId="0" fontId="19" fillId="0" borderId="0" xfId="1" applyFont="1" applyFill="1" applyAlignment="1">
      <alignment vertical="center" shrinkToFit="1"/>
    </xf>
    <xf numFmtId="0" fontId="19" fillId="0" borderId="0" xfId="1" applyFont="1" applyFill="1" applyAlignment="1">
      <alignment horizontal="left" vertical="center" shrinkToFit="1"/>
    </xf>
    <xf numFmtId="0" fontId="15" fillId="0" borderId="0" xfId="1" applyFont="1" applyFill="1" applyAlignment="1">
      <alignment vertical="center" shrinkToFit="1"/>
    </xf>
    <xf numFmtId="0" fontId="15" fillId="0" borderId="0" xfId="1" applyFont="1" applyFill="1" applyBorder="1" applyAlignment="1">
      <alignment vertical="center" shrinkToFit="1"/>
    </xf>
    <xf numFmtId="49" fontId="19" fillId="0" borderId="0" xfId="1" applyNumberFormat="1" applyFont="1" applyFill="1" applyAlignment="1">
      <alignment horizontal="left" vertical="center" shrinkToFit="1"/>
    </xf>
    <xf numFmtId="49" fontId="19" fillId="0" borderId="0" xfId="1" applyNumberFormat="1" applyFont="1" applyFill="1" applyBorder="1" applyAlignment="1">
      <alignment horizontal="left" vertical="center" shrinkToFit="1"/>
    </xf>
    <xf numFmtId="0" fontId="19" fillId="0" borderId="0" xfId="1" applyFont="1" applyFill="1" applyBorder="1" applyAlignment="1">
      <alignment vertical="center" shrinkToFit="1"/>
    </xf>
    <xf numFmtId="0" fontId="19" fillId="0" borderId="0" xfId="1" applyFont="1" applyFill="1" applyAlignment="1">
      <alignment horizontal="left" vertical="center" wrapText="1" shrinkToFit="1"/>
    </xf>
    <xf numFmtId="0" fontId="13" fillId="0" borderId="0" xfId="1" applyFont="1" applyBorder="1" applyAlignment="1">
      <alignment vertical="center"/>
    </xf>
    <xf numFmtId="0" fontId="15" fillId="0" borderId="0" xfId="1" applyFont="1" applyBorder="1" applyAlignment="1">
      <alignment vertical="center"/>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23" xfId="1" applyFont="1" applyBorder="1" applyAlignment="1">
      <alignment horizontal="center" vertical="center" shrinkToFit="1"/>
    </xf>
    <xf numFmtId="0" fontId="13" fillId="0" borderId="46" xfId="1" applyFont="1" applyBorder="1" applyAlignment="1">
      <alignment horizontal="center" vertical="center" shrinkToFit="1"/>
    </xf>
    <xf numFmtId="0" fontId="13" fillId="0" borderId="24" xfId="1" applyFont="1" applyBorder="1" applyAlignment="1">
      <alignment horizontal="center" vertical="center"/>
    </xf>
    <xf numFmtId="0" fontId="13" fillId="0" borderId="22" xfId="1" applyFont="1" applyBorder="1" applyAlignment="1">
      <alignment horizontal="center" vertical="center" shrinkToFit="1"/>
    </xf>
    <xf numFmtId="0" fontId="13" fillId="0" borderId="0" xfId="1" applyFont="1" applyAlignment="1">
      <alignment vertical="center"/>
    </xf>
    <xf numFmtId="0" fontId="13" fillId="0" borderId="32" xfId="1" applyFont="1" applyBorder="1" applyAlignment="1">
      <alignment horizontal="center" vertical="center" shrinkToFit="1"/>
    </xf>
    <xf numFmtId="0" fontId="13" fillId="0" borderId="0" xfId="1" applyFont="1" applyBorder="1" applyAlignment="1">
      <alignment horizontal="center" vertical="center"/>
    </xf>
    <xf numFmtId="0" fontId="13" fillId="0" borderId="18" xfId="1" applyFont="1" applyBorder="1" applyAlignment="1">
      <alignment horizontal="center" vertical="center" shrinkToFit="1"/>
    </xf>
    <xf numFmtId="0" fontId="13" fillId="0" borderId="0" xfId="1" applyFont="1" applyBorder="1" applyAlignment="1">
      <alignment horizontal="right"/>
    </xf>
    <xf numFmtId="0" fontId="13" fillId="0" borderId="47" xfId="1" applyFont="1" applyBorder="1" applyAlignment="1">
      <alignment horizontal="right" vertical="center"/>
    </xf>
    <xf numFmtId="0" fontId="19" fillId="4" borderId="0" xfId="1" applyFont="1" applyFill="1" applyAlignment="1">
      <alignment horizontal="left" vertical="center" shrinkToFit="1"/>
    </xf>
    <xf numFmtId="49" fontId="44" fillId="4" borderId="0" xfId="35" applyNumberFormat="1" applyFill="1" applyAlignment="1">
      <alignment horizontal="left" vertical="center" shrinkToFit="1"/>
    </xf>
    <xf numFmtId="0" fontId="15" fillId="0" borderId="0" xfId="1" applyFont="1" applyBorder="1" applyAlignment="1">
      <alignment horizontal="left" vertical="center"/>
    </xf>
    <xf numFmtId="0" fontId="13" fillId="0" borderId="0" xfId="1" applyFont="1" applyBorder="1" applyAlignment="1">
      <alignment horizontal="left" vertical="top" wrapText="1"/>
    </xf>
    <xf numFmtId="0" fontId="13" fillId="0" borderId="0" xfId="1" applyFont="1" applyBorder="1" applyAlignment="1">
      <alignment horizontal="left" vertical="center"/>
    </xf>
    <xf numFmtId="49" fontId="15" fillId="0" borderId="0" xfId="1" applyNumberFormat="1" applyFont="1" applyBorder="1" applyAlignment="1">
      <alignment vertical="center"/>
    </xf>
    <xf numFmtId="0" fontId="15" fillId="0" borderId="0" xfId="1" applyFont="1" applyBorder="1" applyAlignment="1">
      <alignment vertical="center"/>
    </xf>
    <xf numFmtId="0" fontId="13" fillId="0" borderId="0" xfId="1" applyFont="1" applyBorder="1" applyAlignment="1">
      <alignment vertical="center"/>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2" xfId="1" applyFont="1" applyBorder="1" applyAlignment="1">
      <alignment horizontal="center" vertical="center" wrapText="1"/>
    </xf>
    <xf numFmtId="0" fontId="13" fillId="0" borderId="33" xfId="1" applyFont="1" applyBorder="1" applyAlignment="1">
      <alignment horizontal="center" vertical="center"/>
    </xf>
    <xf numFmtId="38" fontId="13" fillId="0" borderId="41" xfId="2" applyFont="1" applyBorder="1" applyAlignment="1">
      <alignment horizontal="right" vertical="center"/>
    </xf>
    <xf numFmtId="0" fontId="13" fillId="0" borderId="22"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43" xfId="1" applyFont="1" applyBorder="1" applyAlignment="1">
      <alignment horizontal="center" vertical="center"/>
    </xf>
    <xf numFmtId="0" fontId="13" fillId="0" borderId="46"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3" xfId="1" applyFont="1" applyBorder="1" applyAlignment="1">
      <alignment horizontal="center" vertical="center" shrinkToFit="1"/>
    </xf>
    <xf numFmtId="0" fontId="13" fillId="0" borderId="1" xfId="1" applyFont="1" applyBorder="1" applyAlignment="1">
      <alignment horizontal="center" vertical="center" shrinkToFit="1"/>
    </xf>
    <xf numFmtId="0" fontId="13" fillId="0" borderId="42" xfId="1" applyFont="1" applyBorder="1" applyAlignment="1">
      <alignment horizontal="center" vertical="center"/>
    </xf>
    <xf numFmtId="0" fontId="13" fillId="0" borderId="24" xfId="1" applyFont="1" applyBorder="1" applyAlignment="1">
      <alignment horizontal="center" vertical="center"/>
    </xf>
    <xf numFmtId="0" fontId="13" fillId="0" borderId="0"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0" xfId="1" applyFont="1" applyBorder="1" applyAlignment="1">
      <alignment vertical="center" wrapText="1"/>
    </xf>
    <xf numFmtId="0" fontId="13" fillId="0" borderId="22"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22" xfId="1" applyFont="1" applyBorder="1" applyAlignment="1">
      <alignment horizontal="center" vertical="center" shrinkToFit="1"/>
    </xf>
    <xf numFmtId="0" fontId="13" fillId="0" borderId="32" xfId="1" applyNumberFormat="1" applyFont="1" applyFill="1" applyBorder="1" applyAlignment="1">
      <alignment horizontal="center" vertical="center" shrinkToFit="1"/>
    </xf>
    <xf numFmtId="0" fontId="13" fillId="0" borderId="0" xfId="1" applyFont="1" applyAlignment="1">
      <alignment vertical="center"/>
    </xf>
    <xf numFmtId="0" fontId="13" fillId="0" borderId="18" xfId="1" applyFont="1" applyBorder="1" applyAlignment="1">
      <alignment horizontal="center" vertical="center"/>
    </xf>
    <xf numFmtId="0" fontId="13" fillId="0" borderId="22" xfId="1" applyFont="1" applyBorder="1" applyAlignment="1">
      <alignment horizontal="center" vertical="center"/>
    </xf>
    <xf numFmtId="185" fontId="13" fillId="0" borderId="47" xfId="1" applyNumberFormat="1" applyFont="1" applyFill="1" applyBorder="1" applyAlignment="1">
      <alignment horizontal="right" vertical="center"/>
    </xf>
    <xf numFmtId="185" fontId="13" fillId="0" borderId="46" xfId="1" applyNumberFormat="1" applyFont="1" applyFill="1" applyBorder="1" applyAlignment="1">
      <alignment horizontal="right" vertical="center"/>
    </xf>
    <xf numFmtId="0" fontId="13" fillId="0" borderId="0" xfId="1" applyFont="1" applyFill="1" applyBorder="1" applyAlignment="1">
      <alignment horizontal="left" vertical="center"/>
    </xf>
    <xf numFmtId="0" fontId="13" fillId="0" borderId="32" xfId="1" applyFont="1" applyBorder="1" applyAlignment="1">
      <alignment horizontal="center" vertical="center" shrinkToFit="1"/>
    </xf>
    <xf numFmtId="0" fontId="13" fillId="0" borderId="18" xfId="1" applyFont="1" applyBorder="1" applyAlignment="1">
      <alignment horizontal="center" vertical="center" shrinkToFit="1"/>
    </xf>
    <xf numFmtId="0" fontId="15" fillId="0" borderId="0" xfId="1" applyFont="1" applyAlignment="1">
      <alignment vertical="center"/>
    </xf>
    <xf numFmtId="0" fontId="13" fillId="0" borderId="0" xfId="1" applyFont="1" applyBorder="1" applyAlignment="1">
      <alignment horizontal="right"/>
    </xf>
    <xf numFmtId="0" fontId="13" fillId="0" borderId="0" xfId="1" applyFont="1" applyBorder="1" applyAlignment="1">
      <alignment horizontal="center"/>
    </xf>
    <xf numFmtId="0" fontId="20" fillId="0" borderId="24" xfId="5" applyFont="1" applyBorder="1" applyAlignment="1">
      <alignment horizontal="center"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20" fillId="0" borderId="47" xfId="5" applyFont="1" applyBorder="1" applyAlignment="1">
      <alignment horizontal="right" vertical="center"/>
    </xf>
    <xf numFmtId="0" fontId="13" fillId="0" borderId="0" xfId="1" applyFont="1" applyBorder="1" applyAlignment="1">
      <alignment horizontal="center" vertical="center"/>
    </xf>
    <xf numFmtId="0" fontId="13" fillId="0" borderId="32"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Fill="1" applyBorder="1" applyAlignment="1">
      <alignment vertical="center"/>
    </xf>
    <xf numFmtId="0" fontId="15" fillId="0" borderId="0" xfId="1" applyFont="1" applyAlignment="1">
      <alignment horizontal="left" vertical="center"/>
    </xf>
    <xf numFmtId="0" fontId="13" fillId="0" borderId="0" xfId="1" applyFont="1" applyBorder="1" applyAlignment="1">
      <alignment vertical="center"/>
    </xf>
    <xf numFmtId="0" fontId="15" fillId="0" borderId="0" xfId="1" applyFont="1" applyBorder="1" applyAlignment="1">
      <alignment vertical="center"/>
    </xf>
    <xf numFmtId="0" fontId="13" fillId="0" borderId="24" xfId="1" applyFont="1" applyBorder="1" applyAlignment="1">
      <alignment horizontal="right"/>
    </xf>
    <xf numFmtId="0" fontId="13" fillId="0" borderId="1" xfId="1" applyFont="1" applyBorder="1" applyAlignment="1">
      <alignment horizontal="center" vertical="center"/>
    </xf>
    <xf numFmtId="0" fontId="13" fillId="0" borderId="32" xfId="1" applyFont="1" applyBorder="1" applyAlignment="1">
      <alignment horizontal="center" vertical="center"/>
    </xf>
    <xf numFmtId="0" fontId="13" fillId="0" borderId="33" xfId="1" applyFont="1" applyBorder="1" applyAlignment="1">
      <alignment horizontal="center" vertical="center"/>
    </xf>
    <xf numFmtId="0" fontId="13" fillId="0" borderId="22" xfId="1" applyFont="1" applyBorder="1" applyAlignment="1">
      <alignment horizontal="center" vertical="center" wrapText="1"/>
    </xf>
    <xf numFmtId="38" fontId="13" fillId="0" borderId="33" xfId="2" applyFont="1" applyBorder="1" applyAlignment="1">
      <alignment horizontal="center" vertical="center" wrapText="1"/>
    </xf>
    <xf numFmtId="0" fontId="13" fillId="0" borderId="43" xfId="1" applyFont="1" applyBorder="1" applyAlignment="1">
      <alignment horizontal="center" vertical="center"/>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42" xfId="1" applyFont="1" applyBorder="1" applyAlignment="1">
      <alignment horizontal="center" vertical="center"/>
    </xf>
    <xf numFmtId="38" fontId="13" fillId="0" borderId="46" xfId="2" applyFont="1" applyBorder="1" applyAlignment="1">
      <alignment horizontal="center" vertical="center" wrapText="1"/>
    </xf>
    <xf numFmtId="0" fontId="13" fillId="0" borderId="18" xfId="1" applyFont="1" applyBorder="1" applyAlignment="1">
      <alignment horizontal="center" vertical="center" wrapText="1"/>
    </xf>
    <xf numFmtId="38" fontId="13" fillId="0" borderId="23" xfId="2" applyFont="1" applyBorder="1" applyAlignment="1">
      <alignment horizontal="center" vertical="center" wrapText="1"/>
    </xf>
    <xf numFmtId="0" fontId="13" fillId="0" borderId="22" xfId="1" applyFont="1" applyBorder="1" applyAlignment="1">
      <alignment horizontal="center" vertical="center" shrinkToFit="1"/>
    </xf>
    <xf numFmtId="0" fontId="13" fillId="0" borderId="0" xfId="1" applyFont="1" applyAlignment="1">
      <alignment vertical="center"/>
    </xf>
    <xf numFmtId="0" fontId="13" fillId="0" borderId="18" xfId="1" applyFont="1" applyBorder="1" applyAlignment="1">
      <alignment horizontal="center" vertical="center"/>
    </xf>
    <xf numFmtId="0" fontId="13" fillId="0" borderId="22" xfId="1" applyFont="1" applyBorder="1" applyAlignment="1">
      <alignment horizontal="center" vertical="center"/>
    </xf>
    <xf numFmtId="0" fontId="13" fillId="0" borderId="33"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9" fillId="0" borderId="22" xfId="1" applyFont="1" applyBorder="1" applyAlignment="1">
      <alignment horizontal="center" vertical="center"/>
    </xf>
    <xf numFmtId="0" fontId="13" fillId="0" borderId="32" xfId="1" applyFont="1" applyBorder="1" applyAlignment="1">
      <alignment horizontal="center" vertical="center" shrinkToFit="1"/>
    </xf>
    <xf numFmtId="0" fontId="13" fillId="0" borderId="0" xfId="1" applyFont="1" applyBorder="1" applyAlignment="1">
      <alignment horizontal="left" vertical="center" shrinkToFit="1"/>
    </xf>
    <xf numFmtId="0" fontId="13" fillId="0" borderId="24" xfId="1" applyFont="1" applyBorder="1" applyAlignment="1">
      <alignment horizontal="left" vertical="center" shrinkToFit="1"/>
    </xf>
    <xf numFmtId="0" fontId="13" fillId="0" borderId="18" xfId="1" applyFont="1" applyBorder="1" applyAlignment="1">
      <alignment horizontal="center" vertical="center" shrinkToFit="1"/>
    </xf>
    <xf numFmtId="0" fontId="15" fillId="0" borderId="0" xfId="1" applyFont="1" applyAlignment="1">
      <alignment vertical="center"/>
    </xf>
    <xf numFmtId="0" fontId="13" fillId="0" borderId="0" xfId="1" applyFont="1" applyBorder="1" applyAlignment="1">
      <alignment horizontal="right"/>
    </xf>
    <xf numFmtId="0" fontId="13" fillId="0" borderId="43" xfId="1" applyFont="1" applyBorder="1" applyAlignment="1">
      <alignment horizontal="left" vertical="center" wrapText="1"/>
    </xf>
    <xf numFmtId="0" fontId="13" fillId="0" borderId="0" xfId="1" applyFont="1" applyBorder="1" applyAlignment="1">
      <alignment horizontal="center"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15" fillId="0" borderId="24" xfId="1" applyFont="1" applyBorder="1" applyAlignment="1">
      <alignment vertical="center"/>
    </xf>
    <xf numFmtId="0" fontId="13" fillId="0" borderId="0" xfId="1" applyFont="1" applyAlignment="1">
      <alignment horizontal="left" vertical="center"/>
    </xf>
    <xf numFmtId="0" fontId="13" fillId="0" borderId="24" xfId="1" applyFont="1" applyBorder="1" applyAlignment="1">
      <alignment horizontal="center" vertical="center" shrinkToFit="1"/>
    </xf>
    <xf numFmtId="0" fontId="13" fillId="0" borderId="32" xfId="1" applyFont="1" applyFill="1" applyBorder="1" applyAlignment="1">
      <alignment horizontal="center" vertical="center"/>
    </xf>
    <xf numFmtId="38" fontId="13" fillId="0" borderId="24" xfId="2" applyFont="1" applyBorder="1" applyAlignment="1">
      <alignment horizontal="center" vertical="center" wrapText="1"/>
    </xf>
    <xf numFmtId="0" fontId="19" fillId="0" borderId="0" xfId="1" applyFont="1" applyFill="1" applyBorder="1" applyAlignment="1">
      <alignment horizontal="left" vertical="center" shrinkToFit="1"/>
    </xf>
    <xf numFmtId="0" fontId="19" fillId="4" borderId="0" xfId="1" applyFont="1" applyFill="1" applyBorder="1" applyAlignment="1">
      <alignment horizontal="left" vertical="center" shrinkToFit="1"/>
    </xf>
    <xf numFmtId="49" fontId="44" fillId="4" borderId="0" xfId="35" applyNumberFormat="1" applyFill="1" applyBorder="1" applyAlignment="1">
      <alignment horizontal="left" vertical="center" shrinkToFit="1"/>
    </xf>
    <xf numFmtId="0" fontId="44" fillId="4" borderId="0" xfId="35" applyFill="1" applyBorder="1" applyAlignment="1">
      <alignment horizontal="left" vertical="center" shrinkToFit="1"/>
    </xf>
    <xf numFmtId="0" fontId="41" fillId="0" borderId="0" xfId="1" applyFont="1" applyAlignment="1">
      <alignment horizontal="center" vertical="center"/>
    </xf>
    <xf numFmtId="0" fontId="42" fillId="0" borderId="0" xfId="1" applyFont="1" applyAlignment="1">
      <alignment horizontal="center" vertical="center"/>
    </xf>
    <xf numFmtId="0" fontId="43" fillId="0" borderId="0" xfId="1" applyFont="1" applyAlignment="1">
      <alignment horizontal="center" vertical="center"/>
    </xf>
    <xf numFmtId="0" fontId="15" fillId="0" borderId="0" xfId="1" applyFont="1" applyAlignment="1">
      <alignment horizontal="left" vertical="distributed" wrapText="1"/>
    </xf>
    <xf numFmtId="0" fontId="15" fillId="0" borderId="0" xfId="1" applyFont="1" applyAlignment="1">
      <alignment horizontal="center" vertical="center"/>
    </xf>
    <xf numFmtId="0" fontId="15" fillId="0" borderId="0" xfId="1" applyFont="1" applyAlignment="1">
      <alignment horizontal="right" vertical="center"/>
    </xf>
    <xf numFmtId="0" fontId="15" fillId="0" borderId="0" xfId="1" applyFont="1" applyAlignment="1">
      <alignment horizontal="left" vertical="center" wrapText="1"/>
    </xf>
    <xf numFmtId="0" fontId="32" fillId="0" borderId="0" xfId="1" applyFont="1" applyAlignment="1">
      <alignment horizontal="center" vertical="center"/>
    </xf>
    <xf numFmtId="0" fontId="15" fillId="0" borderId="0" xfId="1" applyFont="1" applyAlignment="1">
      <alignment horizontal="left" vertical="center"/>
    </xf>
    <xf numFmtId="0" fontId="15" fillId="0" borderId="28" xfId="1" applyFont="1" applyBorder="1" applyAlignment="1">
      <alignment horizontal="left" vertical="center" wrapText="1"/>
    </xf>
    <xf numFmtId="0" fontId="19" fillId="0" borderId="0" xfId="1" applyFont="1" applyFill="1" applyAlignment="1">
      <alignment horizontal="left" vertical="center" wrapText="1" shrinkToFit="1"/>
    </xf>
    <xf numFmtId="0" fontId="43" fillId="0" borderId="0" xfId="1" applyFont="1" applyFill="1" applyAlignment="1">
      <alignment horizontal="center" vertical="center" shrinkToFit="1"/>
    </xf>
    <xf numFmtId="0" fontId="43" fillId="4" borderId="0" xfId="1" applyFont="1" applyFill="1" applyAlignment="1">
      <alignment horizontal="center" vertical="center" shrinkToFit="1"/>
    </xf>
    <xf numFmtId="38" fontId="11" fillId="0" borderId="0" xfId="4" applyFont="1" applyBorder="1" applyAlignment="1">
      <alignment vertical="center"/>
    </xf>
    <xf numFmtId="38" fontId="11" fillId="0" borderId="0" xfId="4" applyFont="1" applyAlignment="1">
      <alignment vertical="center"/>
    </xf>
    <xf numFmtId="0" fontId="15" fillId="0" borderId="0" xfId="1" applyFont="1" applyBorder="1" applyAlignment="1">
      <alignment horizontal="left" vertical="center"/>
    </xf>
    <xf numFmtId="0" fontId="13" fillId="0" borderId="0" xfId="1" applyFont="1" applyBorder="1" applyAlignment="1">
      <alignment horizontal="left" vertical="top" wrapText="1"/>
    </xf>
    <xf numFmtId="0" fontId="13" fillId="0" borderId="0" xfId="1" applyFont="1" applyBorder="1" applyAlignment="1">
      <alignment horizontal="left" vertical="center"/>
    </xf>
    <xf numFmtId="0" fontId="13" fillId="0" borderId="0" xfId="1" applyFont="1" applyAlignment="1">
      <alignment horizontal="left" vertical="center" shrinkToFit="1"/>
    </xf>
    <xf numFmtId="0" fontId="13" fillId="0" borderId="0" xfId="1" applyFont="1" applyBorder="1" applyAlignment="1">
      <alignment vertical="center"/>
    </xf>
    <xf numFmtId="0" fontId="13" fillId="0" borderId="0" xfId="1" applyFont="1" applyFill="1" applyAlignment="1">
      <alignment horizontal="left" vertical="center" shrinkToFit="1"/>
    </xf>
    <xf numFmtId="0" fontId="13" fillId="0" borderId="27" xfId="1" applyFont="1" applyBorder="1" applyAlignment="1">
      <alignment horizontal="center" vertical="center" shrinkToFit="1"/>
    </xf>
    <xf numFmtId="0" fontId="13" fillId="0" borderId="28" xfId="1" applyFont="1" applyBorder="1" applyAlignment="1">
      <alignment horizontal="center" vertical="center" shrinkToFit="1"/>
    </xf>
    <xf numFmtId="49" fontId="15" fillId="0" borderId="0" xfId="1" applyNumberFormat="1" applyFont="1" applyBorder="1" applyAlignment="1">
      <alignment vertical="center"/>
    </xf>
    <xf numFmtId="0" fontId="15" fillId="0" borderId="0" xfId="1" applyFont="1" applyBorder="1" applyAlignment="1">
      <alignment vertical="center"/>
    </xf>
    <xf numFmtId="0" fontId="13" fillId="0" borderId="25" xfId="1" applyFont="1" applyBorder="1" applyAlignment="1">
      <alignment horizontal="center" vertical="center" shrinkToFit="1"/>
    </xf>
    <xf numFmtId="0" fontId="13" fillId="0" borderId="29" xfId="1" applyFont="1" applyBorder="1" applyAlignment="1">
      <alignment horizontal="center" vertical="center" shrinkToFit="1"/>
    </xf>
    <xf numFmtId="0" fontId="13" fillId="0" borderId="4" xfId="1" applyFont="1" applyBorder="1" applyAlignment="1">
      <alignment horizontal="center" vertical="center" shrinkToFit="1"/>
    </xf>
    <xf numFmtId="0" fontId="13" fillId="0" borderId="26" xfId="1" applyFont="1" applyBorder="1" applyAlignment="1">
      <alignment horizontal="center" vertical="center" shrinkToFit="1"/>
    </xf>
    <xf numFmtId="0" fontId="13" fillId="0" borderId="2" xfId="1" applyFont="1" applyBorder="1" applyAlignment="1">
      <alignment horizontal="center" vertical="center" shrinkToFit="1"/>
    </xf>
    <xf numFmtId="0" fontId="13" fillId="0" borderId="4" xfId="1" applyFont="1" applyBorder="1" applyAlignment="1">
      <alignment vertical="center" shrinkToFit="1"/>
    </xf>
    <xf numFmtId="0" fontId="13" fillId="0" borderId="2" xfId="1" applyFont="1" applyBorder="1" applyAlignment="1">
      <alignment vertical="center" shrinkToFit="1"/>
    </xf>
    <xf numFmtId="0" fontId="13" fillId="0" borderId="31" xfId="1" applyFont="1" applyBorder="1" applyAlignment="1">
      <alignment horizontal="center" vertical="center" shrinkToFit="1"/>
    </xf>
    <xf numFmtId="0" fontId="11" fillId="0" borderId="0" xfId="1" applyFont="1" applyBorder="1" applyAlignment="1">
      <alignment vertical="center"/>
    </xf>
    <xf numFmtId="0" fontId="11" fillId="0" borderId="0" xfId="1" applyFont="1" applyAlignment="1">
      <alignment vertical="center"/>
    </xf>
    <xf numFmtId="0" fontId="15" fillId="0" borderId="24" xfId="1" applyFont="1" applyBorder="1" applyAlignment="1">
      <alignment horizontal="left" vertical="center"/>
    </xf>
    <xf numFmtId="0" fontId="13" fillId="0" borderId="24" xfId="1" applyFont="1" applyBorder="1" applyAlignment="1">
      <alignment horizontal="right"/>
    </xf>
    <xf numFmtId="0" fontId="13" fillId="0" borderId="1" xfId="1" applyFont="1" applyBorder="1" applyAlignment="1">
      <alignment horizontal="center" vertical="center"/>
    </xf>
    <xf numFmtId="38" fontId="13" fillId="0" borderId="32" xfId="2" applyFont="1" applyBorder="1" applyAlignment="1">
      <alignment horizontal="center" vertical="center"/>
    </xf>
    <xf numFmtId="0" fontId="13" fillId="0" borderId="32" xfId="1" applyFont="1" applyBorder="1" applyAlignment="1">
      <alignment horizontal="center" vertical="center"/>
    </xf>
    <xf numFmtId="0" fontId="13" fillId="0" borderId="32" xfId="1" applyFont="1" applyBorder="1" applyAlignment="1">
      <alignment horizontal="center" vertical="center" wrapText="1"/>
    </xf>
    <xf numFmtId="0" fontId="13" fillId="0" borderId="33" xfId="1" applyFont="1" applyBorder="1" applyAlignment="1">
      <alignment horizontal="center" vertical="center"/>
    </xf>
    <xf numFmtId="0" fontId="19" fillId="0" borderId="24" xfId="1" applyFont="1" applyBorder="1" applyAlignment="1">
      <alignment horizontal="right"/>
    </xf>
    <xf numFmtId="38" fontId="13" fillId="0" borderId="32" xfId="2" applyFont="1" applyBorder="1" applyAlignment="1">
      <alignment horizontal="center" vertical="center" shrinkToFit="1"/>
    </xf>
    <xf numFmtId="38" fontId="13" fillId="0" borderId="33" xfId="2" applyFont="1" applyBorder="1" applyAlignment="1">
      <alignment horizontal="center" vertical="center" shrinkToFit="1"/>
    </xf>
    <xf numFmtId="38" fontId="13" fillId="0" borderId="41" xfId="2" applyFont="1" applyBorder="1" applyAlignment="1">
      <alignment horizontal="right" vertical="center"/>
    </xf>
    <xf numFmtId="38" fontId="13" fillId="0" borderId="42" xfId="2" applyFont="1" applyBorder="1" applyAlignment="1">
      <alignment horizontal="right" vertical="center"/>
    </xf>
    <xf numFmtId="38" fontId="13" fillId="0" borderId="19" xfId="2" applyFont="1" applyBorder="1" applyAlignment="1">
      <alignment horizontal="center"/>
    </xf>
    <xf numFmtId="38" fontId="13" fillId="0" borderId="47" xfId="2" applyFont="1" applyBorder="1" applyAlignment="1">
      <alignment horizontal="center"/>
    </xf>
    <xf numFmtId="38" fontId="13" fillId="0" borderId="19" xfId="2" applyFont="1" applyBorder="1" applyAlignment="1">
      <alignment horizontal="center" vertical="center"/>
    </xf>
    <xf numFmtId="177" fontId="13" fillId="0" borderId="19" xfId="2" applyNumberFormat="1" applyFont="1" applyBorder="1" applyAlignment="1">
      <alignment horizontal="center" vertical="center"/>
    </xf>
    <xf numFmtId="38" fontId="13" fillId="0" borderId="47" xfId="2" applyFont="1" applyBorder="1" applyAlignment="1">
      <alignment horizontal="center" vertical="center"/>
    </xf>
    <xf numFmtId="38" fontId="13" fillId="0" borderId="19" xfId="2" applyNumberFormat="1" applyFont="1" applyBorder="1" applyAlignment="1">
      <alignment horizontal="center" vertical="center"/>
    </xf>
    <xf numFmtId="38" fontId="13" fillId="0" borderId="47" xfId="2" applyNumberFormat="1" applyFont="1" applyBorder="1" applyAlignment="1">
      <alignment horizontal="center" vertical="center"/>
    </xf>
    <xf numFmtId="40" fontId="13" fillId="0" borderId="19" xfId="2" applyNumberFormat="1" applyFont="1" applyBorder="1" applyAlignment="1">
      <alignment horizontal="center" vertical="center"/>
    </xf>
    <xf numFmtId="38" fontId="13" fillId="0" borderId="23" xfId="2" applyFont="1" applyBorder="1" applyAlignment="1">
      <alignment horizontal="center" vertical="center"/>
    </xf>
    <xf numFmtId="40" fontId="13" fillId="0" borderId="23" xfId="2" applyNumberFormat="1" applyFont="1" applyBorder="1" applyAlignment="1">
      <alignment horizontal="center" vertical="center"/>
    </xf>
    <xf numFmtId="38" fontId="13" fillId="0" borderId="46" xfId="2" applyFont="1" applyBorder="1" applyAlignment="1">
      <alignment horizontal="center" vertical="center"/>
    </xf>
    <xf numFmtId="38" fontId="13" fillId="0" borderId="0" xfId="2" applyFont="1" applyBorder="1" applyAlignment="1">
      <alignment horizontal="right"/>
    </xf>
    <xf numFmtId="0" fontId="13" fillId="0" borderId="42" xfId="1" applyFont="1" applyBorder="1" applyAlignment="1">
      <alignment horizontal="center" vertical="center" wrapText="1"/>
    </xf>
    <xf numFmtId="0" fontId="13" fillId="0" borderId="22" xfId="1" applyFont="1" applyBorder="1" applyAlignment="1">
      <alignment horizontal="center" vertical="center" wrapText="1"/>
    </xf>
    <xf numFmtId="38" fontId="13" fillId="0" borderId="43" xfId="2" applyFont="1" applyBorder="1" applyAlignment="1">
      <alignment horizontal="center" vertical="center" wrapText="1"/>
    </xf>
    <xf numFmtId="38" fontId="13" fillId="0" borderId="33" xfId="2" applyFont="1" applyBorder="1" applyAlignment="1">
      <alignment horizontal="center" vertical="center" wrapText="1"/>
    </xf>
    <xf numFmtId="0" fontId="13" fillId="0" borderId="28" xfId="1" applyFont="1" applyBorder="1" applyAlignment="1">
      <alignment horizontal="left" vertical="center"/>
    </xf>
    <xf numFmtId="0" fontId="13" fillId="0" borderId="28"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52" xfId="1" applyFont="1" applyBorder="1" applyAlignment="1">
      <alignment horizontal="center" vertical="center"/>
    </xf>
    <xf numFmtId="0" fontId="13" fillId="0" borderId="23" xfId="1" applyFont="1" applyBorder="1" applyAlignment="1">
      <alignment horizontal="center" vertical="center"/>
    </xf>
    <xf numFmtId="0" fontId="13" fillId="0" borderId="43" xfId="1" applyFont="1" applyBorder="1" applyAlignment="1">
      <alignment horizontal="center" vertical="center"/>
    </xf>
    <xf numFmtId="0" fontId="13" fillId="0" borderId="24" xfId="1" applyFont="1" applyBorder="1" applyAlignment="1">
      <alignment horizontal="center"/>
    </xf>
    <xf numFmtId="192" fontId="33" fillId="0" borderId="52" xfId="17" applyNumberFormat="1" applyFont="1" applyFill="1" applyBorder="1" applyAlignment="1">
      <alignment horizontal="center" vertical="center" justifyLastLine="1"/>
    </xf>
    <xf numFmtId="192" fontId="33" fillId="0" borderId="23" xfId="17" applyNumberFormat="1" applyFont="1" applyFill="1" applyBorder="1" applyAlignment="1">
      <alignment horizontal="center" vertical="center" justifyLastLine="1"/>
    </xf>
    <xf numFmtId="193" fontId="33" fillId="0" borderId="33" xfId="17" applyNumberFormat="1" applyFont="1" applyFill="1" applyBorder="1" applyAlignment="1">
      <alignment horizontal="center" vertical="center"/>
    </xf>
    <xf numFmtId="193" fontId="33" fillId="0" borderId="43" xfId="17" applyNumberFormat="1" applyFont="1" applyFill="1" applyBorder="1" applyAlignment="1">
      <alignment horizontal="center" vertical="center"/>
    </xf>
    <xf numFmtId="0" fontId="13" fillId="0" borderId="52" xfId="1" applyFont="1" applyBorder="1" applyAlignment="1">
      <alignment horizontal="center" vertical="center" wrapText="1"/>
    </xf>
    <xf numFmtId="0" fontId="13" fillId="0" borderId="23" xfId="1" applyFont="1" applyBorder="1" applyAlignment="1">
      <alignment horizontal="center" vertical="center" wrapText="1"/>
    </xf>
    <xf numFmtId="0" fontId="13" fillId="0" borderId="41"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3" xfId="1" applyFont="1" applyBorder="1" applyAlignment="1">
      <alignment horizontal="center" vertical="center" shrinkToFit="1"/>
    </xf>
    <xf numFmtId="0" fontId="13" fillId="0" borderId="43" xfId="1" applyFont="1" applyBorder="1" applyAlignment="1">
      <alignment horizontal="center" vertical="center" shrinkToFit="1"/>
    </xf>
    <xf numFmtId="0" fontId="13" fillId="0" borderId="1" xfId="1" applyFont="1" applyBorder="1" applyAlignment="1">
      <alignment horizontal="center" vertical="center" shrinkToFit="1"/>
    </xf>
    <xf numFmtId="0" fontId="13" fillId="0" borderId="52" xfId="1" applyFont="1" applyBorder="1" applyAlignment="1">
      <alignment horizontal="center" vertical="center" shrinkToFit="1"/>
    </xf>
    <xf numFmtId="0" fontId="13" fillId="0" borderId="23" xfId="1" applyFont="1" applyBorder="1" applyAlignment="1">
      <alignment horizontal="center" vertical="center" shrinkToFit="1"/>
    </xf>
    <xf numFmtId="0" fontId="13" fillId="0" borderId="41" xfId="1" applyFont="1" applyBorder="1" applyAlignment="1">
      <alignment horizontal="center" vertical="center" shrinkToFit="1"/>
    </xf>
    <xf numFmtId="0" fontId="13" fillId="0" borderId="46" xfId="1" applyFont="1" applyBorder="1" applyAlignment="1">
      <alignment horizontal="center" vertical="center" shrinkToFit="1"/>
    </xf>
    <xf numFmtId="0" fontId="19" fillId="0" borderId="0" xfId="1" applyFont="1" applyBorder="1" applyAlignment="1">
      <alignment horizontal="right"/>
    </xf>
    <xf numFmtId="0" fontId="20" fillId="0" borderId="42" xfId="19" applyFont="1" applyBorder="1" applyAlignment="1">
      <alignment horizontal="center" vertical="center"/>
    </xf>
    <xf numFmtId="0" fontId="20" fillId="0" borderId="22" xfId="19" applyFont="1" applyBorder="1" applyAlignment="1">
      <alignment horizontal="center" vertical="center"/>
    </xf>
    <xf numFmtId="0" fontId="20" fillId="0" borderId="32" xfId="19" applyFont="1" applyBorder="1" applyAlignment="1">
      <alignment horizontal="center" vertical="center"/>
    </xf>
    <xf numFmtId="0" fontId="13" fillId="0" borderId="28" xfId="1" applyFont="1" applyBorder="1" applyAlignment="1">
      <alignment horizontal="left" vertical="top" wrapText="1"/>
    </xf>
    <xf numFmtId="0" fontId="13" fillId="0" borderId="24" xfId="1" applyFont="1" applyBorder="1" applyAlignment="1">
      <alignment horizontal="left" vertical="top" wrapText="1"/>
    </xf>
    <xf numFmtId="0" fontId="19" fillId="0" borderId="0" xfId="1" applyFont="1" applyBorder="1" applyAlignment="1">
      <alignment horizontal="left" vertical="center"/>
    </xf>
    <xf numFmtId="0" fontId="13" fillId="0" borderId="41" xfId="1" applyFont="1" applyBorder="1" applyAlignment="1">
      <alignment horizontal="center" vertical="center"/>
    </xf>
    <xf numFmtId="0" fontId="13" fillId="0" borderId="28" xfId="1" applyFont="1" applyBorder="1" applyAlignment="1">
      <alignment horizontal="center" vertical="center"/>
    </xf>
    <xf numFmtId="0" fontId="13" fillId="0" borderId="42" xfId="1" applyFont="1" applyBorder="1" applyAlignment="1">
      <alignment horizontal="center" vertical="center"/>
    </xf>
    <xf numFmtId="0" fontId="13" fillId="0" borderId="24" xfId="1" applyFont="1" applyBorder="1" applyAlignment="1">
      <alignment horizontal="center" vertical="center"/>
    </xf>
    <xf numFmtId="0" fontId="13" fillId="0" borderId="0" xfId="1" applyFont="1" applyBorder="1" applyAlignment="1">
      <alignment horizontal="center" vertical="center" wrapText="1"/>
    </xf>
    <xf numFmtId="38" fontId="13" fillId="0" borderId="52" xfId="2" applyFont="1" applyBorder="1" applyAlignment="1">
      <alignment horizontal="center" vertical="center" wrapText="1"/>
    </xf>
    <xf numFmtId="38" fontId="13" fillId="0" borderId="46" xfId="2" applyFont="1" applyBorder="1" applyAlignment="1">
      <alignment horizontal="center" vertical="center" wrapText="1"/>
    </xf>
    <xf numFmtId="38" fontId="19" fillId="0" borderId="41" xfId="2" applyFont="1" applyBorder="1" applyAlignment="1">
      <alignment horizontal="center" vertical="center" wrapText="1"/>
    </xf>
    <xf numFmtId="38" fontId="19" fillId="0" borderId="46" xfId="2" applyFont="1" applyBorder="1" applyAlignment="1">
      <alignment horizontal="center" vertical="center" wrapText="1"/>
    </xf>
    <xf numFmtId="38" fontId="13" fillId="0" borderId="41" xfId="2" applyFont="1" applyBorder="1" applyAlignment="1">
      <alignment horizontal="center" vertical="center" wrapText="1"/>
    </xf>
    <xf numFmtId="0" fontId="13" fillId="0" borderId="18" xfId="1" applyFont="1" applyBorder="1" applyAlignment="1">
      <alignment horizontal="center" vertical="center" wrapText="1"/>
    </xf>
    <xf numFmtId="0" fontId="13" fillId="0" borderId="42" xfId="1" applyNumberFormat="1" applyFont="1" applyBorder="1" applyAlignment="1">
      <alignment horizontal="center" vertical="center" wrapText="1"/>
    </xf>
    <xf numFmtId="0" fontId="13" fillId="0" borderId="18" xfId="1" applyNumberFormat="1" applyFont="1" applyBorder="1" applyAlignment="1">
      <alignment horizontal="center" vertical="center" wrapText="1"/>
    </xf>
    <xf numFmtId="0" fontId="13" fillId="0" borderId="22" xfId="1" applyNumberFormat="1" applyFont="1" applyBorder="1" applyAlignment="1">
      <alignment horizontal="center" vertical="center" wrapText="1"/>
    </xf>
    <xf numFmtId="0" fontId="13" fillId="0" borderId="42" xfId="1" applyFont="1" applyBorder="1" applyAlignment="1">
      <alignment vertical="center" wrapText="1"/>
    </xf>
    <xf numFmtId="0" fontId="13" fillId="0" borderId="0" xfId="1" applyFont="1" applyBorder="1" applyAlignment="1">
      <alignment vertical="center" wrapText="1"/>
    </xf>
    <xf numFmtId="0" fontId="13" fillId="0" borderId="18" xfId="1" applyFont="1" applyBorder="1" applyAlignment="1">
      <alignment vertical="center" wrapText="1"/>
    </xf>
    <xf numFmtId="0" fontId="13" fillId="0" borderId="24" xfId="1" applyFont="1" applyBorder="1" applyAlignment="1">
      <alignment vertical="center" wrapText="1"/>
    </xf>
    <xf numFmtId="0" fontId="13" fillId="0" borderId="22" xfId="1" applyFont="1" applyBorder="1" applyAlignment="1">
      <alignment vertical="center" wrapText="1"/>
    </xf>
    <xf numFmtId="38" fontId="13" fillId="0" borderId="23" xfId="2" applyFont="1" applyBorder="1" applyAlignment="1">
      <alignment horizontal="center" vertical="center" wrapText="1"/>
    </xf>
    <xf numFmtId="49" fontId="35" fillId="0" borderId="42" xfId="17" applyNumberFormat="1" applyFont="1" applyFill="1" applyBorder="1" applyAlignment="1">
      <alignment horizontal="center" vertical="center" wrapText="1"/>
    </xf>
    <xf numFmtId="49" fontId="35" fillId="0" borderId="22" xfId="17" applyNumberFormat="1" applyFont="1" applyFill="1" applyBorder="1" applyAlignment="1">
      <alignment horizontal="center" vertical="center" wrapText="1"/>
    </xf>
    <xf numFmtId="194" fontId="35" fillId="0" borderId="33" xfId="17" applyNumberFormat="1" applyFont="1" applyFill="1" applyBorder="1" applyAlignment="1">
      <alignment horizontal="center" vertical="center"/>
    </xf>
    <xf numFmtId="194" fontId="21" fillId="0" borderId="43" xfId="20" applyNumberFormat="1" applyFont="1" applyFill="1" applyBorder="1" applyAlignment="1">
      <alignment horizontal="center" vertical="center"/>
    </xf>
    <xf numFmtId="194" fontId="21" fillId="0" borderId="1" xfId="20" applyNumberFormat="1" applyFont="1" applyFill="1" applyBorder="1" applyAlignment="1">
      <alignment horizontal="center" vertical="center"/>
    </xf>
    <xf numFmtId="0" fontId="13" fillId="0" borderId="24" xfId="1" applyFont="1" applyFill="1" applyBorder="1" applyAlignment="1">
      <alignment horizontal="left" vertical="center" shrinkToFit="1"/>
    </xf>
    <xf numFmtId="0" fontId="13" fillId="0" borderId="22" xfId="1" applyFont="1" applyFill="1" applyBorder="1" applyAlignment="1">
      <alignment horizontal="left" vertical="center" shrinkToFit="1"/>
    </xf>
    <xf numFmtId="0" fontId="13" fillId="0" borderId="0" xfId="1" applyFont="1" applyFill="1" applyBorder="1" applyAlignment="1">
      <alignment horizontal="left" vertical="center" wrapText="1"/>
    </xf>
    <xf numFmtId="0" fontId="13" fillId="0" borderId="9" xfId="1" applyFont="1" applyFill="1" applyBorder="1" applyAlignment="1">
      <alignment horizontal="left" vertical="center" wrapText="1"/>
    </xf>
    <xf numFmtId="0" fontId="13" fillId="0" borderId="20" xfId="1" applyFont="1" applyFill="1" applyBorder="1" applyAlignment="1">
      <alignment horizontal="left" vertical="center" wrapText="1"/>
    </xf>
    <xf numFmtId="0" fontId="13" fillId="0" borderId="12" xfId="1" applyFont="1" applyFill="1" applyBorder="1" applyAlignment="1">
      <alignment horizontal="left" vertical="center" wrapText="1"/>
    </xf>
    <xf numFmtId="0" fontId="13" fillId="0" borderId="57" xfId="1" applyFont="1" applyFill="1" applyBorder="1" applyAlignment="1">
      <alignment horizontal="left" vertical="center" wrapText="1"/>
    </xf>
    <xf numFmtId="0" fontId="13" fillId="0" borderId="18" xfId="1" applyFont="1" applyFill="1" applyBorder="1" applyAlignment="1">
      <alignment horizontal="left" vertical="center" wrapText="1"/>
    </xf>
    <xf numFmtId="0" fontId="13" fillId="0" borderId="0" xfId="1" applyFont="1" applyFill="1" applyBorder="1" applyAlignment="1">
      <alignment horizontal="left" vertical="center" shrinkToFit="1"/>
    </xf>
    <xf numFmtId="0" fontId="13" fillId="0" borderId="18" xfId="1" applyFont="1" applyFill="1" applyBorder="1" applyAlignment="1">
      <alignment horizontal="left" vertical="center" shrinkToFit="1"/>
    </xf>
    <xf numFmtId="0" fontId="13" fillId="0" borderId="9" xfId="1" applyFont="1" applyFill="1" applyBorder="1" applyAlignment="1">
      <alignment horizontal="left" vertical="center" shrinkToFit="1"/>
    </xf>
    <xf numFmtId="0" fontId="13" fillId="0" borderId="20" xfId="1" applyFont="1" applyFill="1" applyBorder="1" applyAlignment="1">
      <alignment horizontal="left" vertical="center" shrinkToFit="1"/>
    </xf>
    <xf numFmtId="0" fontId="13" fillId="0" borderId="28" xfId="1" applyFont="1" applyFill="1" applyBorder="1" applyAlignment="1">
      <alignment horizontal="center" vertical="center" wrapText="1"/>
    </xf>
    <xf numFmtId="0" fontId="13" fillId="0" borderId="42" xfId="1" applyFont="1" applyFill="1" applyBorder="1" applyAlignment="1">
      <alignment horizontal="center" vertical="center" wrapText="1"/>
    </xf>
    <xf numFmtId="0" fontId="13" fillId="0" borderId="24" xfId="1" applyFont="1" applyFill="1" applyBorder="1" applyAlignment="1">
      <alignment horizontal="center" vertical="center" wrapText="1"/>
    </xf>
    <xf numFmtId="0" fontId="13" fillId="0" borderId="22" xfId="1" applyFont="1" applyFill="1" applyBorder="1" applyAlignment="1">
      <alignment horizontal="center" vertical="center" wrapText="1"/>
    </xf>
    <xf numFmtId="0" fontId="13" fillId="0" borderId="33" xfId="1" applyFont="1" applyFill="1" applyBorder="1" applyAlignment="1">
      <alignment horizontal="center" vertical="center" wrapText="1"/>
    </xf>
    <xf numFmtId="0" fontId="13" fillId="0" borderId="43"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23" xfId="1" applyFont="1" applyFill="1" applyBorder="1" applyAlignment="1">
      <alignment horizontal="left" vertical="center" shrinkToFit="1"/>
    </xf>
    <xf numFmtId="0" fontId="13" fillId="0" borderId="19" xfId="1" applyFont="1" applyFill="1" applyBorder="1" applyAlignment="1">
      <alignment horizontal="left" vertical="center" wrapText="1"/>
    </xf>
    <xf numFmtId="0" fontId="13" fillId="0" borderId="21" xfId="1" applyFont="1" applyFill="1" applyBorder="1" applyAlignment="1">
      <alignment horizontal="left" vertical="center" wrapText="1"/>
    </xf>
    <xf numFmtId="0" fontId="13" fillId="0" borderId="58" xfId="1" applyFont="1" applyFill="1" applyBorder="1" applyAlignment="1">
      <alignment horizontal="left" vertical="center" wrapText="1"/>
    </xf>
    <xf numFmtId="0" fontId="13" fillId="0" borderId="19" xfId="1" applyFont="1" applyFill="1" applyBorder="1" applyAlignment="1">
      <alignment horizontal="left" vertical="center" shrinkToFit="1"/>
    </xf>
    <xf numFmtId="0" fontId="13" fillId="0" borderId="21" xfId="1" applyFont="1" applyFill="1" applyBorder="1" applyAlignment="1">
      <alignment horizontal="left" vertical="center" shrinkToFit="1"/>
    </xf>
    <xf numFmtId="0" fontId="15" fillId="0" borderId="0" xfId="1" applyFont="1" applyFill="1" applyAlignment="1">
      <alignment horizontal="left" vertical="center"/>
    </xf>
    <xf numFmtId="0" fontId="15" fillId="0" borderId="0" xfId="1" applyFont="1" applyFill="1" applyAlignment="1">
      <alignment vertical="center"/>
    </xf>
    <xf numFmtId="0" fontId="13" fillId="0" borderId="0" xfId="1" applyFont="1" applyFill="1" applyAlignment="1">
      <alignment vertical="center"/>
    </xf>
    <xf numFmtId="0" fontId="13" fillId="0" borderId="52" xfId="1" applyFont="1" applyFill="1" applyBorder="1" applyAlignment="1">
      <alignment horizontal="center" vertical="center" wrapText="1"/>
    </xf>
    <xf numFmtId="0" fontId="13" fillId="0" borderId="23" xfId="1" applyFont="1" applyFill="1" applyBorder="1" applyAlignment="1">
      <alignment horizontal="center" vertical="center" wrapText="1"/>
    </xf>
    <xf numFmtId="0" fontId="13" fillId="0" borderId="32"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0" xfId="1" applyFont="1" applyFill="1" applyAlignment="1">
      <alignment horizontal="left" vertical="center"/>
    </xf>
    <xf numFmtId="0" fontId="13" fillId="0" borderId="57" xfId="1" applyFont="1" applyFill="1" applyBorder="1" applyAlignment="1">
      <alignment horizontal="left" vertical="center" shrinkToFit="1"/>
    </xf>
    <xf numFmtId="0" fontId="13" fillId="0" borderId="58" xfId="1" applyFont="1" applyFill="1" applyBorder="1" applyAlignment="1">
      <alignment horizontal="left" vertical="center" shrinkToFit="1"/>
    </xf>
    <xf numFmtId="0" fontId="13" fillId="0" borderId="41" xfId="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3" fillId="0" borderId="28" xfId="1" applyFont="1" applyFill="1" applyBorder="1" applyAlignment="1">
      <alignment horizontal="center" vertical="center" shrinkToFit="1"/>
    </xf>
    <xf numFmtId="0" fontId="13" fillId="0" borderId="24" xfId="1" applyFont="1" applyFill="1" applyBorder="1" applyAlignment="1">
      <alignment horizontal="center" vertical="center" shrinkToFit="1"/>
    </xf>
    <xf numFmtId="0" fontId="13" fillId="0" borderId="33" xfId="1" applyFont="1" applyFill="1" applyBorder="1" applyAlignment="1">
      <alignment horizontal="center" vertical="center" shrinkToFit="1"/>
    </xf>
    <xf numFmtId="0" fontId="13" fillId="0" borderId="43" xfId="1" applyFont="1" applyFill="1" applyBorder="1" applyAlignment="1">
      <alignment horizontal="center" vertical="center" shrinkToFit="1"/>
    </xf>
    <xf numFmtId="0" fontId="13" fillId="0" borderId="1" xfId="1" applyFont="1" applyFill="1" applyBorder="1" applyAlignment="1">
      <alignment horizontal="center" vertical="center" shrinkToFit="1"/>
    </xf>
    <xf numFmtId="0" fontId="13" fillId="0" borderId="28" xfId="1" applyFont="1" applyFill="1" applyBorder="1" applyAlignment="1">
      <alignment horizontal="left" vertical="center" shrinkToFit="1"/>
    </xf>
    <xf numFmtId="0" fontId="13" fillId="0" borderId="42" xfId="1" applyFont="1" applyBorder="1" applyAlignment="1">
      <alignment horizontal="center" vertical="center" shrinkToFit="1"/>
    </xf>
    <xf numFmtId="0" fontId="13" fillId="0" borderId="22" xfId="1" applyFont="1" applyBorder="1" applyAlignment="1">
      <alignment horizontal="center" vertical="center" shrinkToFit="1"/>
    </xf>
    <xf numFmtId="0" fontId="13" fillId="0" borderId="1" xfId="1" applyNumberFormat="1" applyFont="1" applyFill="1" applyBorder="1" applyAlignment="1">
      <alignment horizontal="left" vertical="center" shrinkToFit="1"/>
    </xf>
    <xf numFmtId="0" fontId="13" fillId="0" borderId="32" xfId="2" applyNumberFormat="1" applyFont="1" applyFill="1" applyBorder="1" applyAlignment="1">
      <alignment horizontal="center" vertical="center" shrinkToFit="1"/>
    </xf>
    <xf numFmtId="0" fontId="13" fillId="0" borderId="32" xfId="1" applyNumberFormat="1" applyFont="1" applyFill="1" applyBorder="1" applyAlignment="1">
      <alignment horizontal="center" vertical="center" shrinkToFit="1"/>
    </xf>
    <xf numFmtId="0" fontId="13" fillId="0" borderId="33" xfId="1" applyNumberFormat="1" applyFont="1" applyFill="1" applyBorder="1" applyAlignment="1">
      <alignment horizontal="center" vertical="center" shrinkToFit="1"/>
    </xf>
    <xf numFmtId="0" fontId="13" fillId="0" borderId="0" xfId="1" applyFont="1" applyAlignment="1">
      <alignment vertical="center"/>
    </xf>
    <xf numFmtId="0" fontId="17" fillId="0" borderId="19" xfId="1" applyFont="1" applyBorder="1" applyAlignment="1">
      <alignment horizontal="center" vertical="center" wrapText="1"/>
    </xf>
    <xf numFmtId="0" fontId="17" fillId="0" borderId="23" xfId="1" applyFont="1" applyBorder="1" applyAlignment="1">
      <alignment horizontal="center" vertical="center" wrapText="1"/>
    </xf>
    <xf numFmtId="0" fontId="17" fillId="0" borderId="41" xfId="1" applyFont="1" applyBorder="1" applyAlignment="1">
      <alignment horizontal="center" vertical="center" wrapText="1"/>
    </xf>
    <xf numFmtId="0" fontId="17" fillId="0" borderId="46" xfId="1" applyFont="1" applyBorder="1" applyAlignment="1">
      <alignment horizontal="center" vertical="center" wrapText="1"/>
    </xf>
    <xf numFmtId="0" fontId="13" fillId="0" borderId="18" xfId="1" applyFont="1" applyBorder="1" applyAlignment="1">
      <alignment horizontal="center" vertical="center"/>
    </xf>
    <xf numFmtId="0" fontId="13" fillId="0" borderId="22" xfId="1" applyFont="1" applyBorder="1" applyAlignment="1">
      <alignment horizontal="center" vertical="center"/>
    </xf>
    <xf numFmtId="0" fontId="17" fillId="0" borderId="52" xfId="1" applyFont="1" applyBorder="1" applyAlignment="1">
      <alignment horizontal="center" vertical="center" wrapText="1"/>
    </xf>
    <xf numFmtId="0" fontId="13" fillId="0" borderId="33" xfId="33" applyNumberFormat="1" applyFont="1" applyFill="1" applyBorder="1" applyAlignment="1">
      <alignment horizontal="center" vertical="center"/>
    </xf>
    <xf numFmtId="0" fontId="13" fillId="0" borderId="43" xfId="33" applyNumberFormat="1" applyFont="1" applyFill="1" applyBorder="1" applyAlignment="1">
      <alignment horizontal="center" vertical="center"/>
    </xf>
    <xf numFmtId="0" fontId="13" fillId="0" borderId="1" xfId="33" applyNumberFormat="1" applyFont="1" applyFill="1" applyBorder="1" applyAlignment="1">
      <alignment horizontal="center" vertical="center"/>
    </xf>
    <xf numFmtId="0" fontId="13" fillId="0" borderId="28" xfId="33" applyFont="1" applyBorder="1" applyAlignment="1">
      <alignment horizontal="center" vertical="center" wrapText="1"/>
    </xf>
    <xf numFmtId="0" fontId="13" fillId="0" borderId="24" xfId="33" applyFont="1" applyBorder="1" applyAlignment="1">
      <alignment horizontal="center" vertical="center" wrapText="1"/>
    </xf>
    <xf numFmtId="0" fontId="13" fillId="0" borderId="42" xfId="33" applyFont="1" applyBorder="1" applyAlignment="1">
      <alignment horizontal="center" vertical="center" wrapText="1"/>
    </xf>
    <xf numFmtId="0" fontId="13" fillId="0" borderId="22" xfId="33" applyFont="1" applyBorder="1" applyAlignment="1">
      <alignment horizontal="center" vertical="center" wrapText="1"/>
    </xf>
    <xf numFmtId="0" fontId="13" fillId="0" borderId="41" xfId="33" applyNumberFormat="1" applyFont="1" applyFill="1" applyBorder="1" applyAlignment="1">
      <alignment horizontal="center" vertical="center"/>
    </xf>
    <xf numFmtId="0" fontId="13" fillId="0" borderId="46" xfId="33" applyFont="1" applyBorder="1" applyAlignment="1">
      <alignment horizontal="center" vertical="center"/>
    </xf>
    <xf numFmtId="0" fontId="13" fillId="0" borderId="41" xfId="33" applyFont="1" applyBorder="1" applyAlignment="1">
      <alignment horizontal="center" vertical="center" wrapText="1"/>
    </xf>
    <xf numFmtId="0" fontId="13" fillId="0" borderId="46" xfId="33" applyFont="1" applyBorder="1" applyAlignment="1">
      <alignment horizontal="center" vertical="center" wrapText="1"/>
    </xf>
    <xf numFmtId="0" fontId="13" fillId="0" borderId="46" xfId="30" applyFont="1" applyBorder="1" applyAlignment="1">
      <alignment vertical="center" justifyLastLine="1"/>
    </xf>
    <xf numFmtId="0" fontId="13" fillId="0" borderId="22" xfId="30" applyFont="1" applyBorder="1" applyAlignment="1">
      <alignment vertical="center" justifyLastLine="1"/>
    </xf>
    <xf numFmtId="0" fontId="13" fillId="0" borderId="47" xfId="30" quotePrefix="1" applyFont="1" applyBorder="1" applyAlignment="1">
      <alignment vertical="center"/>
    </xf>
    <xf numFmtId="0" fontId="13" fillId="0" borderId="18" xfId="30" applyFont="1" applyBorder="1" applyAlignment="1">
      <alignment vertical="center"/>
    </xf>
    <xf numFmtId="0" fontId="13" fillId="0" borderId="47" xfId="30" applyFont="1" applyBorder="1" applyAlignment="1">
      <alignment vertical="center" justifyLastLine="1"/>
    </xf>
    <xf numFmtId="0" fontId="13" fillId="0" borderId="18" xfId="30" applyFont="1" applyBorder="1" applyAlignment="1">
      <alignment vertical="center" justifyLastLine="1"/>
    </xf>
    <xf numFmtId="185" fontId="13" fillId="0" borderId="41" xfId="1" applyNumberFormat="1" applyFont="1" applyFill="1" applyBorder="1" applyAlignment="1">
      <alignment horizontal="right" vertical="center"/>
    </xf>
    <xf numFmtId="185" fontId="13" fillId="0" borderId="47" xfId="1" applyNumberFormat="1" applyFont="1" applyFill="1" applyBorder="1" applyAlignment="1">
      <alignment horizontal="right" vertical="center"/>
    </xf>
    <xf numFmtId="185" fontId="13" fillId="0" borderId="46" xfId="1" applyNumberFormat="1" applyFont="1" applyFill="1" applyBorder="1" applyAlignment="1">
      <alignment horizontal="right" vertical="center"/>
    </xf>
    <xf numFmtId="0" fontId="17" fillId="0" borderId="43" xfId="30" quotePrefix="1" applyFont="1" applyBorder="1" applyAlignment="1">
      <alignment horizontal="center" vertical="center"/>
    </xf>
    <xf numFmtId="0" fontId="17" fillId="0" borderId="43" xfId="30" applyFont="1" applyBorder="1" applyAlignment="1">
      <alignment horizontal="center" vertical="center"/>
    </xf>
    <xf numFmtId="0" fontId="17" fillId="0" borderId="1" xfId="30" applyFont="1" applyBorder="1" applyAlignment="1">
      <alignment horizontal="center" vertical="center"/>
    </xf>
    <xf numFmtId="0" fontId="13" fillId="0" borderId="114" xfId="30" applyFont="1" applyBorder="1" applyAlignment="1">
      <alignment horizontal="center" vertical="center" justifyLastLine="1"/>
    </xf>
    <xf numFmtId="0" fontId="13" fillId="0" borderId="44" xfId="30" applyFont="1" applyBorder="1" applyAlignment="1">
      <alignment horizontal="center" vertical="center" justifyLastLine="1"/>
    </xf>
    <xf numFmtId="0" fontId="13" fillId="0" borderId="24" xfId="30" quotePrefix="1" applyFont="1" applyBorder="1" applyAlignment="1">
      <alignment vertical="center" wrapText="1"/>
    </xf>
    <xf numFmtId="0" fontId="13" fillId="0" borderId="24" xfId="30" quotePrefix="1" applyFont="1" applyBorder="1" applyAlignment="1">
      <alignment vertical="center"/>
    </xf>
    <xf numFmtId="0" fontId="13" fillId="0" borderId="22" xfId="30" quotePrefix="1" applyFont="1" applyBorder="1" applyAlignment="1">
      <alignment vertical="center"/>
    </xf>
    <xf numFmtId="0" fontId="13" fillId="0" borderId="18" xfId="30" quotePrefix="1" applyFont="1" applyBorder="1" applyAlignment="1">
      <alignment vertical="center"/>
    </xf>
    <xf numFmtId="0" fontId="17" fillId="0" borderId="52" xfId="30" quotePrefix="1" applyFont="1" applyBorder="1" applyAlignment="1">
      <alignment horizontal="center" vertical="center" textRotation="255" shrinkToFit="1"/>
    </xf>
    <xf numFmtId="0" fontId="17" fillId="0" borderId="19" xfId="30" quotePrefix="1" applyFont="1" applyBorder="1" applyAlignment="1">
      <alignment horizontal="center" vertical="center" textRotation="255" shrinkToFit="1"/>
    </xf>
    <xf numFmtId="0" fontId="17" fillId="0" borderId="23" xfId="30" quotePrefix="1" applyFont="1" applyBorder="1" applyAlignment="1">
      <alignment horizontal="center" vertical="center" textRotation="255" shrinkToFit="1"/>
    </xf>
    <xf numFmtId="0" fontId="13" fillId="0" borderId="42" xfId="30" quotePrefix="1" applyFont="1" applyBorder="1" applyAlignment="1">
      <alignment horizontal="center" vertical="center" textRotation="255" wrapText="1"/>
    </xf>
    <xf numFmtId="0" fontId="13" fillId="0" borderId="18" xfId="30" quotePrefix="1" applyFont="1" applyBorder="1" applyAlignment="1">
      <alignment horizontal="center" vertical="center" textRotation="255" wrapText="1"/>
    </xf>
    <xf numFmtId="0" fontId="13" fillId="0" borderId="22" xfId="30" quotePrefix="1" applyFont="1" applyBorder="1" applyAlignment="1">
      <alignment horizontal="center" vertical="center" textRotation="255" wrapText="1"/>
    </xf>
    <xf numFmtId="0" fontId="33" fillId="0" borderId="42" xfId="3" applyFont="1" applyBorder="1" applyAlignment="1">
      <alignment horizontal="center" vertical="center"/>
    </xf>
    <xf numFmtId="0" fontId="33" fillId="0" borderId="22" xfId="3" applyFont="1" applyBorder="1" applyAlignment="1">
      <alignment horizontal="center" vertical="center"/>
    </xf>
    <xf numFmtId="0" fontId="13" fillId="0" borderId="32" xfId="0" applyFont="1" applyBorder="1" applyAlignment="1">
      <alignment horizontal="center" vertical="center" wrapText="1"/>
    </xf>
    <xf numFmtId="0" fontId="13" fillId="0" borderId="32" xfId="0" applyFont="1" applyBorder="1" applyAlignment="1">
      <alignment horizontal="center" vertical="center"/>
    </xf>
    <xf numFmtId="0" fontId="19" fillId="0" borderId="32" xfId="0" applyFont="1" applyBorder="1" applyAlignment="1">
      <alignment horizontal="center" vertical="center" wrapText="1"/>
    </xf>
    <xf numFmtId="0" fontId="19" fillId="0" borderId="32" xfId="0" applyFont="1" applyBorder="1" applyAlignment="1">
      <alignment horizontal="center" vertical="center"/>
    </xf>
    <xf numFmtId="0" fontId="33" fillId="0" borderId="32" xfId="3" applyFont="1" applyBorder="1" applyAlignment="1">
      <alignment horizontal="center" vertical="center"/>
    </xf>
    <xf numFmtId="0" fontId="33" fillId="0" borderId="33" xfId="3" applyFont="1" applyBorder="1" applyAlignment="1">
      <alignment horizontal="center" vertical="center"/>
    </xf>
    <xf numFmtId="38" fontId="13" fillId="0" borderId="52" xfId="2" applyFont="1" applyBorder="1" applyAlignment="1">
      <alignment horizontal="center" vertical="center"/>
    </xf>
    <xf numFmtId="38" fontId="13" fillId="0" borderId="33" xfId="2" applyFont="1" applyBorder="1" applyAlignment="1">
      <alignment horizontal="center" vertical="center"/>
    </xf>
    <xf numFmtId="38" fontId="13" fillId="0" borderId="41" xfId="2" applyFont="1" applyFill="1" applyBorder="1" applyAlignment="1">
      <alignment horizontal="center" vertical="center"/>
    </xf>
    <xf numFmtId="0" fontId="13" fillId="0" borderId="47" xfId="1" applyFont="1" applyBorder="1" applyAlignment="1">
      <alignment horizontal="center" vertical="center" wrapText="1"/>
    </xf>
    <xf numFmtId="0" fontId="13" fillId="0" borderId="46" xfId="1" applyFont="1" applyBorder="1" applyAlignment="1">
      <alignment horizontal="center" vertical="center"/>
    </xf>
    <xf numFmtId="0" fontId="13" fillId="0" borderId="33" xfId="1" applyFont="1" applyBorder="1" applyAlignment="1">
      <alignment vertical="center"/>
    </xf>
    <xf numFmtId="0" fontId="13" fillId="0" borderId="32" xfId="1" applyFont="1" applyBorder="1" applyAlignment="1">
      <alignment vertical="center"/>
    </xf>
    <xf numFmtId="0" fontId="13" fillId="0" borderId="0" xfId="1" applyFont="1" applyFill="1" applyBorder="1" applyAlignment="1">
      <alignment horizontal="left" vertical="center"/>
    </xf>
    <xf numFmtId="38" fontId="13" fillId="0" borderId="41" xfId="2" applyFont="1" applyBorder="1" applyAlignment="1">
      <alignment horizontal="center" vertical="center"/>
    </xf>
    <xf numFmtId="38" fontId="13" fillId="0" borderId="41" xfId="2" applyFont="1" applyFill="1" applyBorder="1" applyAlignment="1">
      <alignment horizontal="center" vertical="center" wrapText="1"/>
    </xf>
    <xf numFmtId="38" fontId="13" fillId="0" borderId="47" xfId="2" applyFont="1" applyFill="1" applyBorder="1" applyAlignment="1">
      <alignment horizontal="center" vertical="center" wrapText="1"/>
    </xf>
    <xf numFmtId="38" fontId="13" fillId="0" borderId="46" xfId="2" applyFont="1" applyFill="1" applyBorder="1" applyAlignment="1">
      <alignment horizontal="center" vertical="center" wrapText="1"/>
    </xf>
    <xf numFmtId="0" fontId="19" fillId="0" borderId="52" xfId="1" applyFont="1" applyFill="1" applyBorder="1" applyAlignment="1">
      <alignment horizontal="center" vertical="center" wrapText="1"/>
    </xf>
    <xf numFmtId="0" fontId="19" fillId="0" borderId="23" xfId="1" applyFont="1" applyFill="1" applyBorder="1" applyAlignment="1">
      <alignment horizontal="center" vertical="center" wrapText="1"/>
    </xf>
    <xf numFmtId="0" fontId="13" fillId="0" borderId="33" xfId="1" applyFont="1" applyFill="1" applyBorder="1" applyAlignment="1">
      <alignment horizontal="center" vertical="center"/>
    </xf>
    <xf numFmtId="0" fontId="13" fillId="0" borderId="43" xfId="1" applyFont="1" applyFill="1" applyBorder="1" applyAlignment="1">
      <alignment horizontal="center" vertical="center"/>
    </xf>
    <xf numFmtId="0" fontId="13" fillId="0" borderId="1" xfId="1" applyFont="1" applyFill="1" applyBorder="1" applyAlignment="1">
      <alignment horizontal="center" vertical="center"/>
    </xf>
    <xf numFmtId="0" fontId="13" fillId="0" borderId="42"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22" xfId="1" applyFont="1" applyFill="1" applyBorder="1" applyAlignment="1">
      <alignment horizontal="center" vertical="center"/>
    </xf>
    <xf numFmtId="0" fontId="13" fillId="0" borderId="41" xfId="1" applyFont="1" applyFill="1" applyBorder="1" applyAlignment="1">
      <alignment horizontal="center" vertical="center"/>
    </xf>
    <xf numFmtId="0" fontId="13" fillId="0" borderId="47" xfId="1" applyFont="1" applyFill="1" applyBorder="1" applyAlignment="1">
      <alignment horizontal="center" vertical="center"/>
    </xf>
    <xf numFmtId="0" fontId="13" fillId="0" borderId="46" xfId="1" applyFont="1" applyFill="1" applyBorder="1" applyAlignment="1">
      <alignment horizontal="center" vertical="center"/>
    </xf>
    <xf numFmtId="0" fontId="13" fillId="0" borderId="28" xfId="1" applyFont="1" applyFill="1" applyBorder="1" applyAlignment="1">
      <alignment horizontal="center" vertical="center"/>
    </xf>
    <xf numFmtId="0" fontId="13" fillId="0" borderId="48" xfId="1" applyFont="1" applyFill="1" applyBorder="1" applyAlignment="1">
      <alignment horizontal="center" vertical="center"/>
    </xf>
    <xf numFmtId="0" fontId="13" fillId="0" borderId="44" xfId="1" applyFont="1" applyFill="1" applyBorder="1" applyAlignment="1">
      <alignment horizontal="center" vertical="center"/>
    </xf>
    <xf numFmtId="0" fontId="13" fillId="0" borderId="57" xfId="1" applyFont="1" applyFill="1" applyBorder="1" applyAlignment="1">
      <alignment horizontal="left" vertical="center"/>
    </xf>
    <xf numFmtId="0" fontId="13" fillId="0" borderId="58" xfId="1" applyFont="1" applyFill="1" applyBorder="1" applyAlignment="1">
      <alignment horizontal="left" vertical="center"/>
    </xf>
    <xf numFmtId="0" fontId="13" fillId="0" borderId="32" xfId="1" applyFont="1" applyFill="1" applyBorder="1" applyAlignment="1">
      <alignment horizontal="center" vertical="center" textRotation="255"/>
    </xf>
    <xf numFmtId="0" fontId="13" fillId="0" borderId="52" xfId="1" applyFont="1" applyFill="1" applyBorder="1" applyAlignment="1">
      <alignment horizontal="left" vertical="center"/>
    </xf>
    <xf numFmtId="0" fontId="13" fillId="0" borderId="19" xfId="1" applyFont="1" applyFill="1" applyBorder="1" applyAlignment="1">
      <alignment horizontal="left" vertical="center"/>
    </xf>
    <xf numFmtId="0" fontId="13" fillId="0" borderId="18" xfId="1" applyFont="1" applyFill="1" applyBorder="1" applyAlignment="1">
      <alignment horizontal="left" vertical="center"/>
    </xf>
    <xf numFmtId="38" fontId="13" fillId="0" borderId="33" xfId="2" applyFont="1" applyFill="1" applyBorder="1" applyAlignment="1">
      <alignment horizontal="center" vertical="center" shrinkToFit="1"/>
    </xf>
    <xf numFmtId="0" fontId="13" fillId="0" borderId="52" xfId="1" applyFont="1" applyFill="1" applyBorder="1" applyAlignment="1">
      <alignment horizontal="center" vertical="center" shrinkToFit="1"/>
    </xf>
    <xf numFmtId="0" fontId="13" fillId="0" borderId="23" xfId="1" applyFont="1" applyFill="1" applyBorder="1" applyAlignment="1">
      <alignment horizontal="center" vertical="center" shrinkToFit="1"/>
    </xf>
    <xf numFmtId="0" fontId="13" fillId="0" borderId="32" xfId="1" applyFont="1" applyFill="1" applyBorder="1" applyAlignment="1">
      <alignment horizontal="center" vertical="center" shrinkToFit="1"/>
    </xf>
    <xf numFmtId="49" fontId="13" fillId="0" borderId="28" xfId="27" applyNumberFormat="1" applyFont="1" applyFill="1" applyBorder="1" applyAlignment="1">
      <alignment horizontal="center" vertical="center"/>
    </xf>
    <xf numFmtId="49" fontId="13" fillId="0" borderId="24" xfId="27" applyNumberFormat="1" applyFont="1" applyFill="1" applyBorder="1" applyAlignment="1">
      <alignment horizontal="center" vertical="center"/>
    </xf>
    <xf numFmtId="49" fontId="13" fillId="0" borderId="41" xfId="27" applyNumberFormat="1" applyFont="1" applyFill="1" applyBorder="1" applyAlignment="1">
      <alignment horizontal="left" vertical="center" shrinkToFit="1"/>
    </xf>
    <xf numFmtId="0" fontId="13" fillId="0" borderId="28" xfId="27" applyFont="1" applyFill="1" applyBorder="1" applyAlignment="1">
      <alignment horizontal="left" vertical="center" shrinkToFit="1"/>
    </xf>
    <xf numFmtId="49" fontId="13" fillId="0" borderId="46" xfId="27" applyNumberFormat="1" applyFont="1" applyFill="1" applyBorder="1" applyAlignment="1">
      <alignment horizontal="left" vertical="center" shrinkToFit="1"/>
    </xf>
    <xf numFmtId="0" fontId="13" fillId="0" borderId="24" xfId="27" applyFont="1" applyFill="1" applyBorder="1" applyAlignment="1">
      <alignment horizontal="left" vertical="center" shrinkToFit="1"/>
    </xf>
    <xf numFmtId="0" fontId="15" fillId="0" borderId="43" xfId="1" applyFont="1" applyBorder="1" applyAlignment="1">
      <alignment horizontal="center" vertical="center"/>
    </xf>
    <xf numFmtId="49" fontId="13" fillId="0" borderId="44" xfId="27" applyNumberFormat="1" applyFont="1" applyFill="1" applyBorder="1" applyAlignment="1">
      <alignment horizontal="center" vertical="center" wrapText="1"/>
    </xf>
    <xf numFmtId="0" fontId="13" fillId="0" borderId="45" xfId="27" applyFont="1" applyFill="1" applyBorder="1" applyAlignment="1">
      <alignment horizontal="center"/>
    </xf>
    <xf numFmtId="0" fontId="13" fillId="0" borderId="0" xfId="27" applyFont="1" applyFill="1" applyBorder="1" applyAlignment="1">
      <alignment horizontal="left" vertical="center"/>
    </xf>
    <xf numFmtId="49" fontId="13" fillId="0" borderId="0" xfId="27" applyNumberFormat="1" applyFont="1" applyFill="1" applyBorder="1" applyAlignment="1">
      <alignment horizontal="left" vertical="center"/>
    </xf>
    <xf numFmtId="49" fontId="13" fillId="0" borderId="24" xfId="27" applyNumberFormat="1" applyFont="1" applyFill="1" applyBorder="1" applyAlignment="1">
      <alignment horizontal="left" vertical="center"/>
    </xf>
    <xf numFmtId="0" fontId="13" fillId="0" borderId="24" xfId="27" applyFont="1" applyFill="1" applyBorder="1" applyAlignment="1">
      <alignment horizontal="left" vertical="center"/>
    </xf>
    <xf numFmtId="49" fontId="17" fillId="0" borderId="28" xfId="27" applyNumberFormat="1" applyFont="1" applyFill="1" applyBorder="1" applyAlignment="1">
      <alignment horizontal="center" vertical="center" textRotation="255"/>
    </xf>
    <xf numFmtId="0" fontId="17" fillId="0" borderId="24" xfId="27" applyFont="1" applyFill="1" applyBorder="1" applyAlignment="1">
      <alignment horizontal="center" vertical="center" textRotation="255"/>
    </xf>
    <xf numFmtId="0" fontId="13" fillId="0" borderId="43" xfId="27" applyFont="1" applyFill="1" applyBorder="1" applyAlignment="1">
      <alignment horizontal="left" vertical="center"/>
    </xf>
    <xf numFmtId="49" fontId="13" fillId="0" borderId="0" xfId="27" applyNumberFormat="1" applyFont="1" applyFill="1" applyBorder="1" applyAlignment="1">
      <alignment horizontal="center" vertical="center" textRotation="255"/>
    </xf>
    <xf numFmtId="49" fontId="13" fillId="0" borderId="24" xfId="27" applyNumberFormat="1" applyFont="1" applyFill="1" applyBorder="1" applyAlignment="1">
      <alignment horizontal="center" vertical="center" textRotation="255"/>
    </xf>
    <xf numFmtId="49" fontId="13" fillId="0" borderId="52" xfId="27" applyNumberFormat="1" applyFont="1" applyFill="1" applyBorder="1" applyAlignment="1">
      <alignment horizontal="center" vertical="center" textRotation="255"/>
    </xf>
    <xf numFmtId="49" fontId="13" fillId="0" borderId="19" xfId="27" applyNumberFormat="1" applyFont="1" applyFill="1" applyBorder="1" applyAlignment="1">
      <alignment horizontal="center" vertical="center" textRotation="255"/>
    </xf>
    <xf numFmtId="49" fontId="13" fillId="0" borderId="23" xfId="27" applyNumberFormat="1" applyFont="1" applyFill="1" applyBorder="1" applyAlignment="1">
      <alignment horizontal="center" vertical="center" textRotation="255"/>
    </xf>
    <xf numFmtId="49" fontId="13" fillId="0" borderId="47" xfId="27" applyNumberFormat="1" applyFont="1" applyFill="1" applyBorder="1" applyAlignment="1">
      <alignment horizontal="left" vertical="center" shrinkToFit="1"/>
    </xf>
    <xf numFmtId="49" fontId="13" fillId="0" borderId="0" xfId="27" applyNumberFormat="1" applyFont="1" applyFill="1" applyBorder="1" applyAlignment="1">
      <alignment horizontal="left" vertical="center" shrinkToFit="1"/>
    </xf>
    <xf numFmtId="49" fontId="13" fillId="0" borderId="24" xfId="27" applyNumberFormat="1" applyFont="1" applyFill="1" applyBorder="1" applyAlignment="1">
      <alignment horizontal="left" vertical="center" shrinkToFit="1"/>
    </xf>
    <xf numFmtId="0" fontId="13" fillId="0" borderId="42" xfId="0" applyFont="1" applyFill="1" applyBorder="1" applyAlignment="1">
      <alignment horizontal="center" vertical="center"/>
    </xf>
    <xf numFmtId="0" fontId="13" fillId="0" borderId="52" xfId="0" applyFont="1" applyFill="1" applyBorder="1" applyAlignment="1">
      <alignment horizontal="center" vertical="center"/>
    </xf>
    <xf numFmtId="0" fontId="13" fillId="0" borderId="0" xfId="0" applyFont="1" applyBorder="1" applyAlignment="1">
      <alignment horizontal="center" vertical="center" shrinkToFit="1"/>
    </xf>
    <xf numFmtId="0" fontId="13" fillId="0" borderId="18" xfId="0" applyFont="1" applyBorder="1" applyAlignment="1">
      <alignment horizontal="center" vertical="center" shrinkToFit="1"/>
    </xf>
    <xf numFmtId="0" fontId="13" fillId="0" borderId="0" xfId="0" applyFont="1" applyFill="1" applyBorder="1" applyAlignment="1">
      <alignment horizontal="left" vertical="center"/>
    </xf>
    <xf numFmtId="0" fontId="13" fillId="0" borderId="18" xfId="0" applyFont="1" applyFill="1" applyBorder="1" applyAlignment="1">
      <alignment horizontal="left" vertical="center"/>
    </xf>
    <xf numFmtId="0" fontId="13" fillId="0" borderId="24" xfId="0" applyFont="1" applyFill="1" applyBorder="1" applyAlignment="1">
      <alignment horizontal="left" vertical="center" shrinkToFit="1"/>
    </xf>
    <xf numFmtId="0" fontId="13" fillId="0" borderId="22" xfId="0" applyFont="1" applyFill="1" applyBorder="1" applyAlignment="1">
      <alignment horizontal="left" vertical="center" shrinkToFit="1"/>
    </xf>
    <xf numFmtId="0" fontId="13" fillId="0" borderId="0" xfId="0" applyFont="1" applyFill="1" applyBorder="1" applyAlignment="1">
      <alignment horizontal="left" vertical="center" shrinkToFit="1"/>
    </xf>
    <xf numFmtId="0" fontId="13" fillId="0" borderId="18" xfId="0" applyFont="1" applyFill="1" applyBorder="1" applyAlignment="1">
      <alignment horizontal="left" vertical="center" shrinkToFit="1"/>
    </xf>
    <xf numFmtId="0" fontId="13" fillId="0" borderId="0" xfId="0" applyFont="1" applyBorder="1" applyAlignment="1">
      <alignment horizontal="left" vertical="center" shrinkToFit="1"/>
    </xf>
    <xf numFmtId="0" fontId="13" fillId="0" borderId="18" xfId="0" applyFont="1" applyBorder="1" applyAlignment="1">
      <alignment horizontal="left" vertical="center" shrinkToFit="1"/>
    </xf>
    <xf numFmtId="0" fontId="13" fillId="0" borderId="0" xfId="1" applyFont="1" applyFill="1" applyBorder="1" applyAlignment="1">
      <alignment horizontal="center"/>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3" fillId="0" borderId="42" xfId="1" applyFont="1" applyBorder="1" applyAlignment="1">
      <alignment vertical="center"/>
    </xf>
    <xf numFmtId="0" fontId="13" fillId="0" borderId="22" xfId="1" applyFont="1" applyBorder="1" applyAlignment="1">
      <alignment vertical="center"/>
    </xf>
    <xf numFmtId="0" fontId="13" fillId="0" borderId="0" xfId="1" applyFont="1" applyAlignment="1">
      <alignment horizontal="left" vertical="center" wrapText="1"/>
    </xf>
    <xf numFmtId="0" fontId="19" fillId="0" borderId="42" xfId="1" applyFont="1" applyBorder="1" applyAlignment="1">
      <alignment horizontal="center" vertical="center"/>
    </xf>
    <xf numFmtId="0" fontId="19" fillId="0" borderId="22" xfId="1" applyFont="1" applyBorder="1" applyAlignment="1">
      <alignment horizontal="center" vertical="center"/>
    </xf>
    <xf numFmtId="0" fontId="19" fillId="0" borderId="43" xfId="1" applyFont="1" applyBorder="1" applyAlignment="1">
      <alignment horizontal="center" vertical="center"/>
    </xf>
    <xf numFmtId="0" fontId="19" fillId="0" borderId="1" xfId="1" applyFont="1" applyBorder="1" applyAlignment="1">
      <alignment horizontal="center" vertical="center"/>
    </xf>
    <xf numFmtId="0" fontId="19" fillId="0" borderId="23" xfId="1" applyFont="1" applyBorder="1" applyAlignment="1">
      <alignment horizontal="center" vertical="center"/>
    </xf>
    <xf numFmtId="0" fontId="19" fillId="0" borderId="46" xfId="1" applyFont="1" applyBorder="1" applyAlignment="1">
      <alignment horizontal="center" vertical="center"/>
    </xf>
    <xf numFmtId="0" fontId="13" fillId="0" borderId="28" xfId="1" applyFont="1" applyBorder="1" applyAlignment="1">
      <alignment horizontal="center"/>
    </xf>
    <xf numFmtId="0" fontId="13" fillId="0" borderId="19" xfId="1" applyFont="1" applyBorder="1" applyAlignment="1">
      <alignment horizontal="center" vertical="center" wrapText="1"/>
    </xf>
    <xf numFmtId="38" fontId="13" fillId="3" borderId="32" xfId="2" applyFont="1" applyFill="1" applyBorder="1" applyAlignment="1">
      <alignment horizontal="center" vertical="center" wrapText="1"/>
    </xf>
    <xf numFmtId="38" fontId="13" fillId="3" borderId="32" xfId="2" applyFont="1" applyFill="1" applyBorder="1" applyAlignment="1">
      <alignment vertical="center"/>
    </xf>
    <xf numFmtId="38" fontId="13" fillId="0" borderId="47" xfId="2" applyFont="1" applyBorder="1" applyAlignment="1">
      <alignment horizontal="center" vertical="center" wrapText="1"/>
    </xf>
    <xf numFmtId="0" fontId="19" fillId="0" borderId="41" xfId="1" applyFont="1" applyBorder="1" applyAlignment="1">
      <alignment horizontal="center" vertical="center" wrapText="1"/>
    </xf>
    <xf numFmtId="0" fontId="19" fillId="0" borderId="28" xfId="1" applyFont="1" applyBorder="1" applyAlignment="1">
      <alignment horizontal="center" vertical="center"/>
    </xf>
    <xf numFmtId="0" fontId="19" fillId="0" borderId="24" xfId="1" applyFont="1" applyBorder="1" applyAlignment="1">
      <alignment horizontal="center" vertical="center"/>
    </xf>
    <xf numFmtId="0" fontId="13" fillId="0" borderId="32" xfId="1" applyFont="1" applyBorder="1" applyAlignment="1">
      <alignment horizontal="center" vertical="center" wrapText="1" shrinkToFit="1"/>
    </xf>
    <xf numFmtId="0" fontId="13" fillId="0" borderId="32" xfId="1" applyFont="1" applyBorder="1" applyAlignment="1">
      <alignment horizontal="center" vertical="center" shrinkToFit="1"/>
    </xf>
    <xf numFmtId="0" fontId="13" fillId="0" borderId="32" xfId="1" quotePrefix="1" applyFont="1" applyBorder="1" applyAlignment="1">
      <alignment horizontal="center" vertical="center" wrapText="1"/>
    </xf>
    <xf numFmtId="38" fontId="13" fillId="0" borderId="52" xfId="2" applyFont="1" applyFill="1" applyBorder="1" applyAlignment="1">
      <alignment horizontal="center" vertical="center" wrapText="1"/>
    </xf>
    <xf numFmtId="38" fontId="13" fillId="0" borderId="23" xfId="2" applyFont="1" applyFill="1" applyBorder="1" applyAlignment="1">
      <alignment horizontal="center" vertical="center" wrapText="1"/>
    </xf>
    <xf numFmtId="38" fontId="13" fillId="0" borderId="33" xfId="2" applyFont="1" applyFill="1" applyBorder="1" applyAlignment="1">
      <alignment horizontal="center" vertical="center"/>
    </xf>
    <xf numFmtId="38" fontId="13" fillId="0" borderId="43" xfId="2" applyFont="1" applyFill="1" applyBorder="1" applyAlignment="1">
      <alignment horizontal="center" vertical="center"/>
    </xf>
    <xf numFmtId="38" fontId="13" fillId="0" borderId="1" xfId="2" applyFont="1" applyFill="1" applyBorder="1" applyAlignment="1">
      <alignment horizontal="center" vertical="center"/>
    </xf>
    <xf numFmtId="38" fontId="13" fillId="0" borderId="41" xfId="2" applyFont="1" applyFill="1" applyBorder="1" applyAlignment="1" applyProtection="1">
      <alignment horizontal="center" vertical="center" wrapText="1"/>
      <protection locked="0"/>
    </xf>
    <xf numFmtId="38" fontId="13" fillId="0" borderId="46" xfId="2" applyFont="1" applyFill="1" applyBorder="1" applyAlignment="1" applyProtection="1">
      <alignment horizontal="center" vertical="center" wrapText="1"/>
      <protection locked="0"/>
    </xf>
    <xf numFmtId="0" fontId="13" fillId="0" borderId="46" xfId="1" applyFont="1" applyFill="1" applyBorder="1" applyAlignment="1">
      <alignment horizontal="center" vertical="center" wrapText="1"/>
    </xf>
    <xf numFmtId="0" fontId="13" fillId="0" borderId="18" xfId="1" applyFont="1" applyBorder="1" applyAlignment="1">
      <alignment horizontal="center"/>
    </xf>
    <xf numFmtId="0" fontId="13" fillId="0" borderId="22" xfId="1" applyFont="1" applyBorder="1" applyAlignment="1">
      <alignment horizontal="center"/>
    </xf>
    <xf numFmtId="0" fontId="13" fillId="0" borderId="0" xfId="1" applyFont="1" applyBorder="1" applyAlignment="1">
      <alignment horizontal="left" vertical="center" shrinkToFit="1"/>
    </xf>
    <xf numFmtId="49" fontId="13" fillId="0" borderId="28" xfId="1" applyNumberFormat="1" applyFont="1" applyFill="1" applyBorder="1" applyAlignment="1">
      <alignment horizontal="center" vertical="center" justifyLastLine="1"/>
    </xf>
    <xf numFmtId="49" fontId="13" fillId="0" borderId="42" xfId="1" applyNumberFormat="1" applyFont="1" applyFill="1" applyBorder="1" applyAlignment="1">
      <alignment horizontal="center" vertical="center" justifyLastLine="1"/>
    </xf>
    <xf numFmtId="49" fontId="13" fillId="0" borderId="0" xfId="1" applyNumberFormat="1" applyFont="1" applyFill="1" applyBorder="1" applyAlignment="1">
      <alignment horizontal="center" vertical="center" justifyLastLine="1"/>
    </xf>
    <xf numFmtId="49" fontId="13" fillId="0" borderId="18" xfId="1" applyNumberFormat="1" applyFont="1" applyFill="1" applyBorder="1" applyAlignment="1">
      <alignment horizontal="center" vertical="center" justifyLastLine="1"/>
    </xf>
    <xf numFmtId="49" fontId="13" fillId="0" borderId="24" xfId="1" applyNumberFormat="1" applyFont="1" applyFill="1" applyBorder="1" applyAlignment="1">
      <alignment horizontal="center" vertical="center" justifyLastLine="1"/>
    </xf>
    <xf numFmtId="49" fontId="13" fillId="0" borderId="22" xfId="1" applyNumberFormat="1" applyFont="1" applyFill="1" applyBorder="1" applyAlignment="1">
      <alignment horizontal="center" vertical="center" justifyLastLine="1"/>
    </xf>
    <xf numFmtId="49" fontId="13" fillId="0" borderId="33" xfId="1" applyNumberFormat="1" applyFont="1" applyFill="1" applyBorder="1" applyAlignment="1">
      <alignment horizontal="center" vertical="center"/>
    </xf>
    <xf numFmtId="49" fontId="13" fillId="0" borderId="43" xfId="1" applyNumberFormat="1" applyFont="1" applyFill="1" applyBorder="1" applyAlignment="1">
      <alignment horizontal="center" vertical="center"/>
    </xf>
    <xf numFmtId="49" fontId="13" fillId="0" borderId="46" xfId="1" applyNumberFormat="1" applyFont="1" applyFill="1" applyBorder="1" applyAlignment="1">
      <alignment horizontal="center" vertical="center"/>
    </xf>
    <xf numFmtId="49" fontId="13" fillId="0" borderId="24" xfId="1" applyNumberFormat="1" applyFont="1" applyFill="1" applyBorder="1" applyAlignment="1">
      <alignment horizontal="center" vertical="center"/>
    </xf>
    <xf numFmtId="49" fontId="13" fillId="0" borderId="28" xfId="1" applyNumberFormat="1" applyFont="1" applyFill="1" applyBorder="1" applyAlignment="1">
      <alignment horizontal="center" vertical="center"/>
    </xf>
    <xf numFmtId="49" fontId="13" fillId="0" borderId="0" xfId="1" applyNumberFormat="1" applyFont="1" applyFill="1" applyBorder="1" applyAlignment="1">
      <alignment horizontal="center" vertical="center"/>
    </xf>
    <xf numFmtId="49" fontId="13" fillId="0" borderId="9" xfId="1" applyNumberFormat="1" applyFont="1" applyFill="1" applyBorder="1" applyAlignment="1">
      <alignment horizontal="center" vertical="center"/>
    </xf>
    <xf numFmtId="0" fontId="19" fillId="0" borderId="43" xfId="25" applyFont="1" applyBorder="1" applyAlignment="1">
      <alignment horizontal="center" vertical="center"/>
    </xf>
    <xf numFmtId="0" fontId="19" fillId="0" borderId="32" xfId="25" applyFont="1" applyBorder="1" applyAlignment="1">
      <alignment horizontal="center" vertical="center"/>
    </xf>
    <xf numFmtId="0" fontId="19" fillId="0" borderId="33" xfId="25" applyFont="1" applyBorder="1" applyAlignment="1">
      <alignment horizontal="center" vertical="center"/>
    </xf>
    <xf numFmtId="0" fontId="13" fillId="0" borderId="42" xfId="25" applyFont="1" applyBorder="1" applyAlignment="1">
      <alignment horizontal="center" vertical="center"/>
    </xf>
    <xf numFmtId="0" fontId="13" fillId="0" borderId="22" xfId="25" applyFont="1" applyBorder="1" applyAlignment="1">
      <alignment horizontal="center" vertical="center"/>
    </xf>
    <xf numFmtId="0" fontId="19" fillId="0" borderId="33" xfId="25" applyFont="1" applyBorder="1" applyAlignment="1">
      <alignment horizontal="center" vertical="center" wrapText="1"/>
    </xf>
    <xf numFmtId="0" fontId="19" fillId="0" borderId="43" xfId="25" applyFont="1" applyBorder="1" applyAlignment="1">
      <alignment horizontal="center" vertical="center" wrapText="1"/>
    </xf>
    <xf numFmtId="0" fontId="19" fillId="0" borderId="1" xfId="25" applyFont="1" applyBorder="1" applyAlignment="1">
      <alignment horizontal="center" vertical="center" wrapText="1"/>
    </xf>
    <xf numFmtId="0" fontId="19" fillId="0" borderId="28" xfId="25" applyFont="1" applyBorder="1" applyAlignment="1">
      <alignment horizontal="center" vertical="center" wrapText="1"/>
    </xf>
    <xf numFmtId="0" fontId="19" fillId="0" borderId="24" xfId="25" applyFont="1" applyBorder="1" applyAlignment="1">
      <alignment horizontal="center" vertical="center" wrapText="1"/>
    </xf>
    <xf numFmtId="0" fontId="19" fillId="0" borderId="52" xfId="25" applyFont="1" applyBorder="1" applyAlignment="1">
      <alignment horizontal="center" vertical="center" wrapText="1"/>
    </xf>
    <xf numFmtId="0" fontId="19" fillId="0" borderId="23" xfId="25" applyFont="1" applyBorder="1" applyAlignment="1">
      <alignment horizontal="center" vertical="center" wrapText="1"/>
    </xf>
    <xf numFmtId="0" fontId="19" fillId="0" borderId="41" xfId="25" applyFont="1" applyBorder="1" applyAlignment="1">
      <alignment horizontal="center" vertical="center" wrapText="1"/>
    </xf>
    <xf numFmtId="0" fontId="19" fillId="0" borderId="46" xfId="25" applyFont="1" applyBorder="1" applyAlignment="1">
      <alignment horizontal="center" vertical="center" wrapText="1"/>
    </xf>
    <xf numFmtId="0" fontId="13" fillId="0" borderId="18" xfId="25" applyFont="1" applyBorder="1" applyAlignment="1">
      <alignment horizontal="center" vertical="center"/>
    </xf>
    <xf numFmtId="0" fontId="19" fillId="0" borderId="19" xfId="25" applyFont="1" applyBorder="1" applyAlignment="1">
      <alignment horizontal="center" vertical="center"/>
    </xf>
    <xf numFmtId="0" fontId="19" fillId="0" borderId="23" xfId="25" applyFont="1" applyBorder="1" applyAlignment="1">
      <alignment horizontal="center" vertical="center"/>
    </xf>
    <xf numFmtId="0" fontId="19" fillId="0" borderId="1" xfId="25" applyFont="1" applyBorder="1" applyAlignment="1">
      <alignment vertical="center" wrapText="1"/>
    </xf>
    <xf numFmtId="0" fontId="19" fillId="0" borderId="32" xfId="25" applyFont="1" applyBorder="1" applyAlignment="1">
      <alignment vertical="center" wrapText="1"/>
    </xf>
    <xf numFmtId="184" fontId="13" fillId="0" borderId="33" xfId="1" applyNumberFormat="1" applyFont="1" applyBorder="1" applyAlignment="1">
      <alignment horizontal="center" vertical="center"/>
    </xf>
    <xf numFmtId="184" fontId="13" fillId="0" borderId="43" xfId="1" applyNumberFormat="1" applyFont="1" applyBorder="1" applyAlignment="1">
      <alignment horizontal="center" vertical="center"/>
    </xf>
    <xf numFmtId="0" fontId="11" fillId="0" borderId="0" xfId="1" applyFont="1" applyAlignment="1">
      <alignment horizontal="left" vertical="center"/>
    </xf>
    <xf numFmtId="38" fontId="13" fillId="0" borderId="43" xfId="2" applyFont="1" applyBorder="1" applyAlignment="1">
      <alignment horizontal="center" vertical="center"/>
    </xf>
    <xf numFmtId="38" fontId="13" fillId="0" borderId="1" xfId="2" applyFont="1" applyBorder="1" applyAlignment="1">
      <alignment horizontal="center" vertical="center"/>
    </xf>
    <xf numFmtId="0" fontId="13" fillId="0" borderId="43" xfId="1" applyFont="1" applyBorder="1" applyAlignment="1">
      <alignment horizontal="left" vertical="center" shrinkToFit="1"/>
    </xf>
    <xf numFmtId="0" fontId="13" fillId="0" borderId="1" xfId="1" applyFont="1" applyBorder="1" applyAlignment="1">
      <alignment horizontal="left" vertical="center" shrinkToFit="1"/>
    </xf>
    <xf numFmtId="0" fontId="13" fillId="0" borderId="48" xfId="1" applyFont="1" applyBorder="1" applyAlignment="1">
      <alignment horizontal="center" vertical="center" wrapText="1"/>
    </xf>
    <xf numFmtId="0" fontId="13" fillId="0" borderId="44" xfId="1" applyFont="1" applyBorder="1" applyAlignment="1">
      <alignment horizontal="center" vertical="center" wrapText="1"/>
    </xf>
    <xf numFmtId="0" fontId="13" fillId="0" borderId="24" xfId="1" applyFont="1" applyBorder="1" applyAlignment="1">
      <alignment horizontal="left" vertical="center" shrinkToFit="1"/>
    </xf>
    <xf numFmtId="0" fontId="13" fillId="0" borderId="22" xfId="1" applyFont="1" applyBorder="1" applyAlignment="1">
      <alignment horizontal="left" vertical="center" shrinkToFit="1"/>
    </xf>
    <xf numFmtId="0" fontId="13" fillId="0" borderId="18" xfId="1" applyFont="1" applyBorder="1" applyAlignment="1">
      <alignment horizontal="center" vertical="center" shrinkToFit="1"/>
    </xf>
    <xf numFmtId="0" fontId="13" fillId="0" borderId="41" xfId="1" applyFont="1" applyBorder="1" applyAlignment="1">
      <alignment horizontal="left" vertical="center" shrinkToFit="1"/>
    </xf>
    <xf numFmtId="0" fontId="13" fillId="0" borderId="19" xfId="1" applyFont="1" applyBorder="1" applyAlignment="1">
      <alignment horizontal="center" vertical="center" shrinkToFit="1"/>
    </xf>
    <xf numFmtId="0" fontId="13" fillId="0" borderId="33" xfId="1" applyFont="1" applyBorder="1" applyAlignment="1">
      <alignment horizontal="left" vertical="center" wrapText="1"/>
    </xf>
    <xf numFmtId="0" fontId="13" fillId="0" borderId="1" xfId="1" applyFont="1" applyBorder="1" applyAlignment="1">
      <alignment horizontal="left" vertical="center" wrapText="1"/>
    </xf>
    <xf numFmtId="0" fontId="13" fillId="0" borderId="48" xfId="1" applyFont="1" applyBorder="1" applyAlignment="1">
      <alignment horizontal="center" vertical="center" shrinkToFit="1"/>
    </xf>
    <xf numFmtId="0" fontId="13" fillId="0" borderId="43" xfId="1" applyFont="1" applyBorder="1" applyAlignment="1">
      <alignment horizontal="left" vertical="center"/>
    </xf>
    <xf numFmtId="0" fontId="13" fillId="0" borderId="1" xfId="1" applyFont="1" applyBorder="1" applyAlignment="1">
      <alignment horizontal="left" vertical="center"/>
    </xf>
    <xf numFmtId="0" fontId="13" fillId="0" borderId="23" xfId="1" applyFont="1" applyBorder="1" applyAlignment="1">
      <alignment horizontal="left" vertical="center"/>
    </xf>
    <xf numFmtId="0" fontId="13" fillId="0" borderId="48" xfId="1" applyFont="1" applyBorder="1" applyAlignment="1">
      <alignment horizontal="center" vertical="center"/>
    </xf>
    <xf numFmtId="0" fontId="13" fillId="0" borderId="44" xfId="1" applyFont="1" applyBorder="1" applyAlignment="1">
      <alignment horizontal="center" vertical="center"/>
    </xf>
    <xf numFmtId="0" fontId="13" fillId="0" borderId="24" xfId="1" applyFont="1" applyBorder="1" applyAlignment="1">
      <alignment horizontal="left" vertical="center"/>
    </xf>
    <xf numFmtId="0" fontId="13" fillId="0" borderId="22" xfId="1" applyFont="1" applyBorder="1" applyAlignment="1">
      <alignment horizontal="left" vertical="center"/>
    </xf>
    <xf numFmtId="38" fontId="13" fillId="0" borderId="44" xfId="2" applyFont="1" applyBorder="1" applyAlignment="1">
      <alignment horizontal="center" vertical="center"/>
    </xf>
    <xf numFmtId="38" fontId="13" fillId="0" borderId="45" xfId="2" applyFont="1" applyBorder="1" applyAlignment="1">
      <alignment horizontal="center" vertical="center"/>
    </xf>
    <xf numFmtId="38" fontId="13" fillId="0" borderId="18" xfId="2" applyFont="1" applyBorder="1" applyAlignment="1">
      <alignment horizontal="center" vertical="center" textRotation="255"/>
    </xf>
    <xf numFmtId="38" fontId="13" fillId="0" borderId="22" xfId="2" applyFont="1" applyBorder="1" applyAlignment="1">
      <alignment horizontal="center" vertical="center" textRotation="255"/>
    </xf>
    <xf numFmtId="38" fontId="13" fillId="0" borderId="42" xfId="2" applyFont="1" applyBorder="1" applyAlignment="1">
      <alignment horizontal="center" vertical="center" textRotation="255"/>
    </xf>
    <xf numFmtId="0" fontId="13" fillId="0" borderId="28" xfId="1" applyFont="1" applyFill="1" applyBorder="1" applyAlignment="1">
      <alignment horizontal="center"/>
    </xf>
    <xf numFmtId="0" fontId="13" fillId="0" borderId="42" xfId="1" applyFont="1" applyFill="1" applyBorder="1" applyAlignment="1">
      <alignment horizontal="center"/>
    </xf>
    <xf numFmtId="0" fontId="13" fillId="0" borderId="24" xfId="1" applyFont="1" applyFill="1" applyBorder="1" applyAlignment="1">
      <alignment horizontal="center"/>
    </xf>
    <xf numFmtId="0" fontId="13" fillId="0" borderId="22" xfId="1" applyFont="1" applyFill="1" applyBorder="1" applyAlignment="1">
      <alignment horizontal="center"/>
    </xf>
    <xf numFmtId="38" fontId="13" fillId="0" borderId="52" xfId="2" applyFont="1" applyFill="1" applyBorder="1" applyAlignment="1">
      <alignment horizontal="center" vertical="center"/>
    </xf>
    <xf numFmtId="38" fontId="13" fillId="0" borderId="23" xfId="2" applyFont="1" applyFill="1" applyBorder="1" applyAlignment="1">
      <alignment horizontal="center" vertical="center"/>
    </xf>
    <xf numFmtId="0" fontId="13" fillId="0" borderId="0" xfId="1" applyFont="1" applyFill="1" applyAlignment="1">
      <alignment horizontal="left" vertical="center" wrapText="1"/>
    </xf>
    <xf numFmtId="0" fontId="21" fillId="0" borderId="19" xfId="1" applyFont="1" applyBorder="1" applyAlignment="1">
      <alignment horizontal="center" vertical="center" wrapText="1" shrinkToFit="1"/>
    </xf>
    <xf numFmtId="0" fontId="21" fillId="0" borderId="23" xfId="1" applyFont="1" applyBorder="1" applyAlignment="1">
      <alignment horizontal="center" vertical="center" wrapText="1" shrinkToFit="1"/>
    </xf>
    <xf numFmtId="0" fontId="28" fillId="0" borderId="19" xfId="1" applyFont="1" applyBorder="1" applyAlignment="1">
      <alignment horizontal="center" vertical="center" wrapText="1" shrinkToFit="1"/>
    </xf>
    <xf numFmtId="0" fontId="28" fillId="0" borderId="23" xfId="1" applyFont="1" applyBorder="1" applyAlignment="1">
      <alignment horizontal="center" vertical="center" wrapText="1" shrinkToFit="1"/>
    </xf>
    <xf numFmtId="0" fontId="13" fillId="0" borderId="41" xfId="1" applyFont="1" applyBorder="1" applyAlignment="1">
      <alignment horizontal="center" vertical="center" wrapText="1" shrinkToFit="1"/>
    </xf>
    <xf numFmtId="0" fontId="13" fillId="0" borderId="47" xfId="1" applyFont="1" applyBorder="1" applyAlignment="1">
      <alignment horizontal="center" vertical="center" wrapText="1" shrinkToFit="1"/>
    </xf>
    <xf numFmtId="0" fontId="13" fillId="0" borderId="46" xfId="1" applyFont="1" applyBorder="1" applyAlignment="1">
      <alignment horizontal="center" vertical="center" wrapText="1" shrinkToFit="1"/>
    </xf>
    <xf numFmtId="0" fontId="19" fillId="0" borderId="46"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22" xfId="1" applyFont="1" applyBorder="1" applyAlignment="1">
      <alignment horizontal="center" vertical="center" wrapText="1"/>
    </xf>
    <xf numFmtId="0" fontId="19" fillId="0" borderId="19" xfId="1" applyFont="1" applyBorder="1" applyAlignment="1">
      <alignment horizontal="center" vertical="center" wrapText="1" shrinkToFit="1"/>
    </xf>
    <xf numFmtId="0" fontId="19" fillId="0" borderId="23" xfId="1" applyFont="1" applyBorder="1" applyAlignment="1">
      <alignment horizontal="center" vertical="center" wrapText="1" shrinkToFit="1"/>
    </xf>
    <xf numFmtId="38" fontId="13" fillId="0" borderId="51" xfId="2" applyFont="1" applyBorder="1" applyAlignment="1">
      <alignment horizontal="center" vertical="center"/>
    </xf>
    <xf numFmtId="38" fontId="13" fillId="0" borderId="54" xfId="2" applyFont="1" applyBorder="1" applyAlignment="1">
      <alignment horizontal="center" vertical="center"/>
    </xf>
    <xf numFmtId="38" fontId="13" fillId="0" borderId="53" xfId="2" applyFont="1" applyBorder="1" applyAlignment="1">
      <alignment horizontal="center" vertical="center" wrapText="1"/>
    </xf>
    <xf numFmtId="38" fontId="13" fillId="0" borderId="55" xfId="2" applyFont="1" applyBorder="1" applyAlignment="1">
      <alignment horizontal="center" vertical="center" wrapText="1"/>
    </xf>
    <xf numFmtId="0" fontId="17" fillId="0" borderId="47" xfId="1" applyFont="1" applyFill="1" applyBorder="1" applyAlignment="1">
      <alignment horizontal="left" vertical="center" wrapText="1"/>
    </xf>
    <xf numFmtId="0" fontId="17" fillId="0" borderId="46" xfId="1" applyFont="1" applyFill="1" applyBorder="1" applyAlignment="1">
      <alignment horizontal="left" vertical="center" wrapText="1"/>
    </xf>
    <xf numFmtId="0" fontId="13" fillId="0" borderId="28" xfId="1" applyFont="1" applyFill="1" applyBorder="1" applyAlignment="1">
      <alignment horizontal="center" vertical="center" textRotation="255" wrapText="1"/>
    </xf>
    <xf numFmtId="0" fontId="13" fillId="0" borderId="0" xfId="1" applyFont="1" applyFill="1" applyBorder="1" applyAlignment="1">
      <alignment horizontal="center" vertical="center" textRotation="255" wrapText="1"/>
    </xf>
    <xf numFmtId="0" fontId="13" fillId="0" borderId="24" xfId="1" applyFont="1" applyFill="1" applyBorder="1" applyAlignment="1">
      <alignment horizontal="center" vertical="center" textRotation="255" wrapText="1"/>
    </xf>
    <xf numFmtId="0" fontId="13" fillId="0" borderId="45" xfId="1" applyFont="1" applyFill="1" applyBorder="1" applyAlignment="1">
      <alignment horizontal="center" vertical="center" wrapText="1"/>
    </xf>
    <xf numFmtId="0" fontId="13" fillId="0" borderId="59" xfId="1" applyFont="1" applyFill="1" applyBorder="1" applyAlignment="1">
      <alignment horizontal="left" vertical="center" wrapText="1"/>
    </xf>
    <xf numFmtId="0" fontId="13" fillId="0" borderId="56" xfId="1" applyFont="1" applyFill="1" applyBorder="1" applyAlignment="1">
      <alignment horizontal="left" vertical="center" wrapText="1"/>
    </xf>
    <xf numFmtId="0" fontId="13" fillId="0" borderId="47" xfId="1" applyFont="1" applyFill="1" applyBorder="1" applyAlignment="1">
      <alignment horizontal="left" vertical="center" wrapText="1"/>
    </xf>
    <xf numFmtId="0" fontId="15" fillId="0" borderId="0" xfId="1" applyFont="1" applyAlignment="1">
      <alignment vertical="center"/>
    </xf>
    <xf numFmtId="0" fontId="13" fillId="0" borderId="0" xfId="1" applyFont="1" applyBorder="1" applyAlignment="1">
      <alignment horizontal="right"/>
    </xf>
    <xf numFmtId="0" fontId="13" fillId="0" borderId="43" xfId="1" applyFont="1" applyBorder="1" applyAlignment="1"/>
    <xf numFmtId="38" fontId="13" fillId="0" borderId="0" xfId="2" applyFont="1" applyBorder="1" applyAlignment="1">
      <alignment vertical="center"/>
    </xf>
    <xf numFmtId="0" fontId="13" fillId="0" borderId="19" xfId="1" applyFont="1" applyBorder="1" applyAlignment="1">
      <alignment horizontal="center" vertical="center"/>
    </xf>
    <xf numFmtId="0" fontId="13" fillId="0" borderId="1" xfId="1" applyFont="1" applyBorder="1" applyAlignment="1"/>
    <xf numFmtId="0" fontId="19" fillId="0" borderId="52" xfId="1" applyFont="1" applyBorder="1" applyAlignment="1">
      <alignment horizontal="center" vertical="center" wrapText="1"/>
    </xf>
    <xf numFmtId="0" fontId="19" fillId="0" borderId="23" xfId="1" applyFont="1" applyBorder="1" applyAlignment="1">
      <alignment horizontal="center" vertical="center" wrapText="1"/>
    </xf>
    <xf numFmtId="0" fontId="17" fillId="0" borderId="0" xfId="1" applyFont="1" applyBorder="1" applyAlignment="1">
      <alignment horizontal="center"/>
    </xf>
    <xf numFmtId="0" fontId="13" fillId="0" borderId="0" xfId="1" applyFont="1" applyBorder="1" applyAlignment="1">
      <alignment horizontal="center"/>
    </xf>
    <xf numFmtId="38" fontId="13" fillId="0" borderId="1" xfId="2" applyFont="1" applyBorder="1" applyAlignment="1">
      <alignment horizontal="center" vertical="center" wrapText="1"/>
    </xf>
    <xf numFmtId="38" fontId="19" fillId="0" borderId="0" xfId="2" applyFont="1" applyBorder="1" applyAlignment="1">
      <alignment horizontal="left" vertical="top" wrapText="1"/>
    </xf>
    <xf numFmtId="0" fontId="13" fillId="0" borderId="43" xfId="1" applyFont="1" applyBorder="1" applyAlignment="1">
      <alignment horizontal="left" vertical="center" wrapText="1"/>
    </xf>
    <xf numFmtId="56" fontId="15" fillId="0" borderId="0" xfId="1" applyNumberFormat="1" applyFont="1" applyBorder="1" applyAlignment="1">
      <alignment horizontal="left" vertical="center"/>
    </xf>
    <xf numFmtId="0" fontId="13" fillId="0" borderId="42" xfId="1" applyFont="1" applyBorder="1" applyAlignment="1">
      <alignment horizontal="center"/>
    </xf>
    <xf numFmtId="0" fontId="13" fillId="0" borderId="32" xfId="3" applyFont="1" applyBorder="1" applyAlignment="1">
      <alignment horizontal="center" vertical="center"/>
    </xf>
    <xf numFmtId="0" fontId="13" fillId="0" borderId="33" xfId="3" applyFont="1" applyBorder="1" applyAlignment="1">
      <alignment horizontal="center" vertical="center"/>
    </xf>
    <xf numFmtId="0" fontId="25" fillId="0" borderId="41" xfId="5" applyFont="1" applyBorder="1" applyAlignment="1">
      <alignment horizontal="center" vertical="center" shrinkToFit="1"/>
    </xf>
    <xf numFmtId="0" fontId="25" fillId="0" borderId="46" xfId="5" applyFont="1" applyBorder="1" applyAlignment="1">
      <alignment horizontal="center" vertical="center" shrinkToFit="1"/>
    </xf>
    <xf numFmtId="0" fontId="25" fillId="0" borderId="41" xfId="5" applyFont="1" applyBorder="1" applyAlignment="1">
      <alignment horizontal="center" vertical="center" wrapText="1"/>
    </xf>
    <xf numFmtId="0" fontId="25" fillId="0" borderId="46" xfId="5" applyFont="1" applyBorder="1" applyAlignment="1">
      <alignment horizontal="center" vertical="center"/>
    </xf>
    <xf numFmtId="0" fontId="20" fillId="0" borderId="28" xfId="5" applyFont="1" applyBorder="1" applyAlignment="1">
      <alignment horizontal="center" vertical="center"/>
    </xf>
    <xf numFmtId="0" fontId="20" fillId="0" borderId="24" xfId="5" applyFont="1" applyBorder="1" applyAlignment="1">
      <alignment horizontal="center" vertical="center"/>
    </xf>
    <xf numFmtId="0" fontId="20" fillId="0" borderId="41" xfId="5" applyFont="1" applyBorder="1" applyAlignment="1">
      <alignment horizontal="center" vertical="center"/>
    </xf>
    <xf numFmtId="0" fontId="20" fillId="0" borderId="1" xfId="5" applyFont="1" applyBorder="1" applyAlignment="1">
      <alignment horizontal="center" vertical="center"/>
    </xf>
    <xf numFmtId="0" fontId="13" fillId="0" borderId="47" xfId="1" applyFont="1" applyBorder="1" applyAlignment="1">
      <alignment horizontal="center" vertical="center"/>
    </xf>
    <xf numFmtId="0" fontId="13" fillId="0" borderId="0" xfId="1" applyFont="1" applyBorder="1" applyAlignment="1">
      <alignment horizontal="center" vertical="center"/>
    </xf>
    <xf numFmtId="0" fontId="20" fillId="0" borderId="33" xfId="5" applyFont="1" applyBorder="1" applyAlignment="1">
      <alignment horizontal="center" vertical="center"/>
    </xf>
    <xf numFmtId="0" fontId="20" fillId="0" borderId="43" xfId="5" applyFont="1" applyBorder="1" applyAlignment="1">
      <alignment horizontal="center" vertical="center"/>
    </xf>
    <xf numFmtId="0" fontId="15" fillId="0" borderId="24" xfId="1" applyFont="1" applyBorder="1" applyAlignment="1">
      <alignment vertical="center"/>
    </xf>
    <xf numFmtId="0" fontId="13" fillId="0" borderId="47" xfId="1" applyFont="1" applyBorder="1" applyAlignment="1">
      <alignment horizontal="right" vertical="center"/>
    </xf>
    <xf numFmtId="0" fontId="13" fillId="0" borderId="0" xfId="1" applyFont="1" applyBorder="1" applyAlignment="1">
      <alignment horizontal="right" vertical="center"/>
    </xf>
    <xf numFmtId="0" fontId="20" fillId="0" borderId="47" xfId="5" applyFont="1" applyBorder="1" applyAlignment="1">
      <alignment horizontal="right" vertical="center"/>
    </xf>
    <xf numFmtId="0" fontId="20" fillId="0" borderId="0" xfId="5" applyFont="1" applyBorder="1" applyAlignment="1">
      <alignment horizontal="right" vertical="center"/>
    </xf>
    <xf numFmtId="0" fontId="13" fillId="0" borderId="1" xfId="1" applyFont="1" applyBorder="1" applyAlignment="1">
      <alignment horizontal="center"/>
    </xf>
    <xf numFmtId="0" fontId="27" fillId="0" borderId="0" xfId="1" applyFont="1" applyAlignment="1">
      <alignment horizontal="left" vertical="center" shrinkToFit="1"/>
    </xf>
    <xf numFmtId="0" fontId="13" fillId="0" borderId="0" xfId="1" applyFont="1" applyAlignment="1">
      <alignment horizontal="left" vertical="center"/>
    </xf>
    <xf numFmtId="0" fontId="13" fillId="0" borderId="43" xfId="5" applyFont="1" applyBorder="1" applyAlignment="1">
      <alignment horizontal="center" vertical="center"/>
    </xf>
    <xf numFmtId="0" fontId="13" fillId="0" borderId="1" xfId="5" applyFont="1" applyBorder="1" applyAlignment="1">
      <alignment horizontal="center" vertical="center"/>
    </xf>
    <xf numFmtId="0" fontId="13" fillId="0" borderId="28" xfId="5" applyFont="1" applyBorder="1" applyAlignment="1">
      <alignment horizontal="center" vertical="center" textRotation="255"/>
    </xf>
    <xf numFmtId="0" fontId="13" fillId="0" borderId="0" xfId="5" applyFont="1" applyBorder="1" applyAlignment="1">
      <alignment horizontal="center" vertical="center" textRotation="255"/>
    </xf>
    <xf numFmtId="0" fontId="13" fillId="0" borderId="41" xfId="5" applyFont="1" applyBorder="1" applyAlignment="1">
      <alignment horizontal="center" vertical="center"/>
    </xf>
    <xf numFmtId="0" fontId="13" fillId="0" borderId="42" xfId="5" applyFont="1" applyBorder="1" applyAlignment="1">
      <alignment horizontal="center" vertical="center"/>
    </xf>
    <xf numFmtId="0" fontId="13" fillId="0" borderId="47" xfId="5" applyFont="1" applyBorder="1" applyAlignment="1">
      <alignment horizontal="center" vertical="center"/>
    </xf>
    <xf numFmtId="0" fontId="13" fillId="0" borderId="18" xfId="5" applyFont="1" applyBorder="1" applyAlignment="1">
      <alignment horizontal="center" vertical="center"/>
    </xf>
    <xf numFmtId="0" fontId="17" fillId="0" borderId="47" xfId="5" applyFont="1" applyBorder="1" applyAlignment="1">
      <alignment horizontal="center" vertical="center"/>
    </xf>
    <xf numFmtId="0" fontId="17" fillId="0" borderId="18" xfId="5" applyFont="1" applyBorder="1" applyAlignment="1">
      <alignment horizontal="center" vertical="center"/>
    </xf>
    <xf numFmtId="0" fontId="13" fillId="0" borderId="0" xfId="5" applyFont="1" applyBorder="1" applyAlignment="1">
      <alignment horizontal="center" vertical="center"/>
    </xf>
    <xf numFmtId="0" fontId="13" fillId="0" borderId="43" xfId="5" applyFont="1" applyBorder="1" applyAlignment="1">
      <alignment horizontal="center" vertical="center" shrinkToFit="1"/>
    </xf>
    <xf numFmtId="0" fontId="13" fillId="0" borderId="1" xfId="5" applyFont="1" applyBorder="1" applyAlignment="1">
      <alignment horizontal="center" vertical="center" shrinkToFit="1"/>
    </xf>
    <xf numFmtId="0" fontId="13" fillId="0" borderId="42" xfId="5" applyFont="1" applyBorder="1" applyAlignment="1">
      <alignment horizontal="center" vertical="center" textRotation="255"/>
    </xf>
    <xf numFmtId="0" fontId="13" fillId="0" borderId="18" xfId="5" applyFont="1" applyBorder="1" applyAlignment="1">
      <alignment horizontal="center" vertical="center" textRotation="255"/>
    </xf>
    <xf numFmtId="0" fontId="13" fillId="0" borderId="52" xfId="5" applyFont="1" applyBorder="1" applyAlignment="1">
      <alignment horizontal="center" vertical="center" textRotation="255"/>
    </xf>
    <xf numFmtId="0" fontId="13" fillId="0" borderId="19" xfId="5" applyFont="1" applyBorder="1" applyAlignment="1">
      <alignment horizontal="center" vertical="center" textRotation="255"/>
    </xf>
    <xf numFmtId="0" fontId="13" fillId="0" borderId="23" xfId="5" applyFont="1" applyBorder="1" applyAlignment="1">
      <alignment horizontal="center" vertical="center" textRotation="255"/>
    </xf>
    <xf numFmtId="0" fontId="13" fillId="0" borderId="22" xfId="5" applyFont="1" applyBorder="1" applyAlignment="1">
      <alignment horizontal="center" vertical="center" textRotation="255"/>
    </xf>
    <xf numFmtId="0" fontId="13" fillId="0" borderId="33" xfId="5" applyFont="1" applyBorder="1" applyAlignment="1">
      <alignment horizontal="center" vertical="center"/>
    </xf>
    <xf numFmtId="0" fontId="13" fillId="0" borderId="12" xfId="1" applyFont="1" applyBorder="1" applyAlignment="1">
      <alignment horizontal="center" vertical="center"/>
    </xf>
    <xf numFmtId="0" fontId="13" fillId="0" borderId="57" xfId="1" applyFont="1" applyBorder="1" applyAlignment="1">
      <alignment horizontal="center" vertical="center"/>
    </xf>
    <xf numFmtId="0" fontId="13" fillId="0" borderId="24" xfId="1" applyFont="1" applyBorder="1" applyAlignment="1">
      <alignment horizontal="center" vertical="center" shrinkToFit="1"/>
    </xf>
    <xf numFmtId="0" fontId="13" fillId="0" borderId="0" xfId="1" applyFont="1" applyBorder="1" applyAlignment="1">
      <alignment horizontal="center" vertical="center" shrinkToFit="1"/>
    </xf>
    <xf numFmtId="0" fontId="13" fillId="0" borderId="42" xfId="1" applyFont="1" applyFill="1" applyBorder="1" applyAlignment="1">
      <alignment horizontal="left" vertical="top" wrapText="1"/>
    </xf>
    <xf numFmtId="0" fontId="13" fillId="0" borderId="22" xfId="1" applyFont="1" applyFill="1" applyBorder="1" applyAlignment="1">
      <alignment horizontal="left" vertical="top" wrapText="1"/>
    </xf>
    <xf numFmtId="0" fontId="21" fillId="0" borderId="33" xfId="1" applyFont="1" applyBorder="1" applyAlignment="1">
      <alignment horizontal="center" vertical="center" wrapText="1"/>
    </xf>
    <xf numFmtId="0" fontId="21" fillId="0" borderId="52" xfId="1" applyFont="1" applyBorder="1" applyAlignment="1">
      <alignment horizontal="center" vertical="center" wrapText="1"/>
    </xf>
    <xf numFmtId="0" fontId="21" fillId="0" borderId="23" xfId="1" applyFont="1" applyBorder="1" applyAlignment="1">
      <alignment horizontal="center" vertical="center" wrapText="1"/>
    </xf>
    <xf numFmtId="0" fontId="13" fillId="0" borderId="0"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9" fillId="0" borderId="33" xfId="1" applyFont="1" applyBorder="1" applyAlignment="1">
      <alignment horizontal="left" vertical="center" wrapText="1"/>
    </xf>
    <xf numFmtId="0" fontId="19" fillId="0" borderId="43" xfId="1" applyFont="1" applyBorder="1" applyAlignment="1">
      <alignment horizontal="left"/>
    </xf>
    <xf numFmtId="0" fontId="13" fillId="0" borderId="22" xfId="1" applyFont="1" applyBorder="1" applyAlignment="1"/>
    <xf numFmtId="0" fontId="13" fillId="0" borderId="23" xfId="1" applyFont="1" applyBorder="1" applyAlignment="1"/>
    <xf numFmtId="0" fontId="22" fillId="0" borderId="33" xfId="1" applyFont="1" applyBorder="1" applyAlignment="1">
      <alignment horizontal="center" vertical="center" wrapText="1"/>
    </xf>
    <xf numFmtId="0" fontId="22" fillId="0" borderId="43" xfId="1" applyFont="1" applyBorder="1" applyAlignment="1">
      <alignment horizontal="center" vertical="center" wrapText="1"/>
    </xf>
    <xf numFmtId="0" fontId="13" fillId="0" borderId="46" xfId="1" applyFont="1" applyBorder="1" applyAlignment="1"/>
    <xf numFmtId="49" fontId="13" fillId="0" borderId="42" xfId="1" applyNumberFormat="1" applyFont="1" applyBorder="1" applyAlignment="1">
      <alignment horizontal="center" vertical="center"/>
    </xf>
    <xf numFmtId="49" fontId="13" fillId="0" borderId="22" xfId="1" applyNumberFormat="1" applyFont="1" applyBorder="1" applyAlignment="1">
      <alignment horizontal="center" vertical="center"/>
    </xf>
    <xf numFmtId="0" fontId="13" fillId="0" borderId="52" xfId="1" applyFont="1" applyBorder="1" applyAlignment="1"/>
    <xf numFmtId="0" fontId="13" fillId="0" borderId="32" xfId="1" applyFont="1" applyFill="1" applyBorder="1" applyAlignment="1">
      <alignment horizontal="center" vertical="center"/>
    </xf>
    <xf numFmtId="0" fontId="13" fillId="0" borderId="72" xfId="1" applyFont="1" applyBorder="1" applyAlignment="1">
      <alignment horizontal="center" vertical="center"/>
    </xf>
    <xf numFmtId="0" fontId="13" fillId="0" borderId="73" xfId="1" applyFont="1" applyBorder="1" applyAlignment="1">
      <alignment horizontal="center" vertical="center"/>
    </xf>
    <xf numFmtId="0" fontId="13" fillId="0" borderId="74" xfId="1" applyFont="1" applyBorder="1" applyAlignment="1">
      <alignment horizontal="center" vertical="center"/>
    </xf>
    <xf numFmtId="0" fontId="19" fillId="0" borderId="28" xfId="1" applyFont="1" applyBorder="1" applyAlignment="1">
      <alignment horizontal="left" vertical="center"/>
    </xf>
    <xf numFmtId="0" fontId="13" fillId="0" borderId="18" xfId="1" applyFont="1" applyBorder="1" applyAlignment="1">
      <alignment horizontal="left" vertical="center"/>
    </xf>
    <xf numFmtId="0" fontId="13" fillId="0" borderId="9" xfId="1" applyFont="1" applyBorder="1" applyAlignment="1">
      <alignment horizontal="center" vertical="center"/>
    </xf>
    <xf numFmtId="0" fontId="13" fillId="0" borderId="20" xfId="1" applyFont="1" applyBorder="1" applyAlignment="1">
      <alignment horizontal="center" vertical="center"/>
    </xf>
    <xf numFmtId="0" fontId="13" fillId="0" borderId="32" xfId="1" applyFont="1" applyFill="1" applyBorder="1" applyAlignment="1">
      <alignment horizontal="distributed" vertical="center" justifyLastLine="1"/>
    </xf>
    <xf numFmtId="0" fontId="13" fillId="0" borderId="33" xfId="1" applyFont="1" applyFill="1" applyBorder="1" applyAlignment="1">
      <alignment horizontal="distributed" vertical="center" justifyLastLine="1"/>
    </xf>
    <xf numFmtId="0" fontId="13" fillId="0" borderId="43" xfId="1" applyFont="1" applyFill="1" applyBorder="1" applyAlignment="1">
      <alignment horizontal="distributed" vertical="center" justifyLastLine="1"/>
    </xf>
    <xf numFmtId="0" fontId="13" fillId="0" borderId="1" xfId="1" applyFont="1" applyFill="1" applyBorder="1" applyAlignment="1">
      <alignment horizontal="distributed" vertical="center" justifyLastLine="1"/>
    </xf>
    <xf numFmtId="0" fontId="19" fillId="0" borderId="0" xfId="1" applyFont="1" applyFill="1" applyBorder="1" applyAlignment="1">
      <alignment horizontal="left" vertical="center"/>
    </xf>
    <xf numFmtId="0" fontId="13" fillId="0" borderId="43" xfId="1" applyFont="1" applyFill="1" applyBorder="1" applyAlignment="1">
      <alignment vertical="center"/>
    </xf>
    <xf numFmtId="0" fontId="13" fillId="0" borderId="1" xfId="1" applyFont="1" applyFill="1" applyBorder="1" applyAlignment="1">
      <alignment vertical="center"/>
    </xf>
    <xf numFmtId="0" fontId="13" fillId="0" borderId="42" xfId="1" applyFont="1" applyFill="1" applyBorder="1" applyAlignment="1">
      <alignment horizontal="center" vertical="center" textRotation="255"/>
    </xf>
    <xf numFmtId="0" fontId="13" fillId="0" borderId="0" xfId="1" applyFont="1" applyFill="1" applyBorder="1" applyAlignment="1">
      <alignment horizontal="center" vertical="center" textRotation="255"/>
    </xf>
    <xf numFmtId="0" fontId="13" fillId="0" borderId="24" xfId="1" applyFont="1" applyFill="1" applyBorder="1" applyAlignment="1">
      <alignment horizontal="center" vertical="center" textRotation="255"/>
    </xf>
    <xf numFmtId="0" fontId="13" fillId="0" borderId="18" xfId="1" applyFont="1" applyFill="1" applyBorder="1" applyAlignment="1">
      <alignment horizontal="center" vertical="center" textRotation="255"/>
    </xf>
    <xf numFmtId="0" fontId="13" fillId="0" borderId="0" xfId="1" applyFont="1" applyFill="1" applyBorder="1" applyAlignment="1">
      <alignment vertical="center"/>
    </xf>
    <xf numFmtId="0" fontId="13" fillId="0" borderId="42" xfId="1" applyFont="1" applyFill="1" applyBorder="1" applyAlignment="1">
      <alignment horizontal="center" vertical="center" textRotation="255" wrapText="1"/>
    </xf>
    <xf numFmtId="0" fontId="13" fillId="0" borderId="28" xfId="1" applyFont="1" applyFill="1" applyBorder="1" applyAlignment="1">
      <alignment horizontal="center" vertical="center" textRotation="255" shrinkToFit="1"/>
    </xf>
    <xf numFmtId="0" fontId="13" fillId="0" borderId="0" xfId="1" applyFont="1" applyFill="1" applyBorder="1" applyAlignment="1">
      <alignment horizontal="center" vertical="center" textRotation="255" shrinkToFit="1"/>
    </xf>
    <xf numFmtId="0" fontId="13" fillId="0" borderId="24" xfId="1" applyFont="1" applyFill="1" applyBorder="1" applyAlignment="1">
      <alignment horizontal="center" vertical="center" textRotation="255" shrinkToFit="1"/>
    </xf>
    <xf numFmtId="0" fontId="19" fillId="0" borderId="42" xfId="1" applyFont="1" applyFill="1" applyBorder="1" applyAlignment="1">
      <alignment horizontal="center" vertical="center" textRotation="255" wrapText="1"/>
    </xf>
    <xf numFmtId="0" fontId="19" fillId="0" borderId="0" xfId="1" applyFont="1" applyFill="1" applyBorder="1" applyAlignment="1">
      <alignment horizontal="center" vertical="center" textRotation="255" wrapText="1"/>
    </xf>
    <xf numFmtId="0" fontId="19" fillId="0" borderId="24" xfId="1" applyFont="1" applyFill="1" applyBorder="1" applyAlignment="1">
      <alignment horizontal="center" vertical="center" textRotation="255" wrapText="1"/>
    </xf>
    <xf numFmtId="0" fontId="13" fillId="0" borderId="28" xfId="1" applyFont="1" applyFill="1" applyBorder="1" applyAlignment="1">
      <alignment horizontal="center" vertical="center" textRotation="255"/>
    </xf>
    <xf numFmtId="0" fontId="13" fillId="0" borderId="0" xfId="1" applyFont="1" applyFill="1" applyBorder="1" applyAlignment="1">
      <alignment horizontal="center" vertical="center"/>
    </xf>
    <xf numFmtId="0" fontId="13" fillId="0" borderId="24" xfId="1" applyFont="1" applyFill="1" applyBorder="1" applyAlignment="1">
      <alignment horizontal="center" vertical="center"/>
    </xf>
    <xf numFmtId="0" fontId="13" fillId="0" borderId="42" xfId="1" applyFont="1" applyFill="1" applyBorder="1" applyAlignment="1">
      <alignment horizontal="center" vertical="center" textRotation="255" shrinkToFit="1"/>
    </xf>
    <xf numFmtId="0" fontId="13" fillId="0" borderId="22" xfId="1" applyFont="1" applyFill="1" applyBorder="1" applyAlignment="1">
      <alignment horizontal="center" vertical="center" textRotation="255" shrinkToFit="1"/>
    </xf>
    <xf numFmtId="0" fontId="13" fillId="0" borderId="18" xfId="1" applyFont="1" applyFill="1" applyBorder="1" applyAlignment="1">
      <alignment horizontal="center" vertical="center" textRotation="255" shrinkToFit="1"/>
    </xf>
    <xf numFmtId="0" fontId="13" fillId="0" borderId="32" xfId="1" applyFont="1" applyFill="1" applyBorder="1" applyAlignment="1">
      <alignment vertical="center"/>
    </xf>
    <xf numFmtId="0" fontId="19" fillId="0" borderId="42" xfId="1" applyFont="1" applyBorder="1" applyAlignment="1">
      <alignment horizontal="left" vertical="center" wrapText="1"/>
    </xf>
    <xf numFmtId="0" fontId="19" fillId="0" borderId="18" xfId="1" applyFont="1" applyBorder="1" applyAlignment="1">
      <alignment horizontal="left" vertical="center" wrapText="1"/>
    </xf>
    <xf numFmtId="0" fontId="19" fillId="0" borderId="22" xfId="1" applyFont="1" applyBorder="1" applyAlignment="1">
      <alignment horizontal="left" vertical="center" wrapText="1"/>
    </xf>
    <xf numFmtId="0" fontId="19" fillId="0" borderId="33" xfId="1" applyFont="1" applyBorder="1" applyAlignment="1">
      <alignment horizontal="center" vertical="center" wrapText="1"/>
    </xf>
    <xf numFmtId="0" fontId="19" fillId="0" borderId="43" xfId="1" applyFont="1" applyBorder="1" applyAlignment="1">
      <alignment horizontal="center" vertical="center" wrapText="1"/>
    </xf>
    <xf numFmtId="0" fontId="19" fillId="0" borderId="0" xfId="1" applyFont="1" applyBorder="1" applyAlignment="1">
      <alignment horizontal="left" vertical="top" wrapText="1"/>
    </xf>
    <xf numFmtId="0" fontId="19" fillId="0" borderId="1" xfId="1" applyFont="1" applyBorder="1" applyAlignment="1">
      <alignment horizontal="center" vertical="center" wrapText="1"/>
    </xf>
  </cellXfs>
  <cellStyles count="36">
    <cellStyle name="パーセント" xfId="8" builtinId="5"/>
    <cellStyle name="パーセント 2" xfId="14"/>
    <cellStyle name="ハイパーリンク" xfId="35" builtinId="8"/>
    <cellStyle name="桁区切り" xfId="7" builtinId="6"/>
    <cellStyle name="桁区切り 2" xfId="2"/>
    <cellStyle name="桁区切り 2 2" xfId="6"/>
    <cellStyle name="桁区切り 2 3" xfId="9"/>
    <cellStyle name="桁区切り 2 3 2" xfId="16"/>
    <cellStyle name="桁区切り 3" xfId="4"/>
    <cellStyle name="桁区切り 4" xfId="10"/>
    <cellStyle name="桁区切り 4 2" xfId="21"/>
    <cellStyle name="桁区切り 5" xfId="26"/>
    <cellStyle name="標準" xfId="0" builtinId="0"/>
    <cellStyle name="標準 13" xfId="24"/>
    <cellStyle name="標準 2" xfId="1"/>
    <cellStyle name="標準 2 2" xfId="5"/>
    <cellStyle name="標準 2 2 2" xfId="30"/>
    <cellStyle name="標準 2 3" xfId="22"/>
    <cellStyle name="標準 2 4" xfId="34"/>
    <cellStyle name="標準 3" xfId="3"/>
    <cellStyle name="標準 4" xfId="13"/>
    <cellStyle name="標準 4 2" xfId="20"/>
    <cellStyle name="標準 4 2 2" xfId="19"/>
    <cellStyle name="標準 4 2 3" xfId="23"/>
    <cellStyle name="標準 4 3" xfId="12"/>
    <cellStyle name="標準 5" xfId="25"/>
    <cellStyle name="標準 6" xfId="27"/>
    <cellStyle name="標準 7" xfId="15"/>
    <cellStyle name="標準 8" xfId="28"/>
    <cellStyle name="標準 9" xfId="31"/>
    <cellStyle name="標準 9 2" xfId="33"/>
    <cellStyle name="標準_7　上水道の現況" xfId="11"/>
    <cellStyle name="標準_hyoto_03_表頭（林業経営）#2_様式集修正箇所（林業受託）" xfId="32"/>
    <cellStyle name="標準_JB16" xfId="17"/>
    <cellStyle name="標準_Sheet1" xfId="18"/>
    <cellStyle name="標準_新規Microsoft Excel ワークシート" xfId="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0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3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4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4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4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4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4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3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3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9.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4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5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6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7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drawing9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30446;&#27425;!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49</xdr:row>
      <xdr:rowOff>152400</xdr:rowOff>
    </xdr:from>
    <xdr:to>
      <xdr:col>9</xdr:col>
      <xdr:colOff>47625</xdr:colOff>
      <xdr:row>54</xdr:row>
      <xdr:rowOff>28575</xdr:rowOff>
    </xdr:to>
    <xdr:pic>
      <xdr:nvPicPr>
        <xdr:cNvPr id="2" name="図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8553450"/>
          <a:ext cx="55149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38100</xdr:rowOff>
    </xdr:from>
    <xdr:to>
      <xdr:col>9</xdr:col>
      <xdr:colOff>38100</xdr:colOff>
      <xdr:row>12</xdr:row>
      <xdr:rowOff>76200</xdr:rowOff>
    </xdr:to>
    <xdr:pic>
      <xdr:nvPicPr>
        <xdr:cNvPr id="3"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1409700"/>
          <a:ext cx="55245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312375</xdr:colOff>
      <xdr:row>3</xdr:row>
      <xdr:rowOff>103396</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6587" y="554935"/>
          <a:ext cx="999831" cy="33530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05625" y="552450"/>
          <a:ext cx="1000687" cy="33916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167711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29425" y="552450"/>
          <a:ext cx="1000687" cy="33916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1000687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323850"/>
          <a:ext cx="1000687" cy="33916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1000687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323850"/>
          <a:ext cx="1000687" cy="33916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1000687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323850"/>
          <a:ext cx="1000687" cy="33916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8</xdr:col>
      <xdr:colOff>1000687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552450"/>
          <a:ext cx="1000687" cy="33916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15</xdr:col>
      <xdr:colOff>314887</xdr:colOff>
      <xdr:row>2</xdr:row>
      <xdr:rowOff>15311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34200" y="381000"/>
          <a:ext cx="1000687" cy="33916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8</xdr:col>
      <xdr:colOff>1000687</xdr:colOff>
      <xdr:row>3</xdr:row>
      <xdr:rowOff>148661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15075" y="552450"/>
          <a:ext cx="1000687" cy="33916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7</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638675" y="323850"/>
          <a:ext cx="1000687" cy="33916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010275" y="552450"/>
          <a:ext cx="1000687" cy="3391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14</xdr:col>
      <xdr:colOff>316272</xdr:colOff>
      <xdr:row>4</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24382" y="773206"/>
          <a:ext cx="999831" cy="335309"/>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314887</xdr:colOff>
      <xdr:row>4</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781050"/>
          <a:ext cx="1000687" cy="33916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191062</xdr:colOff>
      <xdr:row>2</xdr:row>
      <xdr:rowOff>15311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81825" y="381000"/>
          <a:ext cx="1000687" cy="33916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191062</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81825" y="323850"/>
          <a:ext cx="1000687" cy="33916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124387</xdr:colOff>
      <xdr:row>1</xdr:row>
      <xdr:rowOff>339161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323850"/>
          <a:ext cx="1000687" cy="33916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124387</xdr:colOff>
      <xdr:row>2</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323850"/>
          <a:ext cx="1000687" cy="33916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16</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323850"/>
          <a:ext cx="1000687" cy="33916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16</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323850"/>
          <a:ext cx="1000687" cy="33916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248212</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0375" y="323850"/>
          <a:ext cx="1000687" cy="33916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16</xdr:col>
      <xdr:colOff>317128</xdr:colOff>
      <xdr:row>1</xdr:row>
      <xdr:rowOff>339161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3176" y="324971"/>
          <a:ext cx="1000687" cy="33916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314887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1000687" cy="3391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552450"/>
          <a:ext cx="999831" cy="335309"/>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314887</xdr:colOff>
      <xdr:row>3</xdr:row>
      <xdr:rowOff>91511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495300"/>
          <a:ext cx="1000687" cy="33916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276787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323850"/>
          <a:ext cx="1000687" cy="33916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16</xdr:col>
      <xdr:colOff>314887</xdr:colOff>
      <xdr:row>3</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552450"/>
          <a:ext cx="1000687" cy="33916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19825" y="323850"/>
          <a:ext cx="1000687" cy="33916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1000687" cy="33916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457762</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543425" y="323850"/>
          <a:ext cx="1000687" cy="33916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15</xdr:col>
      <xdr:colOff>133912</xdr:colOff>
      <xdr:row>1</xdr:row>
      <xdr:rowOff>339161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1000687" cy="33916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0375" y="323850"/>
          <a:ext cx="1000687" cy="33916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029200" y="323850"/>
          <a:ext cx="1000687" cy="33916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1000687</xdr:colOff>
      <xdr:row>2</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257550" y="323850"/>
          <a:ext cx="1000687" cy="3391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237831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228600"/>
          <a:ext cx="999831" cy="335309"/>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53411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53225" y="609600"/>
          <a:ext cx="1000687" cy="33916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323850"/>
          <a:ext cx="1000687" cy="33916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323850"/>
          <a:ext cx="1000687" cy="33916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314887</xdr:colOff>
      <xdr:row>2</xdr:row>
      <xdr:rowOff>15311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39175" y="381000"/>
          <a:ext cx="1000687" cy="33916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81675" y="323850"/>
          <a:ext cx="1000687" cy="33916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257737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77050" y="552450"/>
          <a:ext cx="1000687" cy="33916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314887</xdr:colOff>
      <xdr:row>2</xdr:row>
      <xdr:rowOff>158186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323850"/>
          <a:ext cx="1000687" cy="33916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7</xdr:col>
      <xdr:colOff>1000687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95975" y="704850"/>
          <a:ext cx="1000687" cy="33916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9900" y="552450"/>
          <a:ext cx="1000687" cy="33916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5</xdr:col>
      <xdr:colOff>313230</xdr:colOff>
      <xdr:row>3</xdr:row>
      <xdr:rowOff>16139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033630" y="554935"/>
          <a:ext cx="1000687" cy="3391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10</xdr:col>
      <xdr:colOff>420048</xdr:colOff>
      <xdr:row>3</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90152" y="554935"/>
          <a:ext cx="999831" cy="335309"/>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314887</xdr:colOff>
      <xdr:row>3</xdr:row>
      <xdr:rowOff>15311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96100" y="552450"/>
          <a:ext cx="1000687" cy="33916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oneCellAnchor>
    <xdr:from>
      <xdr:col>5</xdr:col>
      <xdr:colOff>28575</xdr:colOff>
      <xdr:row>25</xdr:row>
      <xdr:rowOff>0</xdr:rowOff>
    </xdr:from>
    <xdr:ext cx="76200" cy="212912"/>
    <xdr:sp macro="" textlink="">
      <xdr:nvSpPr>
        <xdr:cNvPr id="2" name="Text Box 5"/>
        <xdr:cNvSpPr txBox="1">
          <a:spLocks noChangeArrowheads="1"/>
        </xdr:cNvSpPr>
      </xdr:nvSpPr>
      <xdr:spPr bwMode="auto">
        <a:xfrm>
          <a:off x="5248275" y="88773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25</xdr:row>
      <xdr:rowOff>0</xdr:rowOff>
    </xdr:from>
    <xdr:ext cx="76200" cy="212912"/>
    <xdr:sp macro="" textlink="">
      <xdr:nvSpPr>
        <xdr:cNvPr id="3" name="Text Box 5"/>
        <xdr:cNvSpPr txBox="1">
          <a:spLocks noChangeArrowheads="1"/>
        </xdr:cNvSpPr>
      </xdr:nvSpPr>
      <xdr:spPr bwMode="auto">
        <a:xfrm>
          <a:off x="5248275" y="88773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25</xdr:row>
      <xdr:rowOff>0</xdr:rowOff>
    </xdr:from>
    <xdr:ext cx="76200" cy="212912"/>
    <xdr:sp macro="" textlink="">
      <xdr:nvSpPr>
        <xdr:cNvPr id="4" name="Text Box 5"/>
        <xdr:cNvSpPr txBox="1">
          <a:spLocks noChangeArrowheads="1"/>
        </xdr:cNvSpPr>
      </xdr:nvSpPr>
      <xdr:spPr bwMode="auto">
        <a:xfrm>
          <a:off x="5248275" y="88773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1</xdr:row>
      <xdr:rowOff>0</xdr:rowOff>
    </xdr:from>
    <xdr:to>
      <xdr:col>8</xdr:col>
      <xdr:colOff>314887</xdr:colOff>
      <xdr:row>2</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323850"/>
          <a:ext cx="1000687" cy="33916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oneCellAnchor>
    <xdr:from>
      <xdr:col>5</xdr:col>
      <xdr:colOff>28575</xdr:colOff>
      <xdr:row>12</xdr:row>
      <xdr:rowOff>0</xdr:rowOff>
    </xdr:from>
    <xdr:ext cx="76200" cy="212912"/>
    <xdr:sp macro="" textlink="">
      <xdr:nvSpPr>
        <xdr:cNvPr id="2"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3"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4"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1</xdr:row>
      <xdr:rowOff>0</xdr:rowOff>
    </xdr:from>
    <xdr:to>
      <xdr:col>8</xdr:col>
      <xdr:colOff>314887</xdr:colOff>
      <xdr:row>2</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323850"/>
          <a:ext cx="1000687" cy="33916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314887</xdr:colOff>
      <xdr:row>4</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286750" y="781050"/>
          <a:ext cx="1000687" cy="33916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317128</xdr:colOff>
      <xdr:row>2</xdr:row>
      <xdr:rowOff>14191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52765" y="414618"/>
          <a:ext cx="1000687" cy="3391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436614</xdr:colOff>
      <xdr:row>4</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396370" y="786848"/>
          <a:ext cx="999831" cy="3353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91425" y="704850"/>
          <a:ext cx="999831" cy="3353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23</xdr:col>
      <xdr:colOff>0</xdr:colOff>
      <xdr:row>1</xdr:row>
      <xdr:rowOff>0</xdr:rowOff>
    </xdr:from>
    <xdr:to>
      <xdr:col>24</xdr:col>
      <xdr:colOff>314031</xdr:colOff>
      <xdr:row>1</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999831" cy="3353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15</xdr:col>
      <xdr:colOff>316273</xdr:colOff>
      <xdr:row>5</xdr:row>
      <xdr:rowOff>133604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82118" y="997324"/>
          <a:ext cx="999831" cy="3353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15</xdr:col>
      <xdr:colOff>316273</xdr:colOff>
      <xdr:row>5</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82118" y="997324"/>
          <a:ext cx="999831" cy="335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9525</xdr:rowOff>
    </xdr:from>
    <xdr:to>
      <xdr:col>3</xdr:col>
      <xdr:colOff>190500</xdr:colOff>
      <xdr:row>27</xdr:row>
      <xdr:rowOff>28575</xdr:rowOff>
    </xdr:to>
    <xdr:pic>
      <xdr:nvPicPr>
        <xdr:cNvPr id="2"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305175"/>
          <a:ext cx="15621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33</xdr:row>
      <xdr:rowOff>19050</xdr:rowOff>
    </xdr:from>
    <xdr:to>
      <xdr:col>3</xdr:col>
      <xdr:colOff>247650</xdr:colOff>
      <xdr:row>40</xdr:row>
      <xdr:rowOff>161925</xdr:rowOff>
    </xdr:to>
    <xdr:pic>
      <xdr:nvPicPr>
        <xdr:cNvPr id="3" name="図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5715000"/>
          <a:ext cx="15811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5</xdr:row>
      <xdr:rowOff>123825</xdr:rowOff>
    </xdr:from>
    <xdr:to>
      <xdr:col>3</xdr:col>
      <xdr:colOff>180975</xdr:colOff>
      <xdr:row>12</xdr:row>
      <xdr:rowOff>76200</xdr:rowOff>
    </xdr:to>
    <xdr:pic>
      <xdr:nvPicPr>
        <xdr:cNvPr id="4" name="図 2" descr="mark"/>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5" y="1019175"/>
          <a:ext cx="15240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15</xdr:col>
      <xdr:colOff>314031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0400" y="781050"/>
          <a:ext cx="999831" cy="33530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53325" y="781050"/>
          <a:ext cx="999831" cy="3353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29400" y="781050"/>
          <a:ext cx="999831" cy="33530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17</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34275" y="1009650"/>
          <a:ext cx="999831" cy="33530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316272</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227794" y="549088"/>
          <a:ext cx="999831" cy="33530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104481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4650" y="933450"/>
          <a:ext cx="999831" cy="33530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4650" y="552450"/>
          <a:ext cx="999831" cy="33530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437856</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72200" y="781050"/>
          <a:ext cx="999831" cy="33530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13</xdr:col>
      <xdr:colOff>28281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43750" y="781050"/>
          <a:ext cx="999831" cy="33530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18</xdr:col>
      <xdr:colOff>0</xdr:colOff>
      <xdr:row>4</xdr:row>
      <xdr:rowOff>0</xdr:rowOff>
    </xdr:from>
    <xdr:to>
      <xdr:col>19</xdr:col>
      <xdr:colOff>314031</xdr:colOff>
      <xdr:row>4</xdr:row>
      <xdr:rowOff>335309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648575" y="1143000"/>
          <a:ext cx="999831" cy="3353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352425</xdr:colOff>
          <xdr:row>10</xdr:row>
          <xdr:rowOff>152400</xdr:rowOff>
        </xdr:from>
        <xdr:to>
          <xdr:col>9</xdr:col>
          <xdr:colOff>142875</xdr:colOff>
          <xdr:row>19</xdr:row>
          <xdr:rowOff>361950</xdr:rowOff>
        </xdr:to>
        <xdr:pic>
          <xdr:nvPicPr>
            <xdr:cNvPr id="2" name="図 3"/>
            <xdr:cNvPicPr>
              <a:picLocks noChangeAspect="1" noChangeArrowheads="1"/>
              <a:extLst>
                <a:ext uri="{84589F7E-364E-4C9E-8A38-B11213B215E9}">
                  <a14:cameraTool cellRange="$L$12:$N$20" spid="_x0000_s529528"/>
                </a:ext>
              </a:extLst>
            </xdr:cNvPicPr>
          </xdr:nvPicPr>
          <xdr:blipFill>
            <a:blip xmlns:r="http://schemas.openxmlformats.org/officeDocument/2006/relationships" r:embed="rId1"/>
            <a:srcRect/>
            <a:stretch>
              <a:fillRect/>
            </a:stretch>
          </xdr:blipFill>
          <xdr:spPr bwMode="auto">
            <a:xfrm>
              <a:off x="352425" y="2047875"/>
              <a:ext cx="5962650" cy="35242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466431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981700" y="552450"/>
          <a:ext cx="999831" cy="33530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10</xdr:col>
      <xdr:colOff>314031</xdr:colOff>
      <xdr:row>4</xdr:row>
      <xdr:rowOff>49559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686175" y="723900"/>
          <a:ext cx="999831" cy="33530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11</xdr:col>
      <xdr:colOff>314031</xdr:colOff>
      <xdr:row>5</xdr:row>
      <xdr:rowOff>116234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572000" y="1009650"/>
          <a:ext cx="999831" cy="3353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18</xdr:col>
      <xdr:colOff>0</xdr:colOff>
      <xdr:row>3</xdr:row>
      <xdr:rowOff>0</xdr:rowOff>
    </xdr:from>
    <xdr:to>
      <xdr:col>20</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486525" y="1009650"/>
          <a:ext cx="999831" cy="33530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418806</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76975" y="552450"/>
          <a:ext cx="999831" cy="33530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267139</xdr:colOff>
      <xdr:row>3</xdr:row>
      <xdr:rowOff>108175</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674577" y="505558"/>
          <a:ext cx="999831" cy="33530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16</xdr:col>
      <xdr:colOff>369716</xdr:colOff>
      <xdr:row>4</xdr:row>
      <xdr:rowOff>108175</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68712" y="1062404"/>
          <a:ext cx="999831" cy="33530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14</xdr:col>
      <xdr:colOff>311101</xdr:colOff>
      <xdr:row>3</xdr:row>
      <xdr:rowOff>108174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06712" y="549519"/>
          <a:ext cx="999831" cy="33530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43625" y="990600"/>
          <a:ext cx="999831" cy="33530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15</xdr:col>
      <xdr:colOff>47331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43650" y="990600"/>
          <a:ext cx="999831" cy="3353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9</xdr:row>
          <xdr:rowOff>9525</xdr:rowOff>
        </xdr:from>
        <xdr:to>
          <xdr:col>5</xdr:col>
          <xdr:colOff>552450</xdr:colOff>
          <xdr:row>21</xdr:row>
          <xdr:rowOff>47625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47625</xdr:colOff>
      <xdr:row>21</xdr:row>
      <xdr:rowOff>98086</xdr:rowOff>
    </xdr:from>
    <xdr:ext cx="6096000" cy="5275135"/>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384336"/>
          <a:ext cx="6096000" cy="5275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428625</xdr:colOff>
      <xdr:row>0</xdr:row>
      <xdr:rowOff>190501</xdr:rowOff>
    </xdr:from>
    <xdr:to>
      <xdr:col>11</xdr:col>
      <xdr:colOff>47625</xdr:colOff>
      <xdr:row>1</xdr:row>
      <xdr:rowOff>133351</xdr:rowOff>
    </xdr:to>
    <xdr:sp macro="" textlink="">
      <xdr:nvSpPr>
        <xdr:cNvPr id="2" name="角丸四角形 1">
          <a:hlinkClick xmlns:r="http://schemas.openxmlformats.org/officeDocument/2006/relationships" r:id="rId2"/>
        </xdr:cNvPr>
        <xdr:cNvSpPr/>
      </xdr:nvSpPr>
      <xdr:spPr>
        <a:xfrm>
          <a:off x="6600825" y="190501"/>
          <a:ext cx="990600" cy="323850"/>
        </a:xfrm>
        <a:prstGeom prst="round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rgbClr val="FF0000"/>
              </a:solidFill>
              <a:latin typeface="HGPｺﾞｼｯｸE" panose="020B0900000000000000" pitchFamily="50" charset="-128"/>
              <a:ea typeface="HGPｺﾞｼｯｸE" panose="020B0900000000000000" pitchFamily="50" charset="-128"/>
            </a:rPr>
            <a:t>目次へ戻る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515100" y="781050"/>
          <a:ext cx="999831" cy="33530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34275" y="1009650"/>
          <a:ext cx="999831" cy="33530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34275" y="1009650"/>
          <a:ext cx="999831" cy="33530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999831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371975" y="704850"/>
          <a:ext cx="999831" cy="33530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66381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53250" y="457200"/>
          <a:ext cx="999831" cy="33530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999831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371975" y="447675"/>
          <a:ext cx="999831" cy="33530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495566</xdr:colOff>
      <xdr:row>4</xdr:row>
      <xdr:rowOff>111191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78706" y="773206"/>
          <a:ext cx="999831" cy="33530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314031</xdr:colOff>
      <xdr:row>5</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34100" y="914400"/>
          <a:ext cx="999831" cy="33530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999831</xdr:colOff>
      <xdr:row>6</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24600" y="1123950"/>
          <a:ext cx="999831" cy="33530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12</xdr:col>
      <xdr:colOff>161631</xdr:colOff>
      <xdr:row>4</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638550" y="742950"/>
          <a:ext cx="999831" cy="3353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237831</xdr:colOff>
      <xdr:row>2</xdr:row>
      <xdr:rowOff>106709</xdr:rowOff>
    </xdr:to>
    <xdr:pic>
      <xdr:nvPicPr>
        <xdr:cNvPr id="12" name="図 1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34200" y="323850"/>
          <a:ext cx="999831" cy="33530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14</xdr:col>
      <xdr:colOff>0</xdr:colOff>
      <xdr:row>6</xdr:row>
      <xdr:rowOff>0</xdr:rowOff>
    </xdr:from>
    <xdr:to>
      <xdr:col>16</xdr:col>
      <xdr:colOff>218781</xdr:colOff>
      <xdr:row>7</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048250" y="1314450"/>
          <a:ext cx="999831" cy="33530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390231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53275" y="1238250"/>
          <a:ext cx="999831" cy="33530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0</xdr:colOff>
      <xdr:row>5</xdr:row>
      <xdr:rowOff>0</xdr:rowOff>
    </xdr:from>
    <xdr:to>
      <xdr:col>13</xdr:col>
      <xdr:colOff>314031</xdr:colOff>
      <xdr:row>6</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362825" y="1238250"/>
          <a:ext cx="999831" cy="33530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12</xdr:col>
      <xdr:colOff>314031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10350" y="1238250"/>
          <a:ext cx="999831" cy="33530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285456</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62950" y="933450"/>
          <a:ext cx="999831" cy="33530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21</xdr:col>
      <xdr:colOff>0</xdr:colOff>
      <xdr:row>6</xdr:row>
      <xdr:rowOff>0</xdr:rowOff>
    </xdr:from>
    <xdr:to>
      <xdr:col>22</xdr:col>
      <xdr:colOff>316272</xdr:colOff>
      <xdr:row>7</xdr:row>
      <xdr:rowOff>111191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146676" y="1792941"/>
          <a:ext cx="999831" cy="33530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15</xdr:col>
      <xdr:colOff>628356</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820025" y="733425"/>
          <a:ext cx="999831" cy="33530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15</xdr:col>
      <xdr:colOff>0</xdr:colOff>
      <xdr:row>7</xdr:row>
      <xdr:rowOff>0</xdr:rowOff>
    </xdr:from>
    <xdr:to>
      <xdr:col>16</xdr:col>
      <xdr:colOff>314031</xdr:colOff>
      <xdr:row>8</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1590675"/>
          <a:ext cx="999831" cy="33530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16</xdr:col>
      <xdr:colOff>314031</xdr:colOff>
      <xdr:row>4</xdr:row>
      <xdr:rowOff>30509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781050"/>
          <a:ext cx="999831" cy="33530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9</xdr:col>
      <xdr:colOff>312374</xdr:colOff>
      <xdr:row>5</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5478" y="1167848"/>
          <a:ext cx="999831" cy="3353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316272</xdr:colOff>
      <xdr:row>3</xdr:row>
      <xdr:rowOff>111191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6794" y="549088"/>
          <a:ext cx="999831" cy="33530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314031</xdr:colOff>
      <xdr:row>5</xdr:row>
      <xdr:rowOff>49559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1314450"/>
          <a:ext cx="999831" cy="33530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15</xdr:col>
      <xdr:colOff>0</xdr:colOff>
      <xdr:row>5</xdr:row>
      <xdr:rowOff>0</xdr:rowOff>
    </xdr:from>
    <xdr:to>
      <xdr:col>15</xdr:col>
      <xdr:colOff>999831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229475" y="1390650"/>
          <a:ext cx="999831" cy="33530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9</xdr:col>
      <xdr:colOff>0</xdr:colOff>
      <xdr:row>5</xdr:row>
      <xdr:rowOff>0</xdr:rowOff>
    </xdr:from>
    <xdr:to>
      <xdr:col>11</xdr:col>
      <xdr:colOff>9231</xdr:colOff>
      <xdr:row>6</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19775" y="1171575"/>
          <a:ext cx="999831" cy="33530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15</xdr:col>
      <xdr:colOff>685506</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15150" y="752475"/>
          <a:ext cx="999831" cy="33530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237831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05700" y="838200"/>
          <a:ext cx="999831" cy="33530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13</xdr:col>
      <xdr:colOff>256881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219950" y="838200"/>
          <a:ext cx="999831" cy="33530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11</xdr:col>
      <xdr:colOff>314031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77050" y="1238250"/>
          <a:ext cx="999831" cy="33530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12</xdr:col>
      <xdr:colOff>237831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53250" y="1695450"/>
          <a:ext cx="999831" cy="33530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237831</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53250" y="552450"/>
          <a:ext cx="999831" cy="33530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704850"/>
          <a:ext cx="999831" cy="3353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316272</xdr:colOff>
      <xdr:row>2</xdr:row>
      <xdr:rowOff>10338</xdr:rowOff>
    </xdr:to>
    <xdr:pic>
      <xdr:nvPicPr>
        <xdr:cNvPr id="6" name="図 5">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6794" y="381000"/>
          <a:ext cx="999831" cy="33530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705725" y="704850"/>
          <a:ext cx="999831" cy="33530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514350"/>
          <a:ext cx="999831" cy="33530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10</xdr:col>
      <xdr:colOff>314031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34125" y="371475"/>
          <a:ext cx="999831" cy="33530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86450" y="704850"/>
          <a:ext cx="999831" cy="33530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314031</xdr:colOff>
      <xdr:row>4</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572250" y="781050"/>
          <a:ext cx="999831" cy="33530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314031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43650" y="323850"/>
          <a:ext cx="999831" cy="33530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13</xdr:col>
      <xdr:colOff>9231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72275" y="552450"/>
          <a:ext cx="999831" cy="33530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314031</xdr:colOff>
      <xdr:row>4</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8475" y="933450"/>
          <a:ext cx="999831" cy="33530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456906</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19750" y="781050"/>
          <a:ext cx="999831" cy="335309"/>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123531</xdr:colOff>
      <xdr:row>3</xdr:row>
      <xdr:rowOff>106709</xdr:rowOff>
    </xdr:to>
    <xdr:pic>
      <xdr:nvPicPr>
        <xdr:cNvPr id="7" name="図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19875" y="552450"/>
          <a:ext cx="999831" cy="335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314031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97700" y="558800"/>
          <a:ext cx="999831" cy="335309"/>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314031</xdr:colOff>
      <xdr:row>2</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5600" y="323850"/>
          <a:ext cx="999831" cy="33530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418806</xdr:colOff>
      <xdr:row>2</xdr:row>
      <xdr:rowOff>106709</xdr:rowOff>
    </xdr:to>
    <xdr:pic>
      <xdr:nvPicPr>
        <xdr:cNvPr id="6" name="図 5">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05375" y="323850"/>
          <a:ext cx="999831" cy="335309"/>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88904" y="706348"/>
          <a:ext cx="999831" cy="335309"/>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81800" y="552450"/>
          <a:ext cx="1000687" cy="33916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448237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772025" y="323850"/>
          <a:ext cx="1000687" cy="33916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67400" y="323850"/>
          <a:ext cx="1000687" cy="33916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419662</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05375" y="552450"/>
          <a:ext cx="1000687" cy="33916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124387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53225" y="323850"/>
          <a:ext cx="1000687" cy="33916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34050" y="323850"/>
          <a:ext cx="1000687" cy="33916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34050" y="552450"/>
          <a:ext cx="1000687" cy="3391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403483</xdr:colOff>
      <xdr:row>2</xdr:row>
      <xdr:rowOff>103396</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340087" y="323022"/>
          <a:ext cx="999831" cy="33530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7</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171950" y="552450"/>
          <a:ext cx="1000687" cy="33916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15150" y="323850"/>
          <a:ext cx="1000687" cy="33916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oneCellAnchor>
    <xdr:from>
      <xdr:col>11</xdr:col>
      <xdr:colOff>0</xdr:colOff>
      <xdr:row>21</xdr:row>
      <xdr:rowOff>0</xdr:rowOff>
    </xdr:from>
    <xdr:ext cx="184731" cy="264560"/>
    <xdr:sp macro="" textlink="">
      <xdr:nvSpPr>
        <xdr:cNvPr id="2" name="テキスト ボックス 1"/>
        <xdr:cNvSpPr txBox="1"/>
      </xdr:nvSpPr>
      <xdr:spPr>
        <a:xfrm>
          <a:off x="6315075"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11</xdr:col>
      <xdr:colOff>0</xdr:colOff>
      <xdr:row>21</xdr:row>
      <xdr:rowOff>0</xdr:rowOff>
    </xdr:from>
    <xdr:ext cx="184731" cy="264560"/>
    <xdr:sp macro="" textlink="">
      <xdr:nvSpPr>
        <xdr:cNvPr id="3" name="テキスト ボックス 2"/>
        <xdr:cNvSpPr txBox="1"/>
      </xdr:nvSpPr>
      <xdr:spPr>
        <a:xfrm>
          <a:off x="6315075"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12</xdr:col>
      <xdr:colOff>0</xdr:colOff>
      <xdr:row>1</xdr:row>
      <xdr:rowOff>0</xdr:rowOff>
    </xdr:from>
    <xdr:to>
      <xdr:col>13</xdr:col>
      <xdr:colOff>314887</xdr:colOff>
      <xdr:row>2</xdr:row>
      <xdr:rowOff>110561</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00875" y="323850"/>
          <a:ext cx="1000687" cy="33916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oneCellAnchor>
    <xdr:from>
      <xdr:col>11</xdr:col>
      <xdr:colOff>0</xdr:colOff>
      <xdr:row>0</xdr:row>
      <xdr:rowOff>0</xdr:rowOff>
    </xdr:from>
    <xdr:ext cx="184731" cy="264560"/>
    <xdr:sp macro="" textlink="">
      <xdr:nvSpPr>
        <xdr:cNvPr id="2" name="テキスト ボックス 1"/>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11</xdr:col>
      <xdr:colOff>0</xdr:colOff>
      <xdr:row>0</xdr:row>
      <xdr:rowOff>0</xdr:rowOff>
    </xdr:from>
    <xdr:ext cx="184731" cy="264560"/>
    <xdr:sp macro="" textlink="">
      <xdr:nvSpPr>
        <xdr:cNvPr id="3" name="テキスト ボックス 2"/>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6</xdr:col>
      <xdr:colOff>0</xdr:colOff>
      <xdr:row>2</xdr:row>
      <xdr:rowOff>0</xdr:rowOff>
    </xdr:from>
    <xdr:to>
      <xdr:col>7</xdr:col>
      <xdr:colOff>457762</xdr:colOff>
      <xdr:row>3</xdr:row>
      <xdr:rowOff>110561</xdr:rowOff>
    </xdr:to>
    <xdr:pic>
      <xdr:nvPicPr>
        <xdr:cNvPr id="5" name="図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600450" y="552450"/>
          <a:ext cx="1000687" cy="33916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72300" y="552450"/>
          <a:ext cx="1000687" cy="33916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333937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704850"/>
          <a:ext cx="1000687" cy="33916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314887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552450"/>
          <a:ext cx="1000687" cy="33916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314887</xdr:colOff>
      <xdr:row>3</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552450"/>
          <a:ext cx="1000687" cy="33916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11</xdr:col>
      <xdr:colOff>314887</xdr:colOff>
      <xdr:row>2</xdr:row>
      <xdr:rowOff>110561</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9900" y="323850"/>
          <a:ext cx="1000687" cy="33916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314887</xdr:colOff>
      <xdr:row>3</xdr:row>
      <xdr:rowOff>110561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534025" y="609600"/>
          <a:ext cx="1000687" cy="33916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J33"/>
  <sheetViews>
    <sheetView topLeftCell="A8" zoomScale="85" zoomScaleNormal="85" workbookViewId="0">
      <selection activeCell="A17" sqref="A17:J20"/>
    </sheetView>
  </sheetViews>
  <sheetFormatPr defaultRowHeight="13.5"/>
  <cols>
    <col min="1" max="16384" width="9" style="2323"/>
  </cols>
  <sheetData>
    <row r="17" spans="1:10">
      <c r="A17" s="2453" t="s">
        <v>3716</v>
      </c>
      <c r="B17" s="2453"/>
      <c r="C17" s="2453"/>
      <c r="D17" s="2453"/>
      <c r="E17" s="2453"/>
      <c r="F17" s="2453"/>
      <c r="G17" s="2453"/>
      <c r="H17" s="2453"/>
      <c r="I17" s="2453"/>
      <c r="J17" s="2453"/>
    </row>
    <row r="18" spans="1:10">
      <c r="A18" s="2453"/>
      <c r="B18" s="2453"/>
      <c r="C18" s="2453"/>
      <c r="D18" s="2453"/>
      <c r="E18" s="2453"/>
      <c r="F18" s="2453"/>
      <c r="G18" s="2453"/>
      <c r="H18" s="2453"/>
      <c r="I18" s="2453"/>
      <c r="J18" s="2453"/>
    </row>
    <row r="19" spans="1:10">
      <c r="A19" s="2453"/>
      <c r="B19" s="2453"/>
      <c r="C19" s="2453"/>
      <c r="D19" s="2453"/>
      <c r="E19" s="2453"/>
      <c r="F19" s="2453"/>
      <c r="G19" s="2453"/>
      <c r="H19" s="2453"/>
      <c r="I19" s="2453"/>
      <c r="J19" s="2453"/>
    </row>
    <row r="20" spans="1:10">
      <c r="A20" s="2453"/>
      <c r="B20" s="2453"/>
      <c r="C20" s="2453"/>
      <c r="D20" s="2453"/>
      <c r="E20" s="2453"/>
      <c r="F20" s="2453"/>
      <c r="G20" s="2453"/>
      <c r="H20" s="2453"/>
      <c r="I20" s="2453"/>
      <c r="J20" s="2453"/>
    </row>
    <row r="28" spans="1:10" ht="13.5" customHeight="1">
      <c r="A28" s="2454" t="s">
        <v>3717</v>
      </c>
      <c r="B28" s="2454"/>
      <c r="C28" s="2454"/>
      <c r="D28" s="2454"/>
      <c r="E28" s="2454"/>
      <c r="F28" s="2454"/>
      <c r="G28" s="2454"/>
      <c r="H28" s="2454"/>
      <c r="I28" s="2454"/>
      <c r="J28" s="2454"/>
    </row>
    <row r="29" spans="1:10" ht="13.5" customHeight="1">
      <c r="A29" s="2454"/>
      <c r="B29" s="2454"/>
      <c r="C29" s="2454"/>
      <c r="D29" s="2454"/>
      <c r="E29" s="2454"/>
      <c r="F29" s="2454"/>
      <c r="G29" s="2454"/>
      <c r="H29" s="2454"/>
      <c r="I29" s="2454"/>
      <c r="J29" s="2454"/>
    </row>
    <row r="30" spans="1:10" ht="13.5" customHeight="1">
      <c r="A30" s="2454"/>
      <c r="B30" s="2454"/>
      <c r="C30" s="2454"/>
      <c r="D30" s="2454"/>
      <c r="E30" s="2454"/>
      <c r="F30" s="2454"/>
      <c r="G30" s="2454"/>
      <c r="H30" s="2454"/>
      <c r="I30" s="2454"/>
      <c r="J30" s="2454"/>
    </row>
    <row r="31" spans="1:10" ht="13.5" customHeight="1">
      <c r="A31" s="2454"/>
      <c r="B31" s="2454"/>
      <c r="C31" s="2454"/>
      <c r="D31" s="2454"/>
      <c r="E31" s="2454"/>
      <c r="F31" s="2454"/>
      <c r="G31" s="2454"/>
      <c r="H31" s="2454"/>
      <c r="I31" s="2454"/>
      <c r="J31" s="2454"/>
    </row>
    <row r="32" spans="1:10" ht="13.5" customHeight="1">
      <c r="A32" s="2454"/>
      <c r="B32" s="2454"/>
      <c r="C32" s="2454"/>
      <c r="D32" s="2454"/>
      <c r="E32" s="2454"/>
      <c r="F32" s="2454"/>
      <c r="G32" s="2454"/>
      <c r="H32" s="2454"/>
      <c r="I32" s="2454"/>
      <c r="J32" s="2454"/>
    </row>
    <row r="33" spans="1:10" ht="13.5" customHeight="1">
      <c r="A33" s="2454"/>
      <c r="B33" s="2454"/>
      <c r="C33" s="2454"/>
      <c r="D33" s="2454"/>
      <c r="E33" s="2454"/>
      <c r="F33" s="2454"/>
      <c r="G33" s="2454"/>
      <c r="H33" s="2454"/>
      <c r="I33" s="2454"/>
      <c r="J33" s="2454"/>
    </row>
  </sheetData>
  <mergeCells count="2">
    <mergeCell ref="A17:J20"/>
    <mergeCell ref="A28:J33"/>
  </mergeCells>
  <phoneticPr fontId="7"/>
  <pageMargins left="0.59055118110236227" right="0.59055118110236227" top="0.59055118110236227" bottom="0.39370078740157483" header="0" footer="0.19685039370078741"/>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view="pageBreakPreview" zoomScaleNormal="100" zoomScaleSheetLayoutView="100" workbookViewId="0"/>
  </sheetViews>
  <sheetFormatPr defaultRowHeight="18.75" customHeight="1"/>
  <cols>
    <col min="1" max="1" width="14.875" style="372" customWidth="1"/>
    <col min="2" max="5" width="11.375" style="751" customWidth="1"/>
    <col min="6" max="7" width="11.375" style="372" customWidth="1"/>
    <col min="8" max="256" width="9" style="372"/>
    <col min="257" max="257" width="12.625" style="372" customWidth="1"/>
    <col min="258" max="263" width="11.375" style="372" customWidth="1"/>
    <col min="264" max="512" width="9" style="372"/>
    <col min="513" max="513" width="12.625" style="372" customWidth="1"/>
    <col min="514" max="519" width="11.375" style="372" customWidth="1"/>
    <col min="520" max="768" width="9" style="372"/>
    <col min="769" max="769" width="12.625" style="372" customWidth="1"/>
    <col min="770" max="775" width="11.375" style="372" customWidth="1"/>
    <col min="776" max="1024" width="9" style="372"/>
    <col min="1025" max="1025" width="12.625" style="372" customWidth="1"/>
    <col min="1026" max="1031" width="11.375" style="372" customWidth="1"/>
    <col min="1032" max="1280" width="9" style="372"/>
    <col min="1281" max="1281" width="12.625" style="372" customWidth="1"/>
    <col min="1282" max="1287" width="11.375" style="372" customWidth="1"/>
    <col min="1288" max="1536" width="9" style="372"/>
    <col min="1537" max="1537" width="12.625" style="372" customWidth="1"/>
    <col min="1538" max="1543" width="11.375" style="372" customWidth="1"/>
    <col min="1544" max="1792" width="9" style="372"/>
    <col min="1793" max="1793" width="12.625" style="372" customWidth="1"/>
    <col min="1794" max="1799" width="11.375" style="372" customWidth="1"/>
    <col min="1800" max="2048" width="9" style="372"/>
    <col min="2049" max="2049" width="12.625" style="372" customWidth="1"/>
    <col min="2050" max="2055" width="11.375" style="372" customWidth="1"/>
    <col min="2056" max="2304" width="9" style="372"/>
    <col min="2305" max="2305" width="12.625" style="372" customWidth="1"/>
    <col min="2306" max="2311" width="11.375" style="372" customWidth="1"/>
    <col min="2312" max="2560" width="9" style="372"/>
    <col min="2561" max="2561" width="12.625" style="372" customWidth="1"/>
    <col min="2562" max="2567" width="11.375" style="372" customWidth="1"/>
    <col min="2568" max="2816" width="9" style="372"/>
    <col min="2817" max="2817" width="12.625" style="372" customWidth="1"/>
    <col min="2818" max="2823" width="11.375" style="372" customWidth="1"/>
    <col min="2824" max="3072" width="9" style="372"/>
    <col min="3073" max="3073" width="12.625" style="372" customWidth="1"/>
    <col min="3074" max="3079" width="11.375" style="372" customWidth="1"/>
    <col min="3080" max="3328" width="9" style="372"/>
    <col min="3329" max="3329" width="12.625" style="372" customWidth="1"/>
    <col min="3330" max="3335" width="11.375" style="372" customWidth="1"/>
    <col min="3336" max="3584" width="9" style="372"/>
    <col min="3585" max="3585" width="12.625" style="372" customWidth="1"/>
    <col min="3586" max="3591" width="11.375" style="372" customWidth="1"/>
    <col min="3592" max="3840" width="9" style="372"/>
    <col min="3841" max="3841" width="12.625" style="372" customWidth="1"/>
    <col min="3842" max="3847" width="11.375" style="372" customWidth="1"/>
    <col min="3848" max="4096" width="9" style="372"/>
    <col min="4097" max="4097" width="12.625" style="372" customWidth="1"/>
    <col min="4098" max="4103" width="11.375" style="372" customWidth="1"/>
    <col min="4104" max="4352" width="9" style="372"/>
    <col min="4353" max="4353" width="12.625" style="372" customWidth="1"/>
    <col min="4354" max="4359" width="11.375" style="372" customWidth="1"/>
    <col min="4360" max="4608" width="9" style="372"/>
    <col min="4609" max="4609" width="12.625" style="372" customWidth="1"/>
    <col min="4610" max="4615" width="11.375" style="372" customWidth="1"/>
    <col min="4616" max="4864" width="9" style="372"/>
    <col min="4865" max="4865" width="12.625" style="372" customWidth="1"/>
    <col min="4866" max="4871" width="11.375" style="372" customWidth="1"/>
    <col min="4872" max="5120" width="9" style="372"/>
    <col min="5121" max="5121" width="12.625" style="372" customWidth="1"/>
    <col min="5122" max="5127" width="11.375" style="372" customWidth="1"/>
    <col min="5128" max="5376" width="9" style="372"/>
    <col min="5377" max="5377" width="12.625" style="372" customWidth="1"/>
    <col min="5378" max="5383" width="11.375" style="372" customWidth="1"/>
    <col min="5384" max="5632" width="9" style="372"/>
    <col min="5633" max="5633" width="12.625" style="372" customWidth="1"/>
    <col min="5634" max="5639" width="11.375" style="372" customWidth="1"/>
    <col min="5640" max="5888" width="9" style="372"/>
    <col min="5889" max="5889" width="12.625" style="372" customWidth="1"/>
    <col min="5890" max="5895" width="11.375" style="372" customWidth="1"/>
    <col min="5896" max="6144" width="9" style="372"/>
    <col min="6145" max="6145" width="12.625" style="372" customWidth="1"/>
    <col min="6146" max="6151" width="11.375" style="372" customWidth="1"/>
    <col min="6152" max="6400" width="9" style="372"/>
    <col min="6401" max="6401" width="12.625" style="372" customWidth="1"/>
    <col min="6402" max="6407" width="11.375" style="372" customWidth="1"/>
    <col min="6408" max="6656" width="9" style="372"/>
    <col min="6657" max="6657" width="12.625" style="372" customWidth="1"/>
    <col min="6658" max="6663" width="11.375" style="372" customWidth="1"/>
    <col min="6664" max="6912" width="9" style="372"/>
    <col min="6913" max="6913" width="12.625" style="372" customWidth="1"/>
    <col min="6914" max="6919" width="11.375" style="372" customWidth="1"/>
    <col min="6920" max="7168" width="9" style="372"/>
    <col min="7169" max="7169" width="12.625" style="372" customWidth="1"/>
    <col min="7170" max="7175" width="11.375" style="372" customWidth="1"/>
    <col min="7176" max="7424" width="9" style="372"/>
    <col min="7425" max="7425" width="12.625" style="372" customWidth="1"/>
    <col min="7426" max="7431" width="11.375" style="372" customWidth="1"/>
    <col min="7432" max="7680" width="9" style="372"/>
    <col min="7681" max="7681" width="12.625" style="372" customWidth="1"/>
    <col min="7682" max="7687" width="11.375" style="372" customWidth="1"/>
    <col min="7688" max="7936" width="9" style="372"/>
    <col min="7937" max="7937" width="12.625" style="372" customWidth="1"/>
    <col min="7938" max="7943" width="11.375" style="372" customWidth="1"/>
    <col min="7944" max="8192" width="9" style="372"/>
    <col min="8193" max="8193" width="12.625" style="372" customWidth="1"/>
    <col min="8194" max="8199" width="11.375" style="372" customWidth="1"/>
    <col min="8200" max="8448" width="9" style="372"/>
    <col min="8449" max="8449" width="12.625" style="372" customWidth="1"/>
    <col min="8450" max="8455" width="11.375" style="372" customWidth="1"/>
    <col min="8456" max="8704" width="9" style="372"/>
    <col min="8705" max="8705" width="12.625" style="372" customWidth="1"/>
    <col min="8706" max="8711" width="11.375" style="372" customWidth="1"/>
    <col min="8712" max="8960" width="9" style="372"/>
    <col min="8961" max="8961" width="12.625" style="372" customWidth="1"/>
    <col min="8962" max="8967" width="11.375" style="372" customWidth="1"/>
    <col min="8968" max="9216" width="9" style="372"/>
    <col min="9217" max="9217" width="12.625" style="372" customWidth="1"/>
    <col min="9218" max="9223" width="11.375" style="372" customWidth="1"/>
    <col min="9224" max="9472" width="9" style="372"/>
    <col min="9473" max="9473" width="12.625" style="372" customWidth="1"/>
    <col min="9474" max="9479" width="11.375" style="372" customWidth="1"/>
    <col min="9480" max="9728" width="9" style="372"/>
    <col min="9729" max="9729" width="12.625" style="372" customWidth="1"/>
    <col min="9730" max="9735" width="11.375" style="372" customWidth="1"/>
    <col min="9736" max="9984" width="9" style="372"/>
    <col min="9985" max="9985" width="12.625" style="372" customWidth="1"/>
    <col min="9986" max="9991" width="11.375" style="372" customWidth="1"/>
    <col min="9992" max="10240" width="9" style="372"/>
    <col min="10241" max="10241" width="12.625" style="372" customWidth="1"/>
    <col min="10242" max="10247" width="11.375" style="372" customWidth="1"/>
    <col min="10248" max="10496" width="9" style="372"/>
    <col min="10497" max="10497" width="12.625" style="372" customWidth="1"/>
    <col min="10498" max="10503" width="11.375" style="372" customWidth="1"/>
    <col min="10504" max="10752" width="9" style="372"/>
    <col min="10753" max="10753" width="12.625" style="372" customWidth="1"/>
    <col min="10754" max="10759" width="11.375" style="372" customWidth="1"/>
    <col min="10760" max="11008" width="9" style="372"/>
    <col min="11009" max="11009" width="12.625" style="372" customWidth="1"/>
    <col min="11010" max="11015" width="11.375" style="372" customWidth="1"/>
    <col min="11016" max="11264" width="9" style="372"/>
    <col min="11265" max="11265" width="12.625" style="372" customWidth="1"/>
    <col min="11266" max="11271" width="11.375" style="372" customWidth="1"/>
    <col min="11272" max="11520" width="9" style="372"/>
    <col min="11521" max="11521" width="12.625" style="372" customWidth="1"/>
    <col min="11522" max="11527" width="11.375" style="372" customWidth="1"/>
    <col min="11528" max="11776" width="9" style="372"/>
    <col min="11777" max="11777" width="12.625" style="372" customWidth="1"/>
    <col min="11778" max="11783" width="11.375" style="372" customWidth="1"/>
    <col min="11784" max="12032" width="9" style="372"/>
    <col min="12033" max="12033" width="12.625" style="372" customWidth="1"/>
    <col min="12034" max="12039" width="11.375" style="372" customWidth="1"/>
    <col min="12040" max="12288" width="9" style="372"/>
    <col min="12289" max="12289" width="12.625" style="372" customWidth="1"/>
    <col min="12290" max="12295" width="11.375" style="372" customWidth="1"/>
    <col min="12296" max="12544" width="9" style="372"/>
    <col min="12545" max="12545" width="12.625" style="372" customWidth="1"/>
    <col min="12546" max="12551" width="11.375" style="372" customWidth="1"/>
    <col min="12552" max="12800" width="9" style="372"/>
    <col min="12801" max="12801" width="12.625" style="372" customWidth="1"/>
    <col min="12802" max="12807" width="11.375" style="372" customWidth="1"/>
    <col min="12808" max="13056" width="9" style="372"/>
    <col min="13057" max="13057" width="12.625" style="372" customWidth="1"/>
    <col min="13058" max="13063" width="11.375" style="372" customWidth="1"/>
    <col min="13064" max="13312" width="9" style="372"/>
    <col min="13313" max="13313" width="12.625" style="372" customWidth="1"/>
    <col min="13314" max="13319" width="11.375" style="372" customWidth="1"/>
    <col min="13320" max="13568" width="9" style="372"/>
    <col min="13569" max="13569" width="12.625" style="372" customWidth="1"/>
    <col min="13570" max="13575" width="11.375" style="372" customWidth="1"/>
    <col min="13576" max="13824" width="9" style="372"/>
    <col min="13825" max="13825" width="12.625" style="372" customWidth="1"/>
    <col min="13826" max="13831" width="11.375" style="372" customWidth="1"/>
    <col min="13832" max="14080" width="9" style="372"/>
    <col min="14081" max="14081" width="12.625" style="372" customWidth="1"/>
    <col min="14082" max="14087" width="11.375" style="372" customWidth="1"/>
    <col min="14088" max="14336" width="9" style="372"/>
    <col min="14337" max="14337" width="12.625" style="372" customWidth="1"/>
    <col min="14338" max="14343" width="11.375" style="372" customWidth="1"/>
    <col min="14344" max="14592" width="9" style="372"/>
    <col min="14593" max="14593" width="12.625" style="372" customWidth="1"/>
    <col min="14594" max="14599" width="11.375" style="372" customWidth="1"/>
    <col min="14600" max="14848" width="9" style="372"/>
    <col min="14849" max="14849" width="12.625" style="372" customWidth="1"/>
    <col min="14850" max="14855" width="11.375" style="372" customWidth="1"/>
    <col min="14856" max="15104" width="9" style="372"/>
    <col min="15105" max="15105" width="12.625" style="372" customWidth="1"/>
    <col min="15106" max="15111" width="11.375" style="372" customWidth="1"/>
    <col min="15112" max="15360" width="9" style="372"/>
    <col min="15361" max="15361" width="12.625" style="372" customWidth="1"/>
    <col min="15362" max="15367" width="11.375" style="372" customWidth="1"/>
    <col min="15368" max="15616" width="9" style="372"/>
    <col min="15617" max="15617" width="12.625" style="372" customWidth="1"/>
    <col min="15618" max="15623" width="11.375" style="372" customWidth="1"/>
    <col min="15624" max="15872" width="9" style="372"/>
    <col min="15873" max="15873" width="12.625" style="372" customWidth="1"/>
    <col min="15874" max="15879" width="11.375" style="372" customWidth="1"/>
    <col min="15880" max="16128" width="9" style="372"/>
    <col min="16129" max="16129" width="12.625" style="372" customWidth="1"/>
    <col min="16130" max="16135" width="11.375" style="372" customWidth="1"/>
    <col min="16136" max="16384" width="9" style="372"/>
  </cols>
  <sheetData>
    <row r="1" spans="1:7" ht="25.5" customHeight="1">
      <c r="A1" s="1753" t="s">
        <v>3304</v>
      </c>
      <c r="B1" s="750"/>
      <c r="C1" s="750"/>
      <c r="G1" s="6" t="s">
        <v>3285</v>
      </c>
    </row>
    <row r="2" spans="1:7" ht="18" customHeight="1">
      <c r="A2" s="1705" t="s">
        <v>2252</v>
      </c>
      <c r="B2" s="1706" t="s">
        <v>129</v>
      </c>
      <c r="C2" s="1706" t="s">
        <v>508</v>
      </c>
      <c r="D2" s="1706" t="s">
        <v>509</v>
      </c>
      <c r="E2" s="1706" t="s">
        <v>167</v>
      </c>
      <c r="F2" s="1707" t="s">
        <v>2253</v>
      </c>
      <c r="G2" s="1709" t="s">
        <v>168</v>
      </c>
    </row>
    <row r="3" spans="1:7" ht="18" customHeight="1">
      <c r="A3" s="1792"/>
      <c r="B3" s="479" t="s">
        <v>385</v>
      </c>
      <c r="C3" s="479" t="s">
        <v>385</v>
      </c>
      <c r="D3" s="479" t="s">
        <v>385</v>
      </c>
      <c r="E3" s="479" t="s">
        <v>485</v>
      </c>
      <c r="F3" s="198" t="s">
        <v>1567</v>
      </c>
      <c r="G3" s="481" t="s">
        <v>385</v>
      </c>
    </row>
    <row r="4" spans="1:7" ht="22.5" customHeight="1">
      <c r="A4" s="2162" t="s">
        <v>129</v>
      </c>
      <c r="B4" s="755">
        <f>SUM(B5:B16)</f>
        <v>31340</v>
      </c>
      <c r="C4" s="755">
        <f>SUM(C5:C16)</f>
        <v>15376</v>
      </c>
      <c r="D4" s="755">
        <f>SUM(D5:D16)</f>
        <v>15964</v>
      </c>
      <c r="E4" s="755">
        <f>SUM(E5:E16)</f>
        <v>11477</v>
      </c>
      <c r="F4" s="756">
        <f>ROUND(C4/D4*100,1)</f>
        <v>96.3</v>
      </c>
      <c r="G4" s="757">
        <f t="shared" ref="G4:G16" si="0">ROUND(B4/E4,1)</f>
        <v>2.7</v>
      </c>
    </row>
    <row r="5" spans="1:7" ht="22.5" customHeight="1">
      <c r="A5" s="754" t="s">
        <v>516</v>
      </c>
      <c r="B5" s="191">
        <f t="shared" ref="B5:B16" si="1">SUM(C5:D5)</f>
        <v>4234</v>
      </c>
      <c r="C5" s="191">
        <v>2070</v>
      </c>
      <c r="D5" s="191">
        <v>2164</v>
      </c>
      <c r="E5" s="191">
        <v>1662</v>
      </c>
      <c r="F5" s="752">
        <f t="shared" ref="F5:F16" si="2">ROUND(C5/D5*100,1)</f>
        <v>95.7</v>
      </c>
      <c r="G5" s="753">
        <f t="shared" si="0"/>
        <v>2.5</v>
      </c>
    </row>
    <row r="6" spans="1:7" ht="22.5" customHeight="1">
      <c r="A6" s="754" t="s">
        <v>517</v>
      </c>
      <c r="B6" s="191">
        <f t="shared" si="1"/>
        <v>5536</v>
      </c>
      <c r="C6" s="191">
        <v>2684</v>
      </c>
      <c r="D6" s="191">
        <v>2852</v>
      </c>
      <c r="E6" s="191">
        <v>2364</v>
      </c>
      <c r="F6" s="752">
        <f t="shared" si="2"/>
        <v>94.1</v>
      </c>
      <c r="G6" s="753">
        <f t="shared" si="0"/>
        <v>2.2999999999999998</v>
      </c>
    </row>
    <row r="7" spans="1:7" ht="22.5" customHeight="1">
      <c r="A7" s="754" t="s">
        <v>518</v>
      </c>
      <c r="B7" s="191">
        <f t="shared" si="1"/>
        <v>3294</v>
      </c>
      <c r="C7" s="191">
        <v>1634</v>
      </c>
      <c r="D7" s="191">
        <v>1660</v>
      </c>
      <c r="E7" s="191">
        <v>1326</v>
      </c>
      <c r="F7" s="752">
        <f t="shared" si="2"/>
        <v>98.4</v>
      </c>
      <c r="G7" s="753">
        <f t="shared" si="0"/>
        <v>2.5</v>
      </c>
    </row>
    <row r="8" spans="1:7" ht="22.5" customHeight="1">
      <c r="A8" s="754" t="s">
        <v>1131</v>
      </c>
      <c r="B8" s="191">
        <f t="shared" si="1"/>
        <v>1667</v>
      </c>
      <c r="C8" s="191">
        <v>824</v>
      </c>
      <c r="D8" s="191">
        <v>843</v>
      </c>
      <c r="E8" s="191">
        <v>492</v>
      </c>
      <c r="F8" s="752">
        <f t="shared" si="2"/>
        <v>97.7</v>
      </c>
      <c r="G8" s="753">
        <f t="shared" si="0"/>
        <v>3.4</v>
      </c>
    </row>
    <row r="9" spans="1:7" ht="22.5" customHeight="1">
      <c r="A9" s="754" t="s">
        <v>520</v>
      </c>
      <c r="B9" s="191">
        <f t="shared" si="1"/>
        <v>1681</v>
      </c>
      <c r="C9" s="191">
        <v>813</v>
      </c>
      <c r="D9" s="191">
        <v>868</v>
      </c>
      <c r="E9" s="191">
        <v>494</v>
      </c>
      <c r="F9" s="752">
        <f t="shared" si="2"/>
        <v>93.7</v>
      </c>
      <c r="G9" s="753">
        <f t="shared" si="0"/>
        <v>3.4</v>
      </c>
    </row>
    <row r="10" spans="1:7" ht="22.5" customHeight="1">
      <c r="A10" s="754" t="s">
        <v>521</v>
      </c>
      <c r="B10" s="191">
        <f t="shared" si="1"/>
        <v>830</v>
      </c>
      <c r="C10" s="191">
        <v>362</v>
      </c>
      <c r="D10" s="191">
        <v>468</v>
      </c>
      <c r="E10" s="191">
        <v>219</v>
      </c>
      <c r="F10" s="752">
        <f t="shared" si="2"/>
        <v>77.400000000000006</v>
      </c>
      <c r="G10" s="753">
        <f t="shared" si="0"/>
        <v>3.8</v>
      </c>
    </row>
    <row r="11" spans="1:7" ht="22.5" customHeight="1">
      <c r="A11" s="754" t="s">
        <v>522</v>
      </c>
      <c r="B11" s="191">
        <f t="shared" si="1"/>
        <v>1228</v>
      </c>
      <c r="C11" s="191">
        <v>609</v>
      </c>
      <c r="D11" s="191">
        <v>619</v>
      </c>
      <c r="E11" s="191">
        <v>417</v>
      </c>
      <c r="F11" s="752">
        <f t="shared" si="2"/>
        <v>98.4</v>
      </c>
      <c r="G11" s="753">
        <f t="shared" si="0"/>
        <v>2.9</v>
      </c>
    </row>
    <row r="12" spans="1:7" ht="22.5" customHeight="1">
      <c r="A12" s="754" t="s">
        <v>2254</v>
      </c>
      <c r="B12" s="191">
        <f t="shared" si="1"/>
        <v>3312</v>
      </c>
      <c r="C12" s="191">
        <v>1643</v>
      </c>
      <c r="D12" s="191">
        <v>1669</v>
      </c>
      <c r="E12" s="191">
        <v>1148</v>
      </c>
      <c r="F12" s="752">
        <f t="shared" si="2"/>
        <v>98.4</v>
      </c>
      <c r="G12" s="753">
        <f t="shared" si="0"/>
        <v>2.9</v>
      </c>
    </row>
    <row r="13" spans="1:7" ht="22.5" customHeight="1">
      <c r="A13" s="754" t="s">
        <v>524</v>
      </c>
      <c r="B13" s="191">
        <f t="shared" si="1"/>
        <v>5025</v>
      </c>
      <c r="C13" s="191">
        <v>2557</v>
      </c>
      <c r="D13" s="191">
        <v>2468</v>
      </c>
      <c r="E13" s="191">
        <v>1935</v>
      </c>
      <c r="F13" s="752">
        <f t="shared" si="2"/>
        <v>103.6</v>
      </c>
      <c r="G13" s="753">
        <f t="shared" si="0"/>
        <v>2.6</v>
      </c>
    </row>
    <row r="14" spans="1:7" ht="22.5" customHeight="1">
      <c r="A14" s="754" t="s">
        <v>525</v>
      </c>
      <c r="B14" s="191">
        <f t="shared" si="1"/>
        <v>1905</v>
      </c>
      <c r="C14" s="191">
        <v>910</v>
      </c>
      <c r="D14" s="191">
        <v>995</v>
      </c>
      <c r="E14" s="191">
        <v>626</v>
      </c>
      <c r="F14" s="752">
        <f t="shared" si="2"/>
        <v>91.5</v>
      </c>
      <c r="G14" s="753">
        <f t="shared" si="0"/>
        <v>3</v>
      </c>
    </row>
    <row r="15" spans="1:7" ht="22.5" customHeight="1">
      <c r="A15" s="754" t="s">
        <v>526</v>
      </c>
      <c r="B15" s="191">
        <f t="shared" si="1"/>
        <v>1196</v>
      </c>
      <c r="C15" s="191">
        <v>587</v>
      </c>
      <c r="D15" s="191">
        <v>609</v>
      </c>
      <c r="E15" s="191">
        <v>374</v>
      </c>
      <c r="F15" s="752">
        <f t="shared" si="2"/>
        <v>96.4</v>
      </c>
      <c r="G15" s="753">
        <f t="shared" si="0"/>
        <v>3.2</v>
      </c>
    </row>
    <row r="16" spans="1:7" ht="22.5" customHeight="1">
      <c r="A16" s="758" t="s">
        <v>2255</v>
      </c>
      <c r="B16" s="195">
        <f t="shared" si="1"/>
        <v>1432</v>
      </c>
      <c r="C16" s="195">
        <v>683</v>
      </c>
      <c r="D16" s="195">
        <v>749</v>
      </c>
      <c r="E16" s="195">
        <v>420</v>
      </c>
      <c r="F16" s="759">
        <f t="shared" si="2"/>
        <v>91.2</v>
      </c>
      <c r="G16" s="760">
        <f t="shared" si="0"/>
        <v>3.4</v>
      </c>
    </row>
    <row r="17" spans="1:7" ht="18" customHeight="1"/>
    <row r="18" spans="1:7" ht="18" customHeight="1">
      <c r="G18" s="6" t="s">
        <v>3286</v>
      </c>
    </row>
    <row r="19" spans="1:7" ht="18" customHeight="1">
      <c r="A19" s="1705" t="s">
        <v>2252</v>
      </c>
      <c r="B19" s="1706" t="s">
        <v>129</v>
      </c>
      <c r="C19" s="1706" t="s">
        <v>508</v>
      </c>
      <c r="D19" s="1706" t="s">
        <v>509</v>
      </c>
      <c r="E19" s="1706" t="s">
        <v>167</v>
      </c>
      <c r="F19" s="1707" t="s">
        <v>2253</v>
      </c>
      <c r="G19" s="1709" t="s">
        <v>168</v>
      </c>
    </row>
    <row r="20" spans="1:7" ht="18" customHeight="1">
      <c r="A20" s="1792"/>
      <c r="B20" s="479" t="s">
        <v>385</v>
      </c>
      <c r="C20" s="479" t="s">
        <v>385</v>
      </c>
      <c r="D20" s="479" t="s">
        <v>385</v>
      </c>
      <c r="E20" s="479" t="s">
        <v>485</v>
      </c>
      <c r="F20" s="198" t="s">
        <v>333</v>
      </c>
      <c r="G20" s="481" t="s">
        <v>385</v>
      </c>
    </row>
    <row r="21" spans="1:7" ht="22.5" customHeight="1">
      <c r="A21" s="2162" t="s">
        <v>129</v>
      </c>
      <c r="B21" s="755">
        <f>SUM(B22:B33)</f>
        <v>29670</v>
      </c>
      <c r="C21" s="755">
        <f>SUM(C22:C33)</f>
        <v>14539</v>
      </c>
      <c r="D21" s="755">
        <f>SUM(D22:D33)</f>
        <v>15131</v>
      </c>
      <c r="E21" s="755">
        <f>SUM(E22:E33)</f>
        <v>11220</v>
      </c>
      <c r="F21" s="756">
        <f t="shared" ref="F21:F33" si="3">ROUND(C21/D21*100,1)</f>
        <v>96.1</v>
      </c>
      <c r="G21" s="757">
        <f t="shared" ref="G21:G33" si="4">ROUND(B21/E21,1)</f>
        <v>2.6</v>
      </c>
    </row>
    <row r="22" spans="1:7" ht="22.5" customHeight="1">
      <c r="A22" s="754" t="s">
        <v>516</v>
      </c>
      <c r="B22" s="191">
        <f t="shared" ref="B22:B33" si="5">SUM(C22:D22)</f>
        <v>3868</v>
      </c>
      <c r="C22" s="191">
        <v>1893</v>
      </c>
      <c r="D22" s="191">
        <v>1975</v>
      </c>
      <c r="E22" s="191">
        <v>1577</v>
      </c>
      <c r="F22" s="752">
        <f t="shared" si="3"/>
        <v>95.8</v>
      </c>
      <c r="G22" s="753">
        <f t="shared" si="4"/>
        <v>2.5</v>
      </c>
    </row>
    <row r="23" spans="1:7" ht="22.5" customHeight="1">
      <c r="A23" s="754" t="s">
        <v>517</v>
      </c>
      <c r="B23" s="191">
        <f t="shared" si="5"/>
        <v>5375</v>
      </c>
      <c r="C23" s="191">
        <v>2613</v>
      </c>
      <c r="D23" s="191">
        <v>2762</v>
      </c>
      <c r="E23" s="191">
        <v>2317</v>
      </c>
      <c r="F23" s="752">
        <f t="shared" si="3"/>
        <v>94.6</v>
      </c>
      <c r="G23" s="753">
        <f t="shared" si="4"/>
        <v>2.2999999999999998</v>
      </c>
    </row>
    <row r="24" spans="1:7" ht="22.5" customHeight="1">
      <c r="A24" s="754" t="s">
        <v>518</v>
      </c>
      <c r="B24" s="191">
        <f t="shared" si="5"/>
        <v>3153</v>
      </c>
      <c r="C24" s="191">
        <v>1584</v>
      </c>
      <c r="D24" s="191">
        <v>1569</v>
      </c>
      <c r="E24" s="191">
        <v>1314</v>
      </c>
      <c r="F24" s="752">
        <f t="shared" si="3"/>
        <v>101</v>
      </c>
      <c r="G24" s="753">
        <f t="shared" si="4"/>
        <v>2.4</v>
      </c>
    </row>
    <row r="25" spans="1:7" ht="22.5" customHeight="1">
      <c r="A25" s="754" t="s">
        <v>1131</v>
      </c>
      <c r="B25" s="191">
        <f t="shared" si="5"/>
        <v>1527</v>
      </c>
      <c r="C25" s="191">
        <v>744</v>
      </c>
      <c r="D25" s="191">
        <v>783</v>
      </c>
      <c r="E25" s="191">
        <v>472</v>
      </c>
      <c r="F25" s="752">
        <f t="shared" si="3"/>
        <v>95</v>
      </c>
      <c r="G25" s="753">
        <f t="shared" si="4"/>
        <v>3.2</v>
      </c>
    </row>
    <row r="26" spans="1:7" ht="22.5" customHeight="1">
      <c r="A26" s="754" t="s">
        <v>520</v>
      </c>
      <c r="B26" s="191">
        <f t="shared" si="5"/>
        <v>1557</v>
      </c>
      <c r="C26" s="191">
        <v>767</v>
      </c>
      <c r="D26" s="191">
        <v>790</v>
      </c>
      <c r="E26" s="191">
        <v>485</v>
      </c>
      <c r="F26" s="752">
        <f t="shared" si="3"/>
        <v>97.1</v>
      </c>
      <c r="G26" s="753">
        <f t="shared" si="4"/>
        <v>3.2</v>
      </c>
    </row>
    <row r="27" spans="1:7" ht="22.5" customHeight="1">
      <c r="A27" s="754" t="s">
        <v>521</v>
      </c>
      <c r="B27" s="191">
        <f t="shared" si="5"/>
        <v>771</v>
      </c>
      <c r="C27" s="191">
        <v>350</v>
      </c>
      <c r="D27" s="191">
        <v>421</v>
      </c>
      <c r="E27" s="191">
        <v>216</v>
      </c>
      <c r="F27" s="752">
        <f t="shared" si="3"/>
        <v>83.1</v>
      </c>
      <c r="G27" s="753">
        <f t="shared" si="4"/>
        <v>3.6</v>
      </c>
    </row>
    <row r="28" spans="1:7" ht="22.5" customHeight="1">
      <c r="A28" s="754" t="s">
        <v>522</v>
      </c>
      <c r="B28" s="191">
        <f t="shared" si="5"/>
        <v>1168</v>
      </c>
      <c r="C28" s="191">
        <v>579</v>
      </c>
      <c r="D28" s="191">
        <v>589</v>
      </c>
      <c r="E28" s="191">
        <v>402</v>
      </c>
      <c r="F28" s="752">
        <f t="shared" si="3"/>
        <v>98.3</v>
      </c>
      <c r="G28" s="753">
        <f t="shared" si="4"/>
        <v>2.9</v>
      </c>
    </row>
    <row r="29" spans="1:7" ht="22.5" customHeight="1">
      <c r="A29" s="754" t="s">
        <v>2254</v>
      </c>
      <c r="B29" s="191">
        <f t="shared" si="5"/>
        <v>3197</v>
      </c>
      <c r="C29" s="191">
        <v>1567</v>
      </c>
      <c r="D29" s="191">
        <v>1630</v>
      </c>
      <c r="E29" s="191">
        <v>1173</v>
      </c>
      <c r="F29" s="752">
        <f t="shared" si="3"/>
        <v>96.1</v>
      </c>
      <c r="G29" s="753">
        <f t="shared" si="4"/>
        <v>2.7</v>
      </c>
    </row>
    <row r="30" spans="1:7" ht="22.5" customHeight="1">
      <c r="A30" s="754" t="s">
        <v>524</v>
      </c>
      <c r="B30" s="191">
        <f t="shared" si="5"/>
        <v>4909</v>
      </c>
      <c r="C30" s="191">
        <v>2457</v>
      </c>
      <c r="D30" s="191">
        <v>2452</v>
      </c>
      <c r="E30" s="191">
        <v>1891</v>
      </c>
      <c r="F30" s="752">
        <f t="shared" si="3"/>
        <v>100.2</v>
      </c>
      <c r="G30" s="753">
        <f t="shared" si="4"/>
        <v>2.6</v>
      </c>
    </row>
    <row r="31" spans="1:7" ht="22.5" customHeight="1">
      <c r="A31" s="754" t="s">
        <v>525</v>
      </c>
      <c r="B31" s="191">
        <f t="shared" si="5"/>
        <v>1709</v>
      </c>
      <c r="C31" s="191">
        <v>820</v>
      </c>
      <c r="D31" s="191">
        <v>889</v>
      </c>
      <c r="E31" s="191">
        <v>618</v>
      </c>
      <c r="F31" s="752">
        <f t="shared" si="3"/>
        <v>92.2</v>
      </c>
      <c r="G31" s="753">
        <f t="shared" si="4"/>
        <v>2.8</v>
      </c>
    </row>
    <row r="32" spans="1:7" ht="22.5" customHeight="1">
      <c r="A32" s="754" t="s">
        <v>526</v>
      </c>
      <c r="B32" s="191">
        <f t="shared" si="5"/>
        <v>1121</v>
      </c>
      <c r="C32" s="191">
        <v>556</v>
      </c>
      <c r="D32" s="191">
        <v>565</v>
      </c>
      <c r="E32" s="191">
        <v>357</v>
      </c>
      <c r="F32" s="752">
        <f t="shared" si="3"/>
        <v>98.4</v>
      </c>
      <c r="G32" s="753">
        <f t="shared" si="4"/>
        <v>3.1</v>
      </c>
    </row>
    <row r="33" spans="1:7" ht="22.5" customHeight="1">
      <c r="A33" s="758" t="s">
        <v>2255</v>
      </c>
      <c r="B33" s="195">
        <f t="shared" si="5"/>
        <v>1315</v>
      </c>
      <c r="C33" s="195">
        <v>609</v>
      </c>
      <c r="D33" s="195">
        <v>706</v>
      </c>
      <c r="E33" s="195">
        <v>398</v>
      </c>
      <c r="F33" s="759">
        <f t="shared" si="3"/>
        <v>86.3</v>
      </c>
      <c r="G33" s="760">
        <f t="shared" si="4"/>
        <v>3.3</v>
      </c>
    </row>
    <row r="34" spans="1:7" ht="18" customHeight="1">
      <c r="A34" s="761" t="s">
        <v>176</v>
      </c>
    </row>
    <row r="35" spans="1:7" ht="18" customHeight="1">
      <c r="A35" s="1817" t="s">
        <v>2256</v>
      </c>
    </row>
    <row r="36" spans="1:7" ht="18" customHeight="1">
      <c r="A36" s="1764" t="s">
        <v>2257</v>
      </c>
    </row>
    <row r="37" spans="1:7" ht="15.95" customHeight="1"/>
    <row r="38" spans="1:7" ht="15.95" customHeight="1"/>
    <row r="39" spans="1:7" ht="15.95" customHeight="1"/>
    <row r="40" spans="1:7" ht="15.95" customHeight="1"/>
    <row r="41" spans="1:7" ht="15.95" customHeight="1"/>
    <row r="42" spans="1:7" ht="15.95"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BreakPreview" zoomScaleNormal="100" zoomScaleSheetLayoutView="100" workbookViewId="0">
      <selection activeCell="P11" sqref="P11"/>
    </sheetView>
  </sheetViews>
  <sheetFormatPr defaultRowHeight="20.100000000000001" customHeight="1"/>
  <cols>
    <col min="1" max="1" width="12.5" style="5" customWidth="1"/>
    <col min="2" max="8" width="8.5" style="5" customWidth="1"/>
    <col min="9" max="9" width="8.5" style="2" customWidth="1"/>
    <col min="10" max="16384" width="9" style="5"/>
  </cols>
  <sheetData>
    <row r="1" spans="1:9" ht="25.5" customHeight="1">
      <c r="A1" s="2468" t="s">
        <v>3353</v>
      </c>
      <c r="B1" s="2472"/>
      <c r="C1" s="2472"/>
      <c r="D1" s="2472"/>
    </row>
    <row r="2" spans="1:9" ht="18" customHeight="1">
      <c r="A2" s="1727" t="s">
        <v>2811</v>
      </c>
      <c r="B2" s="1789" t="s">
        <v>207</v>
      </c>
      <c r="C2" s="1789" t="s">
        <v>614</v>
      </c>
      <c r="D2" s="1789" t="s">
        <v>615</v>
      </c>
      <c r="E2" s="1789" t="s">
        <v>616</v>
      </c>
      <c r="F2" s="1789" t="s">
        <v>617</v>
      </c>
      <c r="G2" s="1789" t="s">
        <v>618</v>
      </c>
      <c r="H2" s="1789" t="s">
        <v>619</v>
      </c>
      <c r="I2" s="1728" t="s">
        <v>620</v>
      </c>
    </row>
    <row r="3" spans="1:9" s="892" customFormat="1" ht="18" customHeight="1">
      <c r="A3" s="308"/>
      <c r="B3" s="309" t="s">
        <v>385</v>
      </c>
      <c r="C3" s="309" t="s">
        <v>385</v>
      </c>
      <c r="D3" s="309" t="s">
        <v>385</v>
      </c>
      <c r="E3" s="309" t="s">
        <v>385</v>
      </c>
      <c r="F3" s="309" t="s">
        <v>385</v>
      </c>
      <c r="G3" s="309" t="s">
        <v>385</v>
      </c>
      <c r="H3" s="309" t="s">
        <v>385</v>
      </c>
      <c r="I3" s="299" t="s">
        <v>385</v>
      </c>
    </row>
    <row r="4" spans="1:9" ht="18" customHeight="1">
      <c r="A4" s="1736" t="s">
        <v>2812</v>
      </c>
      <c r="B4" s="390">
        <v>399</v>
      </c>
      <c r="C4" s="391" t="s">
        <v>141</v>
      </c>
      <c r="D4" s="391" t="s">
        <v>141</v>
      </c>
      <c r="E4" s="391" t="s">
        <v>141</v>
      </c>
      <c r="F4" s="391" t="s">
        <v>141</v>
      </c>
      <c r="G4" s="393" t="s">
        <v>141</v>
      </c>
      <c r="H4" s="391">
        <v>1</v>
      </c>
      <c r="I4" s="392">
        <v>1</v>
      </c>
    </row>
    <row r="5" spans="1:9" ht="18" customHeight="1">
      <c r="A5" s="1736">
        <v>21</v>
      </c>
      <c r="B5" s="390">
        <v>355</v>
      </c>
      <c r="C5" s="391">
        <v>2</v>
      </c>
      <c r="D5" s="391" t="s">
        <v>141</v>
      </c>
      <c r="E5" s="391" t="s">
        <v>141</v>
      </c>
      <c r="F5" s="391" t="s">
        <v>141</v>
      </c>
      <c r="G5" s="393">
        <v>1</v>
      </c>
      <c r="H5" s="391" t="s">
        <v>141</v>
      </c>
      <c r="I5" s="392">
        <v>1</v>
      </c>
    </row>
    <row r="6" spans="1:9" ht="18" customHeight="1">
      <c r="A6" s="1736">
        <v>22</v>
      </c>
      <c r="B6" s="390">
        <v>426</v>
      </c>
      <c r="C6" s="391" t="s">
        <v>141</v>
      </c>
      <c r="D6" s="391" t="s">
        <v>141</v>
      </c>
      <c r="E6" s="391" t="s">
        <v>141</v>
      </c>
      <c r="F6" s="391" t="s">
        <v>141</v>
      </c>
      <c r="G6" s="391" t="s">
        <v>141</v>
      </c>
      <c r="H6" s="393">
        <v>1</v>
      </c>
      <c r="I6" s="392" t="s">
        <v>141</v>
      </c>
    </row>
    <row r="7" spans="1:9" ht="18" customHeight="1">
      <c r="A7" s="1736">
        <v>23</v>
      </c>
      <c r="B7" s="390">
        <v>422</v>
      </c>
      <c r="C7" s="391" t="s">
        <v>141</v>
      </c>
      <c r="D7" s="391" t="s">
        <v>141</v>
      </c>
      <c r="E7" s="391" t="s">
        <v>141</v>
      </c>
      <c r="F7" s="391" t="s">
        <v>141</v>
      </c>
      <c r="G7" s="393" t="s">
        <v>141</v>
      </c>
      <c r="H7" s="391" t="s">
        <v>141</v>
      </c>
      <c r="I7" s="392">
        <v>1</v>
      </c>
    </row>
    <row r="8" spans="1:9" ht="18" customHeight="1">
      <c r="A8" s="2142">
        <v>24</v>
      </c>
      <c r="B8" s="390">
        <v>377</v>
      </c>
      <c r="C8" s="391">
        <v>1</v>
      </c>
      <c r="D8" s="391" t="s">
        <v>141</v>
      </c>
      <c r="E8" s="391" t="s">
        <v>141</v>
      </c>
      <c r="F8" s="391" t="s">
        <v>141</v>
      </c>
      <c r="G8" s="391">
        <v>2</v>
      </c>
      <c r="H8" s="393">
        <v>1</v>
      </c>
      <c r="I8" s="392" t="s">
        <v>141</v>
      </c>
    </row>
    <row r="9" spans="1:9" ht="18" customHeight="1">
      <c r="A9" s="1736">
        <v>25</v>
      </c>
      <c r="B9" s="390">
        <v>407</v>
      </c>
      <c r="C9" s="391">
        <v>1</v>
      </c>
      <c r="D9" s="391" t="s">
        <v>141</v>
      </c>
      <c r="E9" s="391" t="s">
        <v>141</v>
      </c>
      <c r="F9" s="391">
        <v>2</v>
      </c>
      <c r="G9" s="391">
        <v>1</v>
      </c>
      <c r="H9" s="391" t="s">
        <v>141</v>
      </c>
      <c r="I9" s="392">
        <v>1</v>
      </c>
    </row>
    <row r="10" spans="1:9" ht="18" customHeight="1">
      <c r="A10" s="1736">
        <v>26</v>
      </c>
      <c r="B10" s="390">
        <v>421</v>
      </c>
      <c r="C10" s="391">
        <v>1</v>
      </c>
      <c r="D10" s="391" t="s">
        <v>141</v>
      </c>
      <c r="E10" s="391">
        <v>1</v>
      </c>
      <c r="F10" s="391">
        <v>1</v>
      </c>
      <c r="G10" s="391">
        <v>1</v>
      </c>
      <c r="H10" s="393" t="s">
        <v>141</v>
      </c>
      <c r="I10" s="392" t="s">
        <v>141</v>
      </c>
    </row>
    <row r="11" spans="1:9" ht="18" customHeight="1">
      <c r="A11" s="1736">
        <v>27</v>
      </c>
      <c r="B11" s="390">
        <v>413</v>
      </c>
      <c r="C11" s="391" t="s">
        <v>141</v>
      </c>
      <c r="D11" s="391" t="s">
        <v>141</v>
      </c>
      <c r="E11" s="391" t="s">
        <v>141</v>
      </c>
      <c r="F11" s="391" t="s">
        <v>141</v>
      </c>
      <c r="G11" s="391" t="s">
        <v>141</v>
      </c>
      <c r="H11" s="393" t="s">
        <v>141</v>
      </c>
      <c r="I11" s="392">
        <v>1</v>
      </c>
    </row>
    <row r="12" spans="1:9" ht="18" customHeight="1">
      <c r="A12" s="1736">
        <v>28</v>
      </c>
      <c r="B12" s="390">
        <v>415</v>
      </c>
      <c r="C12" s="391">
        <v>1</v>
      </c>
      <c r="D12" s="391">
        <v>1</v>
      </c>
      <c r="E12" s="391" t="s">
        <v>141</v>
      </c>
      <c r="F12" s="391" t="s">
        <v>141</v>
      </c>
      <c r="G12" s="391" t="s">
        <v>141</v>
      </c>
      <c r="H12" s="393">
        <v>1</v>
      </c>
      <c r="I12" s="392">
        <v>2</v>
      </c>
    </row>
    <row r="13" spans="1:9" ht="18" customHeight="1">
      <c r="A13" s="2142">
        <v>29</v>
      </c>
      <c r="B13" s="390">
        <v>443</v>
      </c>
      <c r="C13" s="391">
        <v>2</v>
      </c>
      <c r="D13" s="391" t="s">
        <v>607</v>
      </c>
      <c r="E13" s="391" t="s">
        <v>607</v>
      </c>
      <c r="F13" s="391" t="s">
        <v>602</v>
      </c>
      <c r="G13" s="391" t="s">
        <v>227</v>
      </c>
      <c r="H13" s="391">
        <v>1</v>
      </c>
      <c r="I13" s="392">
        <v>3</v>
      </c>
    </row>
    <row r="14" spans="1:9" ht="18" customHeight="1">
      <c r="A14" s="1711">
        <v>30</v>
      </c>
      <c r="B14" s="394">
        <v>407</v>
      </c>
      <c r="C14" s="395" t="s">
        <v>227</v>
      </c>
      <c r="D14" s="395" t="s">
        <v>607</v>
      </c>
      <c r="E14" s="395" t="s">
        <v>227</v>
      </c>
      <c r="F14" s="395" t="s">
        <v>607</v>
      </c>
      <c r="G14" s="395">
        <v>1</v>
      </c>
      <c r="H14" s="395">
        <v>2</v>
      </c>
      <c r="I14" s="396">
        <v>1</v>
      </c>
    </row>
    <row r="15" spans="1:9" ht="18" customHeight="1">
      <c r="A15" s="1833"/>
      <c r="B15" s="2045"/>
      <c r="C15" s="1764"/>
      <c r="D15" s="1764"/>
      <c r="E15" s="1764"/>
      <c r="F15" s="1764"/>
      <c r="G15" s="1764"/>
      <c r="H15" s="1764"/>
      <c r="I15" s="1699"/>
    </row>
    <row r="16" spans="1:9" ht="18" customHeight="1">
      <c r="A16" s="1805"/>
      <c r="B16" s="1789" t="s">
        <v>621</v>
      </c>
      <c r="C16" s="1789" t="s">
        <v>622</v>
      </c>
      <c r="D16" s="1789" t="s">
        <v>623</v>
      </c>
      <c r="E16" s="1789" t="s">
        <v>624</v>
      </c>
      <c r="F16" s="1789" t="s">
        <v>625</v>
      </c>
      <c r="G16" s="1789" t="s">
        <v>626</v>
      </c>
      <c r="H16" s="1789" t="s">
        <v>627</v>
      </c>
      <c r="I16" s="1728" t="s">
        <v>628</v>
      </c>
    </row>
    <row r="17" spans="1:9" s="82" customFormat="1" ht="18" customHeight="1">
      <c r="A17" s="308"/>
      <c r="B17" s="309" t="s">
        <v>385</v>
      </c>
      <c r="C17" s="309" t="s">
        <v>385</v>
      </c>
      <c r="D17" s="309" t="s">
        <v>385</v>
      </c>
      <c r="E17" s="309" t="s">
        <v>385</v>
      </c>
      <c r="F17" s="309" t="s">
        <v>385</v>
      </c>
      <c r="G17" s="309" t="s">
        <v>385</v>
      </c>
      <c r="H17" s="309" t="s">
        <v>385</v>
      </c>
      <c r="I17" s="299" t="s">
        <v>385</v>
      </c>
    </row>
    <row r="18" spans="1:9" ht="18" customHeight="1">
      <c r="A18" s="1736" t="s">
        <v>2812</v>
      </c>
      <c r="B18" s="391" t="s">
        <v>141</v>
      </c>
      <c r="C18" s="391">
        <v>5</v>
      </c>
      <c r="D18" s="391">
        <v>2</v>
      </c>
      <c r="E18" s="391">
        <v>11</v>
      </c>
      <c r="F18" s="391">
        <v>4</v>
      </c>
      <c r="G18" s="391">
        <v>12</v>
      </c>
      <c r="H18" s="391">
        <v>21</v>
      </c>
      <c r="I18" s="397">
        <v>43</v>
      </c>
    </row>
    <row r="19" spans="1:9" ht="18" customHeight="1">
      <c r="A19" s="1736">
        <v>21</v>
      </c>
      <c r="B19" s="391">
        <v>4</v>
      </c>
      <c r="C19" s="391">
        <v>1</v>
      </c>
      <c r="D19" s="391">
        <v>5</v>
      </c>
      <c r="E19" s="391">
        <v>6</v>
      </c>
      <c r="F19" s="391">
        <v>14</v>
      </c>
      <c r="G19" s="391">
        <v>11</v>
      </c>
      <c r="H19" s="391">
        <v>14</v>
      </c>
      <c r="I19" s="397">
        <v>28</v>
      </c>
    </row>
    <row r="20" spans="1:9" ht="18" customHeight="1">
      <c r="A20" s="1736">
        <v>22</v>
      </c>
      <c r="B20" s="391">
        <v>1</v>
      </c>
      <c r="C20" s="391">
        <v>3</v>
      </c>
      <c r="D20" s="391">
        <v>4</v>
      </c>
      <c r="E20" s="391">
        <v>7</v>
      </c>
      <c r="F20" s="391">
        <v>6</v>
      </c>
      <c r="G20" s="391">
        <v>15</v>
      </c>
      <c r="H20" s="391">
        <v>23</v>
      </c>
      <c r="I20" s="397">
        <v>31</v>
      </c>
    </row>
    <row r="21" spans="1:9" ht="18" customHeight="1">
      <c r="A21" s="1736">
        <v>23</v>
      </c>
      <c r="B21" s="391">
        <v>1</v>
      </c>
      <c r="C21" s="391">
        <v>4</v>
      </c>
      <c r="D21" s="391">
        <v>1</v>
      </c>
      <c r="E21" s="391">
        <v>8</v>
      </c>
      <c r="F21" s="391">
        <v>8</v>
      </c>
      <c r="G21" s="391">
        <v>15</v>
      </c>
      <c r="H21" s="391">
        <v>17</v>
      </c>
      <c r="I21" s="397">
        <v>23</v>
      </c>
    </row>
    <row r="22" spans="1:9" ht="18" customHeight="1">
      <c r="A22" s="2142">
        <v>24</v>
      </c>
      <c r="B22" s="391">
        <v>1</v>
      </c>
      <c r="C22" s="391">
        <v>2</v>
      </c>
      <c r="D22" s="391">
        <v>1</v>
      </c>
      <c r="E22" s="391">
        <v>8</v>
      </c>
      <c r="F22" s="391">
        <v>10</v>
      </c>
      <c r="G22" s="391">
        <v>14</v>
      </c>
      <c r="H22" s="391">
        <v>11</v>
      </c>
      <c r="I22" s="397">
        <v>25</v>
      </c>
    </row>
    <row r="23" spans="1:9" ht="18" customHeight="1">
      <c r="A23" s="1736">
        <v>25</v>
      </c>
      <c r="B23" s="391">
        <v>2</v>
      </c>
      <c r="C23" s="391">
        <v>1</v>
      </c>
      <c r="D23" s="391">
        <v>2</v>
      </c>
      <c r="E23" s="391">
        <v>5</v>
      </c>
      <c r="F23" s="391">
        <v>10</v>
      </c>
      <c r="G23" s="391">
        <v>23</v>
      </c>
      <c r="H23" s="391">
        <v>18</v>
      </c>
      <c r="I23" s="397">
        <v>31</v>
      </c>
    </row>
    <row r="24" spans="1:9" ht="18" customHeight="1">
      <c r="A24" s="1736">
        <v>26</v>
      </c>
      <c r="B24" s="391">
        <v>0</v>
      </c>
      <c r="C24" s="391">
        <v>2</v>
      </c>
      <c r="D24" s="391">
        <v>2</v>
      </c>
      <c r="E24" s="391">
        <v>3</v>
      </c>
      <c r="F24" s="391">
        <v>8</v>
      </c>
      <c r="G24" s="391">
        <v>19</v>
      </c>
      <c r="H24" s="391">
        <v>24</v>
      </c>
      <c r="I24" s="397">
        <v>24</v>
      </c>
    </row>
    <row r="25" spans="1:9" ht="18" customHeight="1">
      <c r="A25" s="1736">
        <v>27</v>
      </c>
      <c r="B25" s="391">
        <v>2</v>
      </c>
      <c r="C25" s="391">
        <v>3</v>
      </c>
      <c r="D25" s="391">
        <v>1</v>
      </c>
      <c r="E25" s="391">
        <v>7</v>
      </c>
      <c r="F25" s="391">
        <v>8</v>
      </c>
      <c r="G25" s="391">
        <v>9</v>
      </c>
      <c r="H25" s="391">
        <v>28</v>
      </c>
      <c r="I25" s="397">
        <v>26</v>
      </c>
    </row>
    <row r="26" spans="1:9" ht="18" customHeight="1">
      <c r="A26" s="1736">
        <v>28</v>
      </c>
      <c r="B26" s="391">
        <v>1</v>
      </c>
      <c r="C26" s="391">
        <v>1</v>
      </c>
      <c r="D26" s="391">
        <v>2</v>
      </c>
      <c r="E26" s="391">
        <v>4</v>
      </c>
      <c r="F26" s="391">
        <v>8</v>
      </c>
      <c r="G26" s="391">
        <v>13</v>
      </c>
      <c r="H26" s="391">
        <v>29</v>
      </c>
      <c r="I26" s="397">
        <v>31</v>
      </c>
    </row>
    <row r="27" spans="1:9" ht="18" customHeight="1">
      <c r="A27" s="2142">
        <v>29</v>
      </c>
      <c r="B27" s="391">
        <v>2</v>
      </c>
      <c r="C27" s="391">
        <v>3</v>
      </c>
      <c r="D27" s="391">
        <v>1</v>
      </c>
      <c r="E27" s="391">
        <v>1</v>
      </c>
      <c r="F27" s="391">
        <v>6</v>
      </c>
      <c r="G27" s="391">
        <v>10</v>
      </c>
      <c r="H27" s="391">
        <v>17</v>
      </c>
      <c r="I27" s="397">
        <v>32</v>
      </c>
    </row>
    <row r="28" spans="1:9" ht="18" customHeight="1">
      <c r="A28" s="1711">
        <v>30</v>
      </c>
      <c r="B28" s="395" t="s">
        <v>607</v>
      </c>
      <c r="C28" s="395">
        <v>1</v>
      </c>
      <c r="D28" s="395" t="s">
        <v>607</v>
      </c>
      <c r="E28" s="395">
        <v>4</v>
      </c>
      <c r="F28" s="395">
        <v>4</v>
      </c>
      <c r="G28" s="395">
        <v>12</v>
      </c>
      <c r="H28" s="395">
        <v>20</v>
      </c>
      <c r="I28" s="398">
        <v>30</v>
      </c>
    </row>
    <row r="29" spans="1:9" ht="18" customHeight="1">
      <c r="A29" s="1817"/>
      <c r="B29" s="1764"/>
      <c r="C29" s="1764"/>
      <c r="D29" s="1764"/>
      <c r="E29" s="1764"/>
      <c r="F29" s="1764"/>
      <c r="G29" s="1764"/>
      <c r="H29" s="1764"/>
      <c r="I29" s="1699"/>
    </row>
    <row r="30" spans="1:9" ht="18" customHeight="1">
      <c r="A30" s="1805"/>
      <c r="B30" s="1789" t="s">
        <v>629</v>
      </c>
      <c r="C30" s="1789" t="s">
        <v>630</v>
      </c>
      <c r="D30" s="1789" t="s">
        <v>631</v>
      </c>
      <c r="E30" s="1789" t="s">
        <v>632</v>
      </c>
      <c r="F30" s="1789" t="s">
        <v>633</v>
      </c>
      <c r="G30" s="1728" t="s">
        <v>634</v>
      </c>
      <c r="H30" s="1201"/>
      <c r="I30" s="1699"/>
    </row>
    <row r="31" spans="1:9" s="82" customFormat="1" ht="18" customHeight="1">
      <c r="A31" s="308"/>
      <c r="B31" s="309" t="s">
        <v>385</v>
      </c>
      <c r="C31" s="309" t="s">
        <v>385</v>
      </c>
      <c r="D31" s="309" t="s">
        <v>385</v>
      </c>
      <c r="E31" s="309" t="s">
        <v>385</v>
      </c>
      <c r="F31" s="309" t="s">
        <v>385</v>
      </c>
      <c r="G31" s="103" t="s">
        <v>385</v>
      </c>
      <c r="H31" s="1201"/>
      <c r="I31" s="1699"/>
    </row>
    <row r="32" spans="1:9" ht="18" customHeight="1">
      <c r="A32" s="1736" t="s">
        <v>2812</v>
      </c>
      <c r="B32" s="390">
        <v>55</v>
      </c>
      <c r="C32" s="390">
        <v>76</v>
      </c>
      <c r="D32" s="390">
        <v>80</v>
      </c>
      <c r="E32" s="390">
        <v>55</v>
      </c>
      <c r="F32" s="390">
        <v>29</v>
      </c>
      <c r="G32" s="399">
        <v>4</v>
      </c>
      <c r="H32" s="1201"/>
      <c r="I32" s="1699"/>
    </row>
    <row r="33" spans="1:9" ht="18" customHeight="1">
      <c r="A33" s="1736">
        <v>21</v>
      </c>
      <c r="B33" s="390">
        <v>47</v>
      </c>
      <c r="C33" s="390">
        <v>76</v>
      </c>
      <c r="D33" s="390">
        <v>72</v>
      </c>
      <c r="E33" s="390">
        <v>47</v>
      </c>
      <c r="F33" s="390">
        <v>20</v>
      </c>
      <c r="G33" s="400">
        <v>6</v>
      </c>
      <c r="H33" s="1201"/>
      <c r="I33" s="1699"/>
    </row>
    <row r="34" spans="1:9" ht="18" customHeight="1">
      <c r="A34" s="1736">
        <v>22</v>
      </c>
      <c r="B34" s="390">
        <v>49</v>
      </c>
      <c r="C34" s="390">
        <v>88</v>
      </c>
      <c r="D34" s="390">
        <v>94</v>
      </c>
      <c r="E34" s="390">
        <v>66</v>
      </c>
      <c r="F34" s="390">
        <v>33</v>
      </c>
      <c r="G34" s="400">
        <v>5</v>
      </c>
      <c r="H34" s="1201"/>
      <c r="I34" s="1699"/>
    </row>
    <row r="35" spans="1:9" ht="18" customHeight="1">
      <c r="A35" s="1736">
        <v>23</v>
      </c>
      <c r="B35" s="390">
        <v>68</v>
      </c>
      <c r="C35" s="390">
        <v>91</v>
      </c>
      <c r="D35" s="390">
        <v>85</v>
      </c>
      <c r="E35" s="390">
        <v>68</v>
      </c>
      <c r="F35" s="390">
        <v>28</v>
      </c>
      <c r="G35" s="400">
        <v>4</v>
      </c>
      <c r="H35" s="1201"/>
      <c r="I35" s="1699"/>
    </row>
    <row r="36" spans="1:9" ht="18" customHeight="1">
      <c r="A36" s="2142">
        <v>24</v>
      </c>
      <c r="B36" s="390">
        <v>46</v>
      </c>
      <c r="C36" s="390">
        <v>63</v>
      </c>
      <c r="D36" s="390">
        <v>78</v>
      </c>
      <c r="E36" s="390">
        <v>72</v>
      </c>
      <c r="F36" s="390">
        <v>33</v>
      </c>
      <c r="G36" s="400">
        <v>9</v>
      </c>
      <c r="H36" s="1201"/>
      <c r="I36" s="1699"/>
    </row>
    <row r="37" spans="1:9" ht="18" customHeight="1">
      <c r="A37" s="1736">
        <v>25</v>
      </c>
      <c r="B37" s="390">
        <v>56</v>
      </c>
      <c r="C37" s="390">
        <v>73</v>
      </c>
      <c r="D37" s="390">
        <v>89</v>
      </c>
      <c r="E37" s="390">
        <v>63</v>
      </c>
      <c r="F37" s="390">
        <v>22</v>
      </c>
      <c r="G37" s="400">
        <v>8</v>
      </c>
      <c r="H37" s="1201"/>
      <c r="I37" s="1699"/>
    </row>
    <row r="38" spans="1:9" ht="18" customHeight="1">
      <c r="A38" s="1736">
        <v>26</v>
      </c>
      <c r="B38" s="390">
        <v>54</v>
      </c>
      <c r="C38" s="390">
        <v>74</v>
      </c>
      <c r="D38" s="390">
        <v>75</v>
      </c>
      <c r="E38" s="390">
        <v>84</v>
      </c>
      <c r="F38" s="390">
        <v>43</v>
      </c>
      <c r="G38" s="400">
        <v>5</v>
      </c>
      <c r="H38" s="1201"/>
      <c r="I38" s="1699"/>
    </row>
    <row r="39" spans="1:9" ht="18" customHeight="1">
      <c r="A39" s="1736">
        <v>27</v>
      </c>
      <c r="B39" s="390">
        <v>42</v>
      </c>
      <c r="C39" s="390">
        <v>80</v>
      </c>
      <c r="D39" s="390">
        <v>86</v>
      </c>
      <c r="E39" s="390">
        <v>84</v>
      </c>
      <c r="F39" s="390">
        <v>31</v>
      </c>
      <c r="G39" s="400">
        <v>5</v>
      </c>
      <c r="H39" s="1201"/>
      <c r="I39" s="1699"/>
    </row>
    <row r="40" spans="1:9" ht="18" customHeight="1">
      <c r="A40" s="1736">
        <v>28</v>
      </c>
      <c r="B40" s="390">
        <v>44</v>
      </c>
      <c r="C40" s="390">
        <v>62</v>
      </c>
      <c r="D40" s="390">
        <v>106</v>
      </c>
      <c r="E40" s="390">
        <v>70</v>
      </c>
      <c r="F40" s="390">
        <v>31</v>
      </c>
      <c r="G40" s="400">
        <v>8</v>
      </c>
      <c r="H40" s="1201"/>
      <c r="I40" s="1699"/>
    </row>
    <row r="41" spans="1:9" ht="18" customHeight="1">
      <c r="A41" s="2142">
        <v>29</v>
      </c>
      <c r="B41" s="390">
        <v>42</v>
      </c>
      <c r="C41" s="390">
        <v>70</v>
      </c>
      <c r="D41" s="390">
        <v>102</v>
      </c>
      <c r="E41" s="390">
        <v>99</v>
      </c>
      <c r="F41" s="390">
        <v>39</v>
      </c>
      <c r="G41" s="400">
        <v>13</v>
      </c>
      <c r="H41" s="401"/>
      <c r="I41" s="1699"/>
    </row>
    <row r="42" spans="1:9" ht="18" customHeight="1">
      <c r="A42" s="1711">
        <v>30</v>
      </c>
      <c r="B42" s="394">
        <v>38</v>
      </c>
      <c r="C42" s="394">
        <v>72</v>
      </c>
      <c r="D42" s="394">
        <v>97</v>
      </c>
      <c r="E42" s="394">
        <v>73</v>
      </c>
      <c r="F42" s="394">
        <v>47</v>
      </c>
      <c r="G42" s="402">
        <v>5</v>
      </c>
      <c r="H42" s="1201"/>
      <c r="I42" s="1699"/>
    </row>
    <row r="43" spans="1:9" ht="18" customHeight="1">
      <c r="A43" s="1764" t="s">
        <v>613</v>
      </c>
      <c r="B43" s="1764"/>
      <c r="C43" s="1764"/>
      <c r="D43" s="1764"/>
      <c r="E43" s="1764"/>
      <c r="F43" s="1764"/>
      <c r="G43" s="1764"/>
      <c r="H43" s="1764"/>
      <c r="I43" s="1699"/>
    </row>
  </sheetData>
  <mergeCells count="1">
    <mergeCell ref="A1:D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BreakPreview" zoomScaleNormal="100" zoomScaleSheetLayoutView="100" workbookViewId="0">
      <selection activeCell="K16" sqref="K16"/>
    </sheetView>
  </sheetViews>
  <sheetFormatPr defaultRowHeight="20.100000000000001" customHeight="1"/>
  <cols>
    <col min="1" max="1" width="9.625" style="5" customWidth="1"/>
    <col min="2" max="16384" width="9" style="5"/>
  </cols>
  <sheetData>
    <row r="1" spans="1:9" ht="25.5" customHeight="1">
      <c r="A1" s="2367" t="s">
        <v>635</v>
      </c>
      <c r="B1" s="2368"/>
      <c r="C1" s="2368"/>
      <c r="D1" s="2368"/>
      <c r="E1" s="2368"/>
      <c r="F1" s="2406"/>
      <c r="G1" s="2400" t="s">
        <v>636</v>
      </c>
      <c r="H1" s="2404"/>
      <c r="I1" s="2"/>
    </row>
    <row r="2" spans="1:9" ht="22.5">
      <c r="A2" s="2379" t="s">
        <v>375</v>
      </c>
      <c r="B2" s="2371" t="s">
        <v>637</v>
      </c>
      <c r="C2" s="2371" t="s">
        <v>638</v>
      </c>
      <c r="D2" s="2371" t="s">
        <v>639</v>
      </c>
      <c r="E2" s="2371" t="s">
        <v>640</v>
      </c>
      <c r="F2" s="2371" t="s">
        <v>641</v>
      </c>
      <c r="G2" s="100" t="s">
        <v>2813</v>
      </c>
      <c r="H2" s="2384"/>
      <c r="I2" s="2384"/>
    </row>
    <row r="3" spans="1:9" ht="18" customHeight="1">
      <c r="A3" s="2385"/>
      <c r="B3" s="309" t="s">
        <v>385</v>
      </c>
      <c r="C3" s="309" t="s">
        <v>385</v>
      </c>
      <c r="D3" s="309" t="s">
        <v>385</v>
      </c>
      <c r="E3" s="309" t="s">
        <v>385</v>
      </c>
      <c r="F3" s="102" t="s">
        <v>385</v>
      </c>
      <c r="G3" s="299" t="s">
        <v>385</v>
      </c>
      <c r="H3" s="116"/>
      <c r="I3" s="2384"/>
    </row>
    <row r="4" spans="1:9" ht="18" customHeight="1">
      <c r="A4" s="2392" t="s">
        <v>642</v>
      </c>
      <c r="B4" s="390">
        <v>61</v>
      </c>
      <c r="C4" s="390">
        <v>16</v>
      </c>
      <c r="D4" s="390">
        <v>32</v>
      </c>
      <c r="E4" s="390">
        <v>17</v>
      </c>
      <c r="F4" s="390">
        <v>14</v>
      </c>
      <c r="G4" s="397">
        <v>368</v>
      </c>
      <c r="H4" s="397"/>
      <c r="I4" s="2384"/>
    </row>
    <row r="5" spans="1:9" ht="18" customHeight="1">
      <c r="A5" s="2385">
        <v>16</v>
      </c>
      <c r="B5" s="390">
        <v>62</v>
      </c>
      <c r="C5" s="390">
        <v>16</v>
      </c>
      <c r="D5" s="390">
        <v>35</v>
      </c>
      <c r="E5" s="390">
        <v>15</v>
      </c>
      <c r="F5" s="390">
        <v>11</v>
      </c>
      <c r="G5" s="397">
        <v>327</v>
      </c>
      <c r="H5" s="397"/>
      <c r="I5" s="2384"/>
    </row>
    <row r="6" spans="1:9" ht="18" customHeight="1">
      <c r="A6" s="2385">
        <v>18</v>
      </c>
      <c r="B6" s="390">
        <v>62</v>
      </c>
      <c r="C6" s="390">
        <v>15</v>
      </c>
      <c r="D6" s="390">
        <v>40</v>
      </c>
      <c r="E6" s="390">
        <v>22</v>
      </c>
      <c r="F6" s="390">
        <v>15</v>
      </c>
      <c r="G6" s="403">
        <v>394</v>
      </c>
      <c r="H6" s="403"/>
      <c r="I6" s="2384"/>
    </row>
    <row r="7" spans="1:9" ht="18" customHeight="1">
      <c r="A7" s="2385">
        <v>20</v>
      </c>
      <c r="B7" s="390">
        <v>62</v>
      </c>
      <c r="C7" s="390">
        <v>15</v>
      </c>
      <c r="D7" s="390">
        <v>47</v>
      </c>
      <c r="E7" s="390">
        <v>21</v>
      </c>
      <c r="F7" s="390">
        <v>14</v>
      </c>
      <c r="G7" s="403">
        <v>417</v>
      </c>
      <c r="H7" s="403"/>
      <c r="I7" s="2384"/>
    </row>
    <row r="8" spans="1:9" ht="18" customHeight="1">
      <c r="A8" s="2385">
        <v>22</v>
      </c>
      <c r="B8" s="390">
        <v>69</v>
      </c>
      <c r="C8" s="390">
        <v>14</v>
      </c>
      <c r="D8" s="390">
        <v>47</v>
      </c>
      <c r="E8" s="390">
        <v>19</v>
      </c>
      <c r="F8" s="390">
        <v>21</v>
      </c>
      <c r="G8" s="403">
        <v>448</v>
      </c>
      <c r="H8" s="403"/>
      <c r="I8" s="2384"/>
    </row>
    <row r="9" spans="1:9" ht="18" customHeight="1">
      <c r="A9" s="2385">
        <v>24</v>
      </c>
      <c r="B9" s="390">
        <v>69</v>
      </c>
      <c r="C9" s="390">
        <v>15</v>
      </c>
      <c r="D9" s="390">
        <v>48</v>
      </c>
      <c r="E9" s="390">
        <v>24</v>
      </c>
      <c r="F9" s="390">
        <v>21</v>
      </c>
      <c r="G9" s="403">
        <v>459</v>
      </c>
      <c r="H9" s="403"/>
      <c r="I9" s="2384"/>
    </row>
    <row r="10" spans="1:9" ht="18" customHeight="1">
      <c r="A10" s="2385">
        <v>26</v>
      </c>
      <c r="B10" s="390">
        <v>67</v>
      </c>
      <c r="C10" s="390">
        <v>15</v>
      </c>
      <c r="D10" s="390">
        <v>44</v>
      </c>
      <c r="E10" s="390">
        <v>25</v>
      </c>
      <c r="F10" s="390">
        <v>19</v>
      </c>
      <c r="G10" s="404">
        <v>459</v>
      </c>
      <c r="H10" s="404"/>
      <c r="I10" s="2384"/>
    </row>
    <row r="11" spans="1:9" ht="18" customHeight="1">
      <c r="A11" s="2385">
        <v>28</v>
      </c>
      <c r="B11" s="390">
        <v>68</v>
      </c>
      <c r="C11" s="390">
        <v>14</v>
      </c>
      <c r="D11" s="390">
        <v>47</v>
      </c>
      <c r="E11" s="390">
        <v>26</v>
      </c>
      <c r="F11" s="390">
        <v>22</v>
      </c>
      <c r="G11" s="404">
        <v>469</v>
      </c>
      <c r="H11" s="404"/>
      <c r="I11" s="2384"/>
    </row>
    <row r="12" spans="1:9" ht="18" customHeight="1">
      <c r="A12" s="2374">
        <v>30</v>
      </c>
      <c r="B12" s="394">
        <v>68</v>
      </c>
      <c r="C12" s="394">
        <v>15</v>
      </c>
      <c r="D12" s="394">
        <v>53</v>
      </c>
      <c r="E12" s="394">
        <v>28</v>
      </c>
      <c r="F12" s="394">
        <v>23</v>
      </c>
      <c r="G12" s="405">
        <v>459</v>
      </c>
      <c r="H12" s="404"/>
      <c r="I12" s="2384"/>
    </row>
    <row r="13" spans="1:9" ht="18" customHeight="1">
      <c r="A13" s="2365" t="s">
        <v>643</v>
      </c>
      <c r="B13" s="2368"/>
      <c r="C13" s="2368"/>
      <c r="D13" s="2368"/>
      <c r="E13" s="2368"/>
      <c r="F13" s="2"/>
      <c r="G13" s="2"/>
      <c r="H13" s="2"/>
      <c r="I13" s="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M12" sqref="M12"/>
    </sheetView>
  </sheetViews>
  <sheetFormatPr defaultRowHeight="20.100000000000001" customHeight="1"/>
  <cols>
    <col min="1" max="1" width="9.625" style="5" customWidth="1"/>
    <col min="2" max="16384" width="9" style="5"/>
  </cols>
  <sheetData>
    <row r="1" spans="1:9" ht="25.5" customHeight="1">
      <c r="A1" s="1701" t="s">
        <v>644</v>
      </c>
      <c r="B1" s="1699"/>
      <c r="C1" s="1699"/>
      <c r="D1" s="1699"/>
      <c r="E1" s="1699"/>
      <c r="F1" s="1699"/>
      <c r="G1" s="1699"/>
      <c r="H1" s="1699"/>
      <c r="I1" s="1699"/>
    </row>
    <row r="2" spans="1:9" ht="18" customHeight="1">
      <c r="A2" s="2550" t="s">
        <v>180</v>
      </c>
      <c r="B2" s="2494" t="s">
        <v>645</v>
      </c>
      <c r="C2" s="2521"/>
      <c r="D2" s="2521"/>
      <c r="E2" s="2490"/>
      <c r="F2" s="2494" t="s">
        <v>646</v>
      </c>
      <c r="G2" s="2521"/>
      <c r="H2" s="2521"/>
      <c r="I2" s="2521"/>
    </row>
    <row r="3" spans="1:9" ht="18" customHeight="1">
      <c r="A3" s="2628"/>
      <c r="B3" s="2520" t="s">
        <v>647</v>
      </c>
      <c r="C3" s="2520"/>
      <c r="D3" s="2520" t="s">
        <v>648</v>
      </c>
      <c r="E3" s="2520"/>
      <c r="F3" s="2494" t="s">
        <v>647</v>
      </c>
      <c r="G3" s="2490"/>
      <c r="H3" s="2520" t="s">
        <v>648</v>
      </c>
      <c r="I3" s="2678"/>
    </row>
    <row r="4" spans="1:9" ht="18" customHeight="1">
      <c r="A4" s="2628"/>
      <c r="B4" s="1707" t="s">
        <v>508</v>
      </c>
      <c r="C4" s="1707" t="s">
        <v>509</v>
      </c>
      <c r="D4" s="1707" t="s">
        <v>508</v>
      </c>
      <c r="E4" s="1707" t="s">
        <v>509</v>
      </c>
      <c r="F4" s="1707" t="s">
        <v>508</v>
      </c>
      <c r="G4" s="1707" t="s">
        <v>509</v>
      </c>
      <c r="H4" s="1707" t="s">
        <v>508</v>
      </c>
      <c r="I4" s="1709" t="s">
        <v>509</v>
      </c>
    </row>
    <row r="5" spans="1:9" ht="18" customHeight="1">
      <c r="A5" s="1785"/>
      <c r="B5" s="198" t="s">
        <v>385</v>
      </c>
      <c r="C5" s="198" t="s">
        <v>385</v>
      </c>
      <c r="D5" s="198" t="s">
        <v>385</v>
      </c>
      <c r="E5" s="198" t="s">
        <v>385</v>
      </c>
      <c r="F5" s="198" t="s">
        <v>649</v>
      </c>
      <c r="G5" s="198" t="s">
        <v>649</v>
      </c>
      <c r="H5" s="101" t="s">
        <v>649</v>
      </c>
      <c r="I5" s="1814" t="s">
        <v>649</v>
      </c>
    </row>
    <row r="6" spans="1:9" ht="18" customHeight="1">
      <c r="A6" s="1799" t="s">
        <v>458</v>
      </c>
      <c r="B6" s="407">
        <v>128</v>
      </c>
      <c r="C6" s="407">
        <v>127</v>
      </c>
      <c r="D6" s="407">
        <v>26</v>
      </c>
      <c r="E6" s="407">
        <v>27</v>
      </c>
      <c r="F6" s="408">
        <v>29</v>
      </c>
      <c r="G6" s="408">
        <v>28.9</v>
      </c>
      <c r="H6" s="408">
        <v>42.5</v>
      </c>
      <c r="I6" s="409">
        <v>38.200000000000003</v>
      </c>
    </row>
    <row r="7" spans="1:9" ht="18" customHeight="1">
      <c r="A7" s="1736">
        <v>17</v>
      </c>
      <c r="B7" s="407">
        <v>125</v>
      </c>
      <c r="C7" s="407">
        <v>137</v>
      </c>
      <c r="D7" s="407">
        <v>25</v>
      </c>
      <c r="E7" s="407">
        <v>13</v>
      </c>
      <c r="F7" s="408">
        <v>29.5</v>
      </c>
      <c r="G7" s="408">
        <v>26.8</v>
      </c>
      <c r="H7" s="408">
        <v>40.4</v>
      </c>
      <c r="I7" s="409">
        <v>36.5</v>
      </c>
    </row>
    <row r="8" spans="1:9" ht="18" customHeight="1">
      <c r="A8" s="1736">
        <v>18</v>
      </c>
      <c r="B8" s="407">
        <v>122</v>
      </c>
      <c r="C8" s="407">
        <v>126</v>
      </c>
      <c r="D8" s="407">
        <v>24</v>
      </c>
      <c r="E8" s="407">
        <v>20</v>
      </c>
      <c r="F8" s="408">
        <v>30.4</v>
      </c>
      <c r="G8" s="408">
        <v>27.1</v>
      </c>
      <c r="H8" s="408">
        <v>40.700000000000003</v>
      </c>
      <c r="I8" s="409">
        <v>38.1</v>
      </c>
    </row>
    <row r="9" spans="1:9" ht="18" customHeight="1">
      <c r="A9" s="1736">
        <v>19</v>
      </c>
      <c r="B9" s="407">
        <v>124</v>
      </c>
      <c r="C9" s="407">
        <v>141</v>
      </c>
      <c r="D9" s="407">
        <v>29</v>
      </c>
      <c r="E9" s="407">
        <v>12</v>
      </c>
      <c r="F9" s="408">
        <v>29.6</v>
      </c>
      <c r="G9" s="408">
        <v>27.7</v>
      </c>
      <c r="H9" s="408">
        <v>40.299999999999997</v>
      </c>
      <c r="I9" s="409">
        <v>38</v>
      </c>
    </row>
    <row r="10" spans="1:9" ht="18" customHeight="1">
      <c r="A10" s="2142">
        <v>20</v>
      </c>
      <c r="B10" s="407">
        <v>129</v>
      </c>
      <c r="C10" s="407">
        <v>126</v>
      </c>
      <c r="D10" s="407">
        <v>24</v>
      </c>
      <c r="E10" s="407">
        <v>27</v>
      </c>
      <c r="F10" s="408">
        <v>30.6</v>
      </c>
      <c r="G10" s="408">
        <v>27.9</v>
      </c>
      <c r="H10" s="408">
        <v>40.700000000000003</v>
      </c>
      <c r="I10" s="409">
        <v>35.799999999999997</v>
      </c>
    </row>
    <row r="11" spans="1:9" ht="18" customHeight="1">
      <c r="A11" s="1736">
        <v>21</v>
      </c>
      <c r="B11" s="407">
        <v>132</v>
      </c>
      <c r="C11" s="407">
        <v>127</v>
      </c>
      <c r="D11" s="407">
        <v>23</v>
      </c>
      <c r="E11" s="407">
        <v>28</v>
      </c>
      <c r="F11" s="408">
        <v>30.59217171717172</v>
      </c>
      <c r="G11" s="408">
        <v>27.710629921259841</v>
      </c>
      <c r="H11" s="408">
        <v>46.9</v>
      </c>
      <c r="I11" s="409">
        <v>36.80952380952381</v>
      </c>
    </row>
    <row r="12" spans="1:9" ht="18" customHeight="1">
      <c r="A12" s="1736">
        <v>22</v>
      </c>
      <c r="B12" s="407">
        <v>114</v>
      </c>
      <c r="C12" s="407">
        <v>117</v>
      </c>
      <c r="D12" s="407">
        <v>21</v>
      </c>
      <c r="E12" s="407">
        <v>18</v>
      </c>
      <c r="F12" s="408">
        <v>31.3</v>
      </c>
      <c r="G12" s="408">
        <v>28.7</v>
      </c>
      <c r="H12" s="408">
        <v>38.299999999999997</v>
      </c>
      <c r="I12" s="409">
        <v>34</v>
      </c>
    </row>
    <row r="13" spans="1:9" ht="18" customHeight="1">
      <c r="A13" s="1736">
        <v>23</v>
      </c>
      <c r="B13" s="407">
        <v>120</v>
      </c>
      <c r="C13" s="407">
        <v>125</v>
      </c>
      <c r="D13" s="407">
        <v>23</v>
      </c>
      <c r="E13" s="407">
        <v>18</v>
      </c>
      <c r="F13" s="408">
        <v>30.1</v>
      </c>
      <c r="G13" s="408">
        <v>28.1</v>
      </c>
      <c r="H13" s="408">
        <v>38.4</v>
      </c>
      <c r="I13" s="409">
        <v>34.700000000000003</v>
      </c>
    </row>
    <row r="14" spans="1:9" ht="18" customHeight="1">
      <c r="A14" s="1736">
        <v>24</v>
      </c>
      <c r="B14" s="407">
        <v>118</v>
      </c>
      <c r="C14" s="407">
        <v>112</v>
      </c>
      <c r="D14" s="407">
        <v>19</v>
      </c>
      <c r="E14" s="407">
        <v>25</v>
      </c>
      <c r="F14" s="408">
        <v>31.3</v>
      </c>
      <c r="G14" s="408">
        <v>28.6</v>
      </c>
      <c r="H14" s="408">
        <v>42.6</v>
      </c>
      <c r="I14" s="409">
        <v>41.6</v>
      </c>
    </row>
    <row r="15" spans="1:9" ht="18" customHeight="1">
      <c r="A15" s="2142">
        <v>25</v>
      </c>
      <c r="B15" s="407">
        <v>116</v>
      </c>
      <c r="C15" s="407">
        <v>118</v>
      </c>
      <c r="D15" s="407">
        <v>14</v>
      </c>
      <c r="E15" s="407">
        <v>12</v>
      </c>
      <c r="F15" s="408">
        <v>30.9</v>
      </c>
      <c r="G15" s="408">
        <v>29.2</v>
      </c>
      <c r="H15" s="408">
        <v>39.799999999999997</v>
      </c>
      <c r="I15" s="409">
        <v>37.1</v>
      </c>
    </row>
    <row r="16" spans="1:9" ht="18" customHeight="1">
      <c r="A16" s="1736">
        <v>26</v>
      </c>
      <c r="B16" s="407">
        <v>125</v>
      </c>
      <c r="C16" s="407">
        <v>125</v>
      </c>
      <c r="D16" s="407">
        <v>22</v>
      </c>
      <c r="E16" s="407">
        <v>22</v>
      </c>
      <c r="F16" s="408">
        <v>31.1</v>
      </c>
      <c r="G16" s="408">
        <v>29.4</v>
      </c>
      <c r="H16" s="408">
        <v>43.1</v>
      </c>
      <c r="I16" s="409">
        <v>39.1</v>
      </c>
    </row>
    <row r="17" spans="1:9" ht="18" customHeight="1">
      <c r="A17" s="1736">
        <v>27</v>
      </c>
      <c r="B17" s="407">
        <v>93</v>
      </c>
      <c r="C17" s="407">
        <v>102</v>
      </c>
      <c r="D17" s="407">
        <v>30</v>
      </c>
      <c r="E17" s="407">
        <v>21</v>
      </c>
      <c r="F17" s="408">
        <v>31.126344086021504</v>
      </c>
      <c r="G17" s="408">
        <v>28.975490196078429</v>
      </c>
      <c r="H17" s="408">
        <v>42.369444444444447</v>
      </c>
      <c r="I17" s="409">
        <v>42.003968253968253</v>
      </c>
    </row>
    <row r="18" spans="1:9" ht="18" customHeight="1">
      <c r="A18" s="1736">
        <v>28</v>
      </c>
      <c r="B18" s="407">
        <v>102</v>
      </c>
      <c r="C18" s="407">
        <v>105</v>
      </c>
      <c r="D18" s="407">
        <v>18</v>
      </c>
      <c r="E18" s="407">
        <v>15</v>
      </c>
      <c r="F18" s="408">
        <v>29.984477124183005</v>
      </c>
      <c r="G18" s="408">
        <v>29.010317460317463</v>
      </c>
      <c r="H18" s="408">
        <v>40.638888888888893</v>
      </c>
      <c r="I18" s="409">
        <v>35.716666666666669</v>
      </c>
    </row>
    <row r="19" spans="1:9" ht="18" customHeight="1">
      <c r="A19" s="1736">
        <v>29</v>
      </c>
      <c r="B19" s="407">
        <v>107</v>
      </c>
      <c r="C19" s="407">
        <v>110</v>
      </c>
      <c r="D19" s="407">
        <v>22</v>
      </c>
      <c r="E19" s="407">
        <v>19</v>
      </c>
      <c r="F19" s="408">
        <v>29.901869158878508</v>
      </c>
      <c r="G19" s="408">
        <v>28.463636363636365</v>
      </c>
      <c r="H19" s="408">
        <v>29.901869158878508</v>
      </c>
      <c r="I19" s="409">
        <v>44.188596491228076</v>
      </c>
    </row>
    <row r="20" spans="1:9" ht="18" customHeight="1">
      <c r="A20" s="1711">
        <v>30</v>
      </c>
      <c r="B20" s="410">
        <v>94</v>
      </c>
      <c r="C20" s="410">
        <v>92</v>
      </c>
      <c r="D20" s="410">
        <v>14</v>
      </c>
      <c r="E20" s="410">
        <v>16</v>
      </c>
      <c r="F20" s="411">
        <v>32.086879432624116</v>
      </c>
      <c r="G20" s="411">
        <v>29.064311594202902</v>
      </c>
      <c r="H20" s="411">
        <v>39.68452380952381</v>
      </c>
      <c r="I20" s="412">
        <v>37.71875</v>
      </c>
    </row>
    <row r="21" spans="1:9" ht="18" customHeight="1">
      <c r="A21" s="2470" t="s">
        <v>650</v>
      </c>
      <c r="B21" s="2472"/>
      <c r="C21" s="2472"/>
      <c r="D21" s="2472"/>
      <c r="E21" s="2472"/>
      <c r="F21" s="1764"/>
      <c r="G21" s="1764"/>
      <c r="H21" s="1764"/>
      <c r="I21" s="1764"/>
    </row>
  </sheetData>
  <mergeCells count="8">
    <mergeCell ref="A21:E21"/>
    <mergeCell ref="A2:A4"/>
    <mergeCell ref="B2:E2"/>
    <mergeCell ref="F2:I2"/>
    <mergeCell ref="B3:C3"/>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Normal="100" zoomScaleSheetLayoutView="100" workbookViewId="0">
      <selection activeCell="N13" sqref="N13"/>
    </sheetView>
  </sheetViews>
  <sheetFormatPr defaultRowHeight="13.5"/>
  <cols>
    <col min="1" max="2" width="3.625" style="414" customWidth="1"/>
    <col min="3" max="3" width="15.625" style="414" customWidth="1"/>
    <col min="4" max="9" width="9.625" style="414" customWidth="1"/>
    <col min="10" max="256" width="9" style="414"/>
    <col min="257" max="258" width="3.625" style="414" customWidth="1"/>
    <col min="259" max="259" width="15.625" style="414" customWidth="1"/>
    <col min="260" max="265" width="10.875" style="414" customWidth="1"/>
    <col min="266" max="512" width="9" style="414"/>
    <col min="513" max="514" width="3.625" style="414" customWidth="1"/>
    <col min="515" max="515" width="15.625" style="414" customWidth="1"/>
    <col min="516" max="521" width="10.875" style="414" customWidth="1"/>
    <col min="522" max="768" width="9" style="414"/>
    <col min="769" max="770" width="3.625" style="414" customWidth="1"/>
    <col min="771" max="771" width="15.625" style="414" customWidth="1"/>
    <col min="772" max="777" width="10.875" style="414" customWidth="1"/>
    <col min="778" max="1024" width="9" style="414"/>
    <col min="1025" max="1026" width="3.625" style="414" customWidth="1"/>
    <col min="1027" max="1027" width="15.625" style="414" customWidth="1"/>
    <col min="1028" max="1033" width="10.875" style="414" customWidth="1"/>
    <col min="1034" max="1280" width="9" style="414"/>
    <col min="1281" max="1282" width="3.625" style="414" customWidth="1"/>
    <col min="1283" max="1283" width="15.625" style="414" customWidth="1"/>
    <col min="1284" max="1289" width="10.875" style="414" customWidth="1"/>
    <col min="1290" max="1536" width="9" style="414"/>
    <col min="1537" max="1538" width="3.625" style="414" customWidth="1"/>
    <col min="1539" max="1539" width="15.625" style="414" customWidth="1"/>
    <col min="1540" max="1545" width="10.875" style="414" customWidth="1"/>
    <col min="1546" max="1792" width="9" style="414"/>
    <col min="1793" max="1794" width="3.625" style="414" customWidth="1"/>
    <col min="1795" max="1795" width="15.625" style="414" customWidth="1"/>
    <col min="1796" max="1801" width="10.875" style="414" customWidth="1"/>
    <col min="1802" max="2048" width="9" style="414"/>
    <col min="2049" max="2050" width="3.625" style="414" customWidth="1"/>
    <col min="2051" max="2051" width="15.625" style="414" customWidth="1"/>
    <col min="2052" max="2057" width="10.875" style="414" customWidth="1"/>
    <col min="2058" max="2304" width="9" style="414"/>
    <col min="2305" max="2306" width="3.625" style="414" customWidth="1"/>
    <col min="2307" max="2307" width="15.625" style="414" customWidth="1"/>
    <col min="2308" max="2313" width="10.875" style="414" customWidth="1"/>
    <col min="2314" max="2560" width="9" style="414"/>
    <col min="2561" max="2562" width="3.625" style="414" customWidth="1"/>
    <col min="2563" max="2563" width="15.625" style="414" customWidth="1"/>
    <col min="2564" max="2569" width="10.875" style="414" customWidth="1"/>
    <col min="2570" max="2816" width="9" style="414"/>
    <col min="2817" max="2818" width="3.625" style="414" customWidth="1"/>
    <col min="2819" max="2819" width="15.625" style="414" customWidth="1"/>
    <col min="2820" max="2825" width="10.875" style="414" customWidth="1"/>
    <col min="2826" max="3072" width="9" style="414"/>
    <col min="3073" max="3074" width="3.625" style="414" customWidth="1"/>
    <col min="3075" max="3075" width="15.625" style="414" customWidth="1"/>
    <col min="3076" max="3081" width="10.875" style="414" customWidth="1"/>
    <col min="3082" max="3328" width="9" style="414"/>
    <col min="3329" max="3330" width="3.625" style="414" customWidth="1"/>
    <col min="3331" max="3331" width="15.625" style="414" customWidth="1"/>
    <col min="3332" max="3337" width="10.875" style="414" customWidth="1"/>
    <col min="3338" max="3584" width="9" style="414"/>
    <col min="3585" max="3586" width="3.625" style="414" customWidth="1"/>
    <col min="3587" max="3587" width="15.625" style="414" customWidth="1"/>
    <col min="3588" max="3593" width="10.875" style="414" customWidth="1"/>
    <col min="3594" max="3840" width="9" style="414"/>
    <col min="3841" max="3842" width="3.625" style="414" customWidth="1"/>
    <col min="3843" max="3843" width="15.625" style="414" customWidth="1"/>
    <col min="3844" max="3849" width="10.875" style="414" customWidth="1"/>
    <col min="3850" max="4096" width="9" style="414"/>
    <col min="4097" max="4098" width="3.625" style="414" customWidth="1"/>
    <col min="4099" max="4099" width="15.625" style="414" customWidth="1"/>
    <col min="4100" max="4105" width="10.875" style="414" customWidth="1"/>
    <col min="4106" max="4352" width="9" style="414"/>
    <col min="4353" max="4354" width="3.625" style="414" customWidth="1"/>
    <col min="4355" max="4355" width="15.625" style="414" customWidth="1"/>
    <col min="4356" max="4361" width="10.875" style="414" customWidth="1"/>
    <col min="4362" max="4608" width="9" style="414"/>
    <col min="4609" max="4610" width="3.625" style="414" customWidth="1"/>
    <col min="4611" max="4611" width="15.625" style="414" customWidth="1"/>
    <col min="4612" max="4617" width="10.875" style="414" customWidth="1"/>
    <col min="4618" max="4864" width="9" style="414"/>
    <col min="4865" max="4866" width="3.625" style="414" customWidth="1"/>
    <col min="4867" max="4867" width="15.625" style="414" customWidth="1"/>
    <col min="4868" max="4873" width="10.875" style="414" customWidth="1"/>
    <col min="4874" max="5120" width="9" style="414"/>
    <col min="5121" max="5122" width="3.625" style="414" customWidth="1"/>
    <col min="5123" max="5123" width="15.625" style="414" customWidth="1"/>
    <col min="5124" max="5129" width="10.875" style="414" customWidth="1"/>
    <col min="5130" max="5376" width="9" style="414"/>
    <col min="5377" max="5378" width="3.625" style="414" customWidth="1"/>
    <col min="5379" max="5379" width="15.625" style="414" customWidth="1"/>
    <col min="5380" max="5385" width="10.875" style="414" customWidth="1"/>
    <col min="5386" max="5632" width="9" style="414"/>
    <col min="5633" max="5634" width="3.625" style="414" customWidth="1"/>
    <col min="5635" max="5635" width="15.625" style="414" customWidth="1"/>
    <col min="5636" max="5641" width="10.875" style="414" customWidth="1"/>
    <col min="5642" max="5888" width="9" style="414"/>
    <col min="5889" max="5890" width="3.625" style="414" customWidth="1"/>
    <col min="5891" max="5891" width="15.625" style="414" customWidth="1"/>
    <col min="5892" max="5897" width="10.875" style="414" customWidth="1"/>
    <col min="5898" max="6144" width="9" style="414"/>
    <col min="6145" max="6146" width="3.625" style="414" customWidth="1"/>
    <col min="6147" max="6147" width="15.625" style="414" customWidth="1"/>
    <col min="6148" max="6153" width="10.875" style="414" customWidth="1"/>
    <col min="6154" max="6400" width="9" style="414"/>
    <col min="6401" max="6402" width="3.625" style="414" customWidth="1"/>
    <col min="6403" max="6403" width="15.625" style="414" customWidth="1"/>
    <col min="6404" max="6409" width="10.875" style="414" customWidth="1"/>
    <col min="6410" max="6656" width="9" style="414"/>
    <col min="6657" max="6658" width="3.625" style="414" customWidth="1"/>
    <col min="6659" max="6659" width="15.625" style="414" customWidth="1"/>
    <col min="6660" max="6665" width="10.875" style="414" customWidth="1"/>
    <col min="6666" max="6912" width="9" style="414"/>
    <col min="6913" max="6914" width="3.625" style="414" customWidth="1"/>
    <col min="6915" max="6915" width="15.625" style="414" customWidth="1"/>
    <col min="6916" max="6921" width="10.875" style="414" customWidth="1"/>
    <col min="6922" max="7168" width="9" style="414"/>
    <col min="7169" max="7170" width="3.625" style="414" customWidth="1"/>
    <col min="7171" max="7171" width="15.625" style="414" customWidth="1"/>
    <col min="7172" max="7177" width="10.875" style="414" customWidth="1"/>
    <col min="7178" max="7424" width="9" style="414"/>
    <col min="7425" max="7426" width="3.625" style="414" customWidth="1"/>
    <col min="7427" max="7427" width="15.625" style="414" customWidth="1"/>
    <col min="7428" max="7433" width="10.875" style="414" customWidth="1"/>
    <col min="7434" max="7680" width="9" style="414"/>
    <col min="7681" max="7682" width="3.625" style="414" customWidth="1"/>
    <col min="7683" max="7683" width="15.625" style="414" customWidth="1"/>
    <col min="7684" max="7689" width="10.875" style="414" customWidth="1"/>
    <col min="7690" max="7936" width="9" style="414"/>
    <col min="7937" max="7938" width="3.625" style="414" customWidth="1"/>
    <col min="7939" max="7939" width="15.625" style="414" customWidth="1"/>
    <col min="7940" max="7945" width="10.875" style="414" customWidth="1"/>
    <col min="7946" max="8192" width="9" style="414"/>
    <col min="8193" max="8194" width="3.625" style="414" customWidth="1"/>
    <col min="8195" max="8195" width="15.625" style="414" customWidth="1"/>
    <col min="8196" max="8201" width="10.875" style="414" customWidth="1"/>
    <col min="8202" max="8448" width="9" style="414"/>
    <col min="8449" max="8450" width="3.625" style="414" customWidth="1"/>
    <col min="8451" max="8451" width="15.625" style="414" customWidth="1"/>
    <col min="8452" max="8457" width="10.875" style="414" customWidth="1"/>
    <col min="8458" max="8704" width="9" style="414"/>
    <col min="8705" max="8706" width="3.625" style="414" customWidth="1"/>
    <col min="8707" max="8707" width="15.625" style="414" customWidth="1"/>
    <col min="8708" max="8713" width="10.875" style="414" customWidth="1"/>
    <col min="8714" max="8960" width="9" style="414"/>
    <col min="8961" max="8962" width="3.625" style="414" customWidth="1"/>
    <col min="8963" max="8963" width="15.625" style="414" customWidth="1"/>
    <col min="8964" max="8969" width="10.875" style="414" customWidth="1"/>
    <col min="8970" max="9216" width="9" style="414"/>
    <col min="9217" max="9218" width="3.625" style="414" customWidth="1"/>
    <col min="9219" max="9219" width="15.625" style="414" customWidth="1"/>
    <col min="9220" max="9225" width="10.875" style="414" customWidth="1"/>
    <col min="9226" max="9472" width="9" style="414"/>
    <col min="9473" max="9474" width="3.625" style="414" customWidth="1"/>
    <col min="9475" max="9475" width="15.625" style="414" customWidth="1"/>
    <col min="9476" max="9481" width="10.875" style="414" customWidth="1"/>
    <col min="9482" max="9728" width="9" style="414"/>
    <col min="9729" max="9730" width="3.625" style="414" customWidth="1"/>
    <col min="9731" max="9731" width="15.625" style="414" customWidth="1"/>
    <col min="9732" max="9737" width="10.875" style="414" customWidth="1"/>
    <col min="9738" max="9984" width="9" style="414"/>
    <col min="9985" max="9986" width="3.625" style="414" customWidth="1"/>
    <col min="9987" max="9987" width="15.625" style="414" customWidth="1"/>
    <col min="9988" max="9993" width="10.875" style="414" customWidth="1"/>
    <col min="9994" max="10240" width="9" style="414"/>
    <col min="10241" max="10242" width="3.625" style="414" customWidth="1"/>
    <col min="10243" max="10243" width="15.625" style="414" customWidth="1"/>
    <col min="10244" max="10249" width="10.875" style="414" customWidth="1"/>
    <col min="10250" max="10496" width="9" style="414"/>
    <col min="10497" max="10498" width="3.625" style="414" customWidth="1"/>
    <col min="10499" max="10499" width="15.625" style="414" customWidth="1"/>
    <col min="10500" max="10505" width="10.875" style="414" customWidth="1"/>
    <col min="10506" max="10752" width="9" style="414"/>
    <col min="10753" max="10754" width="3.625" style="414" customWidth="1"/>
    <col min="10755" max="10755" width="15.625" style="414" customWidth="1"/>
    <col min="10756" max="10761" width="10.875" style="414" customWidth="1"/>
    <col min="10762" max="11008" width="9" style="414"/>
    <col min="11009" max="11010" width="3.625" style="414" customWidth="1"/>
    <col min="11011" max="11011" width="15.625" style="414" customWidth="1"/>
    <col min="11012" max="11017" width="10.875" style="414" customWidth="1"/>
    <col min="11018" max="11264" width="9" style="414"/>
    <col min="11265" max="11266" width="3.625" style="414" customWidth="1"/>
    <col min="11267" max="11267" width="15.625" style="414" customWidth="1"/>
    <col min="11268" max="11273" width="10.875" style="414" customWidth="1"/>
    <col min="11274" max="11520" width="9" style="414"/>
    <col min="11521" max="11522" width="3.625" style="414" customWidth="1"/>
    <col min="11523" max="11523" width="15.625" style="414" customWidth="1"/>
    <col min="11524" max="11529" width="10.875" style="414" customWidth="1"/>
    <col min="11530" max="11776" width="9" style="414"/>
    <col min="11777" max="11778" width="3.625" style="414" customWidth="1"/>
    <col min="11779" max="11779" width="15.625" style="414" customWidth="1"/>
    <col min="11780" max="11785" width="10.875" style="414" customWidth="1"/>
    <col min="11786" max="12032" width="9" style="414"/>
    <col min="12033" max="12034" width="3.625" style="414" customWidth="1"/>
    <col min="12035" max="12035" width="15.625" style="414" customWidth="1"/>
    <col min="12036" max="12041" width="10.875" style="414" customWidth="1"/>
    <col min="12042" max="12288" width="9" style="414"/>
    <col min="12289" max="12290" width="3.625" style="414" customWidth="1"/>
    <col min="12291" max="12291" width="15.625" style="414" customWidth="1"/>
    <col min="12292" max="12297" width="10.875" style="414" customWidth="1"/>
    <col min="12298" max="12544" width="9" style="414"/>
    <col min="12545" max="12546" width="3.625" style="414" customWidth="1"/>
    <col min="12547" max="12547" width="15.625" style="414" customWidth="1"/>
    <col min="12548" max="12553" width="10.875" style="414" customWidth="1"/>
    <col min="12554" max="12800" width="9" style="414"/>
    <col min="12801" max="12802" width="3.625" style="414" customWidth="1"/>
    <col min="12803" max="12803" width="15.625" style="414" customWidth="1"/>
    <col min="12804" max="12809" width="10.875" style="414" customWidth="1"/>
    <col min="12810" max="13056" width="9" style="414"/>
    <col min="13057" max="13058" width="3.625" style="414" customWidth="1"/>
    <col min="13059" max="13059" width="15.625" style="414" customWidth="1"/>
    <col min="13060" max="13065" width="10.875" style="414" customWidth="1"/>
    <col min="13066" max="13312" width="9" style="414"/>
    <col min="13313" max="13314" width="3.625" style="414" customWidth="1"/>
    <col min="13315" max="13315" width="15.625" style="414" customWidth="1"/>
    <col min="13316" max="13321" width="10.875" style="414" customWidth="1"/>
    <col min="13322" max="13568" width="9" style="414"/>
    <col min="13569" max="13570" width="3.625" style="414" customWidth="1"/>
    <col min="13571" max="13571" width="15.625" style="414" customWidth="1"/>
    <col min="13572" max="13577" width="10.875" style="414" customWidth="1"/>
    <col min="13578" max="13824" width="9" style="414"/>
    <col min="13825" max="13826" width="3.625" style="414" customWidth="1"/>
    <col min="13827" max="13827" width="15.625" style="414" customWidth="1"/>
    <col min="13828" max="13833" width="10.875" style="414" customWidth="1"/>
    <col min="13834" max="14080" width="9" style="414"/>
    <col min="14081" max="14082" width="3.625" style="414" customWidth="1"/>
    <col min="14083" max="14083" width="15.625" style="414" customWidth="1"/>
    <col min="14084" max="14089" width="10.875" style="414" customWidth="1"/>
    <col min="14090" max="14336" width="9" style="414"/>
    <col min="14337" max="14338" width="3.625" style="414" customWidth="1"/>
    <col min="14339" max="14339" width="15.625" style="414" customWidth="1"/>
    <col min="14340" max="14345" width="10.875" style="414" customWidth="1"/>
    <col min="14346" max="14592" width="9" style="414"/>
    <col min="14593" max="14594" width="3.625" style="414" customWidth="1"/>
    <col min="14595" max="14595" width="15.625" style="414" customWidth="1"/>
    <col min="14596" max="14601" width="10.875" style="414" customWidth="1"/>
    <col min="14602" max="14848" width="9" style="414"/>
    <col min="14849" max="14850" width="3.625" style="414" customWidth="1"/>
    <col min="14851" max="14851" width="15.625" style="414" customWidth="1"/>
    <col min="14852" max="14857" width="10.875" style="414" customWidth="1"/>
    <col min="14858" max="15104" width="9" style="414"/>
    <col min="15105" max="15106" width="3.625" style="414" customWidth="1"/>
    <col min="15107" max="15107" width="15.625" style="414" customWidth="1"/>
    <col min="15108" max="15113" width="10.875" style="414" customWidth="1"/>
    <col min="15114" max="15360" width="9" style="414"/>
    <col min="15361" max="15362" width="3.625" style="414" customWidth="1"/>
    <col min="15363" max="15363" width="15.625" style="414" customWidth="1"/>
    <col min="15364" max="15369" width="10.875" style="414" customWidth="1"/>
    <col min="15370" max="15616" width="9" style="414"/>
    <col min="15617" max="15618" width="3.625" style="414" customWidth="1"/>
    <col min="15619" max="15619" width="15.625" style="414" customWidth="1"/>
    <col min="15620" max="15625" width="10.875" style="414" customWidth="1"/>
    <col min="15626" max="15872" width="9" style="414"/>
    <col min="15873" max="15874" width="3.625" style="414" customWidth="1"/>
    <col min="15875" max="15875" width="15.625" style="414" customWidth="1"/>
    <col min="15876" max="15881" width="10.875" style="414" customWidth="1"/>
    <col min="15882" max="16128" width="9" style="414"/>
    <col min="16129" max="16130" width="3.625" style="414" customWidth="1"/>
    <col min="16131" max="16131" width="15.625" style="414" customWidth="1"/>
    <col min="16132" max="16137" width="10.875" style="414" customWidth="1"/>
    <col min="16138" max="16384" width="9" style="414"/>
  </cols>
  <sheetData>
    <row r="1" spans="1:11" ht="25.5" customHeight="1">
      <c r="A1" s="413" t="s">
        <v>651</v>
      </c>
    </row>
    <row r="2" spans="1:11" s="1947" customFormat="1" ht="18" customHeight="1">
      <c r="A2" s="2921"/>
      <c r="B2" s="2921"/>
      <c r="C2" s="2922"/>
      <c r="D2" s="415">
        <v>26</v>
      </c>
      <c r="E2" s="415">
        <v>27</v>
      </c>
      <c r="F2" s="415">
        <v>28</v>
      </c>
      <c r="G2" s="415">
        <v>29</v>
      </c>
      <c r="H2" s="415" t="s">
        <v>538</v>
      </c>
      <c r="I2" s="416" t="s">
        <v>652</v>
      </c>
    </row>
    <row r="3" spans="1:11" ht="14.1" customHeight="1">
      <c r="A3" s="2923" t="s">
        <v>653</v>
      </c>
      <c r="B3" s="2925" t="s">
        <v>654</v>
      </c>
      <c r="C3" s="417"/>
      <c r="D3" s="418" t="s">
        <v>655</v>
      </c>
      <c r="E3" s="419" t="s">
        <v>655</v>
      </c>
      <c r="F3" s="418" t="s">
        <v>655</v>
      </c>
      <c r="G3" s="419" t="s">
        <v>655</v>
      </c>
      <c r="H3" s="418" t="s">
        <v>656</v>
      </c>
      <c r="I3" s="419" t="s">
        <v>656</v>
      </c>
    </row>
    <row r="4" spans="1:11" ht="14.1" customHeight="1">
      <c r="A4" s="2924"/>
      <c r="B4" s="2926"/>
      <c r="C4" s="1819" t="s">
        <v>657</v>
      </c>
      <c r="D4" s="420">
        <v>5830</v>
      </c>
      <c r="E4" s="421">
        <v>5767</v>
      </c>
      <c r="F4" s="420">
        <v>5672</v>
      </c>
      <c r="G4" s="421">
        <v>5595</v>
      </c>
      <c r="H4" s="420">
        <v>5500</v>
      </c>
      <c r="I4" s="421">
        <v>5603</v>
      </c>
    </row>
    <row r="5" spans="1:11" ht="14.1" customHeight="1">
      <c r="A5" s="2924"/>
      <c r="B5" s="2927"/>
      <c r="C5" s="422" t="s">
        <v>131</v>
      </c>
      <c r="D5" s="423">
        <v>5830</v>
      </c>
      <c r="E5" s="424">
        <v>5767</v>
      </c>
      <c r="F5" s="423">
        <v>5672</v>
      </c>
      <c r="G5" s="424">
        <v>5595</v>
      </c>
      <c r="H5" s="423">
        <v>5500</v>
      </c>
      <c r="I5" s="424">
        <v>5603</v>
      </c>
    </row>
    <row r="6" spans="1:11" ht="14.1" customHeight="1">
      <c r="A6" s="2924"/>
      <c r="B6" s="2925" t="s">
        <v>658</v>
      </c>
      <c r="C6" s="1818" t="s">
        <v>659</v>
      </c>
      <c r="D6" s="425" t="s">
        <v>141</v>
      </c>
      <c r="E6" s="426" t="s">
        <v>141</v>
      </c>
      <c r="F6" s="425" t="s">
        <v>141</v>
      </c>
      <c r="G6" s="425" t="s">
        <v>141</v>
      </c>
      <c r="H6" s="425" t="s">
        <v>141</v>
      </c>
      <c r="I6" s="426" t="s">
        <v>141</v>
      </c>
    </row>
    <row r="7" spans="1:11" ht="14.1" customHeight="1">
      <c r="A7" s="2924"/>
      <c r="B7" s="2926"/>
      <c r="C7" s="1819" t="s">
        <v>660</v>
      </c>
      <c r="D7" s="420">
        <v>679</v>
      </c>
      <c r="E7" s="421">
        <v>814</v>
      </c>
      <c r="F7" s="420">
        <v>950</v>
      </c>
      <c r="G7" s="421">
        <v>1071</v>
      </c>
      <c r="H7" s="420">
        <v>1287</v>
      </c>
      <c r="I7" s="421">
        <v>1630</v>
      </c>
    </row>
    <row r="8" spans="1:11" ht="14.1" customHeight="1">
      <c r="A8" s="2924"/>
      <c r="B8" s="2926"/>
      <c r="C8" s="1819" t="s">
        <v>661</v>
      </c>
      <c r="D8" s="420">
        <v>1463</v>
      </c>
      <c r="E8" s="421">
        <v>1516</v>
      </c>
      <c r="F8" s="420">
        <v>1437</v>
      </c>
      <c r="G8" s="421">
        <v>1484</v>
      </c>
      <c r="H8" s="420">
        <v>1460</v>
      </c>
      <c r="I8" s="421">
        <v>1407</v>
      </c>
    </row>
    <row r="9" spans="1:11" ht="14.1" customHeight="1">
      <c r="A9" s="2924"/>
      <c r="B9" s="2926"/>
      <c r="C9" s="427" t="s">
        <v>662</v>
      </c>
      <c r="D9" s="420">
        <v>1510</v>
      </c>
      <c r="E9" s="421">
        <v>1612</v>
      </c>
      <c r="F9" s="420">
        <v>1668</v>
      </c>
      <c r="G9" s="421">
        <v>1741</v>
      </c>
      <c r="H9" s="420">
        <v>1809</v>
      </c>
      <c r="I9" s="421">
        <v>1881</v>
      </c>
    </row>
    <row r="10" spans="1:11" ht="14.1" customHeight="1">
      <c r="A10" s="2924"/>
      <c r="B10" s="2927"/>
      <c r="C10" s="428" t="s">
        <v>131</v>
      </c>
      <c r="D10" s="423">
        <v>3652</v>
      </c>
      <c r="E10" s="424">
        <v>3942</v>
      </c>
      <c r="F10" s="423">
        <v>4055</v>
      </c>
      <c r="G10" s="424">
        <v>4296</v>
      </c>
      <c r="H10" s="423">
        <v>4556</v>
      </c>
      <c r="I10" s="424">
        <v>4918</v>
      </c>
    </row>
    <row r="11" spans="1:11" ht="14.1" customHeight="1">
      <c r="A11" s="2924"/>
      <c r="B11" s="2914" t="s">
        <v>663</v>
      </c>
      <c r="C11" s="2915"/>
      <c r="D11" s="429">
        <v>9482</v>
      </c>
      <c r="E11" s="430">
        <v>9709</v>
      </c>
      <c r="F11" s="429">
        <v>9727</v>
      </c>
      <c r="G11" s="430">
        <v>9891</v>
      </c>
      <c r="H11" s="429">
        <v>10056</v>
      </c>
      <c r="I11" s="430">
        <v>10521</v>
      </c>
    </row>
    <row r="12" spans="1:11" ht="14.1" customHeight="1">
      <c r="A12" s="2923" t="s">
        <v>664</v>
      </c>
      <c r="B12" s="2925" t="s">
        <v>665</v>
      </c>
      <c r="C12" s="431" t="s">
        <v>666</v>
      </c>
      <c r="D12" s="429">
        <v>361</v>
      </c>
      <c r="E12" s="430">
        <v>350</v>
      </c>
      <c r="F12" s="429">
        <v>327</v>
      </c>
      <c r="G12" s="430">
        <v>339</v>
      </c>
      <c r="H12" s="429">
        <v>339</v>
      </c>
      <c r="I12" s="430">
        <v>334</v>
      </c>
    </row>
    <row r="13" spans="1:11" ht="14.1" customHeight="1">
      <c r="A13" s="2924"/>
      <c r="B13" s="2927"/>
      <c r="C13" s="432" t="s">
        <v>131</v>
      </c>
      <c r="D13" s="423">
        <v>361</v>
      </c>
      <c r="E13" s="424">
        <v>350</v>
      </c>
      <c r="F13" s="423">
        <v>327</v>
      </c>
      <c r="G13" s="424">
        <v>339</v>
      </c>
      <c r="H13" s="423">
        <v>339</v>
      </c>
      <c r="I13" s="424">
        <v>334</v>
      </c>
    </row>
    <row r="14" spans="1:11" ht="14.1" customHeight="1">
      <c r="A14" s="2924"/>
      <c r="B14" s="2925" t="s">
        <v>667</v>
      </c>
      <c r="C14" s="433" t="s">
        <v>659</v>
      </c>
      <c r="D14" s="434" t="s">
        <v>141</v>
      </c>
      <c r="E14" s="425" t="s">
        <v>141</v>
      </c>
      <c r="F14" s="434" t="s">
        <v>141</v>
      </c>
      <c r="G14" s="425" t="s">
        <v>141</v>
      </c>
      <c r="H14" s="425" t="s">
        <v>141</v>
      </c>
      <c r="I14" s="435" t="s">
        <v>141</v>
      </c>
      <c r="J14" s="1948"/>
      <c r="K14" s="1948"/>
    </row>
    <row r="15" spans="1:11" ht="14.1" customHeight="1">
      <c r="A15" s="2924"/>
      <c r="B15" s="2926"/>
      <c r="C15" s="1819" t="s">
        <v>660</v>
      </c>
      <c r="D15" s="436">
        <v>177</v>
      </c>
      <c r="E15" s="421">
        <v>203</v>
      </c>
      <c r="F15" s="436">
        <v>221</v>
      </c>
      <c r="G15" s="421">
        <v>239</v>
      </c>
      <c r="H15" s="436">
        <v>290</v>
      </c>
      <c r="I15" s="421">
        <v>308</v>
      </c>
    </row>
    <row r="16" spans="1:11" ht="14.1" customHeight="1">
      <c r="A16" s="2924"/>
      <c r="B16" s="2926"/>
      <c r="C16" s="1819" t="s">
        <v>662</v>
      </c>
      <c r="D16" s="420">
        <v>0</v>
      </c>
      <c r="E16" s="421">
        <v>0</v>
      </c>
      <c r="F16" s="420">
        <v>0</v>
      </c>
      <c r="G16" s="421">
        <v>0</v>
      </c>
      <c r="H16" s="420">
        <v>0</v>
      </c>
      <c r="I16" s="421">
        <v>0</v>
      </c>
    </row>
    <row r="17" spans="1:10" ht="14.1" customHeight="1">
      <c r="A17" s="2924"/>
      <c r="B17" s="2926"/>
      <c r="C17" s="1819" t="s">
        <v>668</v>
      </c>
      <c r="D17" s="420">
        <v>61</v>
      </c>
      <c r="E17" s="421">
        <v>54</v>
      </c>
      <c r="F17" s="420">
        <v>54</v>
      </c>
      <c r="G17" s="421">
        <v>50</v>
      </c>
      <c r="H17" s="420">
        <v>57</v>
      </c>
      <c r="I17" s="421">
        <v>41</v>
      </c>
    </row>
    <row r="18" spans="1:10" ht="14.1" customHeight="1">
      <c r="A18" s="2924"/>
      <c r="B18" s="2926"/>
      <c r="C18" s="1819" t="s">
        <v>669</v>
      </c>
      <c r="D18" s="420">
        <v>31</v>
      </c>
      <c r="E18" s="421">
        <v>22</v>
      </c>
      <c r="F18" s="420">
        <v>23</v>
      </c>
      <c r="G18" s="421">
        <v>21</v>
      </c>
      <c r="H18" s="420">
        <v>27</v>
      </c>
      <c r="I18" s="421">
        <v>25</v>
      </c>
    </row>
    <row r="19" spans="1:10" ht="14.1" customHeight="1">
      <c r="A19" s="2924"/>
      <c r="B19" s="2926"/>
      <c r="C19" s="1819" t="s">
        <v>670</v>
      </c>
      <c r="D19" s="437" t="s">
        <v>671</v>
      </c>
      <c r="E19" s="437" t="s">
        <v>672</v>
      </c>
      <c r="F19" s="437" t="s">
        <v>673</v>
      </c>
      <c r="G19" s="437" t="s">
        <v>674</v>
      </c>
      <c r="H19" s="437" t="s">
        <v>675</v>
      </c>
      <c r="I19" s="437" t="s">
        <v>676</v>
      </c>
    </row>
    <row r="20" spans="1:10" ht="14.1" customHeight="1">
      <c r="A20" s="2924"/>
      <c r="B20" s="2927"/>
      <c r="C20" s="422" t="s">
        <v>131</v>
      </c>
      <c r="D20" s="423">
        <v>269</v>
      </c>
      <c r="E20" s="424">
        <v>279</v>
      </c>
      <c r="F20" s="423">
        <v>298</v>
      </c>
      <c r="G20" s="424">
        <v>310</v>
      </c>
      <c r="H20" s="423">
        <v>374</v>
      </c>
      <c r="I20" s="424">
        <v>374</v>
      </c>
    </row>
    <row r="21" spans="1:10" ht="14.1" customHeight="1">
      <c r="A21" s="2924"/>
      <c r="B21" s="2914" t="s">
        <v>663</v>
      </c>
      <c r="C21" s="2915"/>
      <c r="D21" s="420">
        <v>630</v>
      </c>
      <c r="E21" s="421">
        <v>629</v>
      </c>
      <c r="F21" s="420">
        <v>625</v>
      </c>
      <c r="G21" s="421">
        <v>649</v>
      </c>
      <c r="H21" s="420">
        <v>713</v>
      </c>
      <c r="I21" s="421">
        <v>708</v>
      </c>
    </row>
    <row r="22" spans="1:10" ht="14.1" customHeight="1">
      <c r="A22" s="2923" t="s">
        <v>677</v>
      </c>
      <c r="B22" s="2925" t="s">
        <v>665</v>
      </c>
      <c r="C22" s="438" t="s">
        <v>678</v>
      </c>
      <c r="D22" s="429">
        <v>129</v>
      </c>
      <c r="E22" s="430">
        <v>122</v>
      </c>
      <c r="F22" s="429">
        <v>114</v>
      </c>
      <c r="G22" s="430">
        <v>115</v>
      </c>
      <c r="H22" s="429">
        <v>115</v>
      </c>
      <c r="I22" s="430">
        <v>114</v>
      </c>
    </row>
    <row r="23" spans="1:10" ht="14.1" customHeight="1">
      <c r="A23" s="2924"/>
      <c r="B23" s="2926"/>
      <c r="C23" s="1819" t="s">
        <v>679</v>
      </c>
      <c r="D23" s="436">
        <v>76</v>
      </c>
      <c r="E23" s="439">
        <v>74</v>
      </c>
      <c r="F23" s="436">
        <v>74</v>
      </c>
      <c r="G23" s="439">
        <v>75</v>
      </c>
      <c r="H23" s="436">
        <v>78</v>
      </c>
      <c r="I23" s="439">
        <v>78</v>
      </c>
    </row>
    <row r="24" spans="1:10" ht="14.1" customHeight="1">
      <c r="A24" s="2924"/>
      <c r="B24" s="2926"/>
      <c r="C24" s="1819" t="s">
        <v>680</v>
      </c>
      <c r="D24" s="420">
        <v>204</v>
      </c>
      <c r="E24" s="421">
        <v>202</v>
      </c>
      <c r="F24" s="420">
        <v>191</v>
      </c>
      <c r="G24" s="421">
        <v>187</v>
      </c>
      <c r="H24" s="420">
        <v>175</v>
      </c>
      <c r="I24" s="421">
        <v>166</v>
      </c>
    </row>
    <row r="25" spans="1:10" ht="14.1" customHeight="1">
      <c r="A25" s="2924"/>
      <c r="B25" s="2926"/>
      <c r="C25" s="1819" t="s">
        <v>681</v>
      </c>
      <c r="D25" s="420">
        <v>345</v>
      </c>
      <c r="E25" s="421">
        <v>344</v>
      </c>
      <c r="F25" s="420">
        <v>339</v>
      </c>
      <c r="G25" s="421">
        <v>349</v>
      </c>
      <c r="H25" s="420">
        <v>372</v>
      </c>
      <c r="I25" s="421">
        <v>341</v>
      </c>
    </row>
    <row r="26" spans="1:10" ht="14.1" customHeight="1">
      <c r="A26" s="2924"/>
      <c r="B26" s="2926"/>
      <c r="C26" s="1819" t="s">
        <v>682</v>
      </c>
      <c r="D26" s="436">
        <v>291</v>
      </c>
      <c r="E26" s="439">
        <v>270</v>
      </c>
      <c r="F26" s="436">
        <v>255</v>
      </c>
      <c r="G26" s="439">
        <v>238</v>
      </c>
      <c r="H26" s="436">
        <v>219</v>
      </c>
      <c r="I26" s="439">
        <v>239</v>
      </c>
    </row>
    <row r="27" spans="1:10" ht="14.1" customHeight="1">
      <c r="A27" s="2924"/>
      <c r="B27" s="2926"/>
      <c r="C27" s="440" t="s">
        <v>683</v>
      </c>
      <c r="D27" s="436">
        <v>390</v>
      </c>
      <c r="E27" s="439">
        <v>342</v>
      </c>
      <c r="F27" s="436">
        <v>313</v>
      </c>
      <c r="G27" s="439">
        <v>261</v>
      </c>
      <c r="H27" s="436">
        <v>213</v>
      </c>
      <c r="I27" s="439">
        <v>199</v>
      </c>
      <c r="J27" s="441"/>
    </row>
    <row r="28" spans="1:10" ht="14.1" customHeight="1">
      <c r="A28" s="2924"/>
      <c r="B28" s="2927"/>
      <c r="C28" s="422" t="s">
        <v>131</v>
      </c>
      <c r="D28" s="423">
        <v>1435</v>
      </c>
      <c r="E28" s="442">
        <v>1354</v>
      </c>
      <c r="F28" s="423">
        <v>1286</v>
      </c>
      <c r="G28" s="442">
        <v>1225</v>
      </c>
      <c r="H28" s="423">
        <v>1172</v>
      </c>
      <c r="I28" s="442">
        <v>1137</v>
      </c>
    </row>
    <row r="29" spans="1:10" ht="14.1" customHeight="1">
      <c r="A29" s="2924"/>
      <c r="B29" s="2925" t="s">
        <v>684</v>
      </c>
      <c r="C29" s="1819" t="s">
        <v>662</v>
      </c>
      <c r="D29" s="436" t="s">
        <v>141</v>
      </c>
      <c r="E29" s="439" t="s">
        <v>141</v>
      </c>
      <c r="F29" s="436" t="s">
        <v>141</v>
      </c>
      <c r="G29" s="425" t="s">
        <v>141</v>
      </c>
      <c r="H29" s="439" t="s">
        <v>141</v>
      </c>
      <c r="I29" s="435" t="s">
        <v>141</v>
      </c>
    </row>
    <row r="30" spans="1:10" ht="14.1" customHeight="1">
      <c r="A30" s="2924"/>
      <c r="B30" s="2926"/>
      <c r="C30" s="1819" t="s">
        <v>661</v>
      </c>
      <c r="D30" s="436">
        <v>58</v>
      </c>
      <c r="E30" s="421">
        <v>58</v>
      </c>
      <c r="F30" s="436">
        <v>51</v>
      </c>
      <c r="G30" s="421">
        <v>59</v>
      </c>
      <c r="H30" s="436">
        <v>59</v>
      </c>
      <c r="I30" s="421">
        <v>64</v>
      </c>
    </row>
    <row r="31" spans="1:10" ht="14.1" customHeight="1">
      <c r="A31" s="2924"/>
      <c r="B31" s="2926"/>
      <c r="C31" s="440" t="s">
        <v>683</v>
      </c>
      <c r="D31" s="436">
        <v>47</v>
      </c>
      <c r="E31" s="421">
        <v>53</v>
      </c>
      <c r="F31" s="436">
        <v>40</v>
      </c>
      <c r="G31" s="421">
        <v>46</v>
      </c>
      <c r="H31" s="436">
        <v>54</v>
      </c>
      <c r="I31" s="421">
        <v>48</v>
      </c>
    </row>
    <row r="32" spans="1:10" ht="14.1" customHeight="1">
      <c r="A32" s="2924"/>
      <c r="B32" s="2927"/>
      <c r="C32" s="422" t="s">
        <v>131</v>
      </c>
      <c r="D32" s="423">
        <v>105</v>
      </c>
      <c r="E32" s="424">
        <v>111</v>
      </c>
      <c r="F32" s="423">
        <v>91</v>
      </c>
      <c r="G32" s="424">
        <v>105</v>
      </c>
      <c r="H32" s="423">
        <v>113</v>
      </c>
      <c r="I32" s="424">
        <v>112</v>
      </c>
    </row>
    <row r="33" spans="1:9" ht="14.1" customHeight="1">
      <c r="A33" s="2924"/>
      <c r="B33" s="2925" t="s">
        <v>143</v>
      </c>
      <c r="C33" s="1819" t="s">
        <v>658</v>
      </c>
      <c r="D33" s="436" t="s">
        <v>141</v>
      </c>
      <c r="E33" s="439" t="s">
        <v>141</v>
      </c>
      <c r="F33" s="436" t="s">
        <v>141</v>
      </c>
      <c r="G33" s="425" t="s">
        <v>141</v>
      </c>
      <c r="H33" s="439" t="s">
        <v>141</v>
      </c>
      <c r="I33" s="435" t="s">
        <v>141</v>
      </c>
    </row>
    <row r="34" spans="1:9" ht="14.1" customHeight="1">
      <c r="A34" s="2924"/>
      <c r="B34" s="2926"/>
      <c r="C34" s="443" t="s">
        <v>685</v>
      </c>
      <c r="D34" s="436">
        <v>17</v>
      </c>
      <c r="E34" s="439">
        <v>22</v>
      </c>
      <c r="F34" s="436">
        <v>33</v>
      </c>
      <c r="G34" s="439">
        <v>20</v>
      </c>
      <c r="H34" s="436">
        <v>20</v>
      </c>
      <c r="I34" s="439">
        <v>20</v>
      </c>
    </row>
    <row r="35" spans="1:9" ht="14.1" customHeight="1">
      <c r="A35" s="2924"/>
      <c r="B35" s="2926"/>
      <c r="C35" s="444" t="s">
        <v>686</v>
      </c>
      <c r="D35" s="420">
        <v>650</v>
      </c>
      <c r="E35" s="421">
        <v>643</v>
      </c>
      <c r="F35" s="420">
        <v>601</v>
      </c>
      <c r="G35" s="421">
        <v>562</v>
      </c>
      <c r="H35" s="420">
        <v>517</v>
      </c>
      <c r="I35" s="421">
        <v>478</v>
      </c>
    </row>
    <row r="36" spans="1:9" ht="14.1" customHeight="1">
      <c r="A36" s="2924"/>
      <c r="B36" s="2927"/>
      <c r="C36" s="422" t="s">
        <v>131</v>
      </c>
      <c r="D36" s="423">
        <v>667</v>
      </c>
      <c r="E36" s="424">
        <v>665</v>
      </c>
      <c r="F36" s="423">
        <v>634</v>
      </c>
      <c r="G36" s="424">
        <v>582</v>
      </c>
      <c r="H36" s="423">
        <v>537</v>
      </c>
      <c r="I36" s="424">
        <v>498</v>
      </c>
    </row>
    <row r="37" spans="1:9" ht="14.1" customHeight="1">
      <c r="A37" s="2928"/>
      <c r="B37" s="2929" t="s">
        <v>663</v>
      </c>
      <c r="C37" s="2911"/>
      <c r="D37" s="429">
        <v>2207</v>
      </c>
      <c r="E37" s="445">
        <v>2130</v>
      </c>
      <c r="F37" s="429">
        <v>2011</v>
      </c>
      <c r="G37" s="445">
        <v>1912</v>
      </c>
      <c r="H37" s="429">
        <v>1822</v>
      </c>
      <c r="I37" s="445">
        <v>1747</v>
      </c>
    </row>
    <row r="38" spans="1:9" ht="14.1" customHeight="1">
      <c r="A38" s="2910" t="s">
        <v>687</v>
      </c>
      <c r="B38" s="2910"/>
      <c r="C38" s="2911"/>
      <c r="D38" s="446">
        <v>12319</v>
      </c>
      <c r="E38" s="447">
        <v>12468</v>
      </c>
      <c r="F38" s="446">
        <v>12363</v>
      </c>
      <c r="G38" s="447">
        <v>12452</v>
      </c>
      <c r="H38" s="446">
        <v>12591</v>
      </c>
      <c r="I38" s="447">
        <v>12976</v>
      </c>
    </row>
    <row r="39" spans="1:9" ht="18" customHeight="1">
      <c r="A39" s="1819"/>
      <c r="B39" s="1819"/>
      <c r="C39" s="1819"/>
      <c r="D39" s="421"/>
      <c r="E39" s="421"/>
      <c r="F39" s="421"/>
      <c r="G39" s="421"/>
      <c r="H39" s="421"/>
      <c r="I39" s="421"/>
    </row>
    <row r="40" spans="1:9" ht="14.1" customHeight="1">
      <c r="A40" s="2912" t="s">
        <v>688</v>
      </c>
      <c r="B40" s="2914" t="s">
        <v>689</v>
      </c>
      <c r="C40" s="2915"/>
      <c r="D40" s="429">
        <v>290</v>
      </c>
      <c r="E40" s="430">
        <v>268</v>
      </c>
      <c r="F40" s="429">
        <v>266</v>
      </c>
      <c r="G40" s="430">
        <v>271</v>
      </c>
      <c r="H40" s="429">
        <v>318</v>
      </c>
      <c r="I40" s="430">
        <v>317</v>
      </c>
    </row>
    <row r="41" spans="1:9" ht="14.1" customHeight="1">
      <c r="A41" s="2913"/>
      <c r="B41" s="2916" t="s">
        <v>680</v>
      </c>
      <c r="C41" s="2917"/>
      <c r="D41" s="420">
        <v>266</v>
      </c>
      <c r="E41" s="421">
        <v>247</v>
      </c>
      <c r="F41" s="420">
        <v>254</v>
      </c>
      <c r="G41" s="421">
        <v>223</v>
      </c>
      <c r="H41" s="420">
        <v>229</v>
      </c>
      <c r="I41" s="421">
        <v>205</v>
      </c>
    </row>
    <row r="42" spans="1:9" ht="14.1" customHeight="1">
      <c r="A42" s="2913"/>
      <c r="B42" s="2916" t="s">
        <v>690</v>
      </c>
      <c r="C42" s="2917"/>
      <c r="D42" s="420">
        <v>65</v>
      </c>
      <c r="E42" s="421">
        <v>70</v>
      </c>
      <c r="F42" s="420">
        <v>68</v>
      </c>
      <c r="G42" s="421">
        <v>65</v>
      </c>
      <c r="H42" s="420">
        <v>77</v>
      </c>
      <c r="I42" s="421">
        <v>73</v>
      </c>
    </row>
    <row r="43" spans="1:9" ht="14.1" customHeight="1">
      <c r="A43" s="2913"/>
      <c r="B43" s="2916" t="s">
        <v>681</v>
      </c>
      <c r="C43" s="2917"/>
      <c r="D43" s="420">
        <v>352</v>
      </c>
      <c r="E43" s="421">
        <v>350</v>
      </c>
      <c r="F43" s="420">
        <v>345</v>
      </c>
      <c r="G43" s="421">
        <v>356</v>
      </c>
      <c r="H43" s="420">
        <v>380</v>
      </c>
      <c r="I43" s="421">
        <v>349</v>
      </c>
    </row>
    <row r="44" spans="1:9" ht="14.1" customHeight="1">
      <c r="A44" s="2913"/>
      <c r="B44" s="2916" t="s">
        <v>682</v>
      </c>
      <c r="C44" s="2917"/>
      <c r="D44" s="420">
        <v>291</v>
      </c>
      <c r="E44" s="421">
        <v>270</v>
      </c>
      <c r="F44" s="420">
        <v>255</v>
      </c>
      <c r="G44" s="421">
        <v>239</v>
      </c>
      <c r="H44" s="420">
        <v>219</v>
      </c>
      <c r="I44" s="421">
        <v>239</v>
      </c>
    </row>
    <row r="45" spans="1:9" ht="14.1" customHeight="1">
      <c r="A45" s="2913"/>
      <c r="B45" s="2918" t="s">
        <v>691</v>
      </c>
      <c r="C45" s="2919"/>
      <c r="D45" s="420">
        <v>1086</v>
      </c>
      <c r="E45" s="421">
        <v>1061</v>
      </c>
      <c r="F45" s="420">
        <v>993</v>
      </c>
      <c r="G45" s="421">
        <v>889</v>
      </c>
      <c r="H45" s="420">
        <v>804</v>
      </c>
      <c r="I45" s="421">
        <v>745</v>
      </c>
    </row>
    <row r="46" spans="1:9" ht="14.1" customHeight="1">
      <c r="A46" s="2913"/>
      <c r="B46" s="2916" t="s">
        <v>692</v>
      </c>
      <c r="C46" s="2917"/>
      <c r="D46" s="420">
        <v>1</v>
      </c>
      <c r="E46" s="421">
        <v>1</v>
      </c>
      <c r="F46" s="420">
        <v>1</v>
      </c>
      <c r="G46" s="421">
        <v>1</v>
      </c>
      <c r="H46" s="420">
        <v>1</v>
      </c>
      <c r="I46" s="421">
        <v>1</v>
      </c>
    </row>
    <row r="47" spans="1:9" ht="14.1" customHeight="1">
      <c r="A47" s="2913"/>
      <c r="B47" s="2916" t="s">
        <v>693</v>
      </c>
      <c r="C47" s="2920"/>
      <c r="D47" s="420">
        <v>19</v>
      </c>
      <c r="E47" s="448">
        <v>23</v>
      </c>
      <c r="F47" s="420">
        <v>20</v>
      </c>
      <c r="G47" s="448">
        <v>21</v>
      </c>
      <c r="H47" s="420">
        <v>25</v>
      </c>
      <c r="I47" s="448">
        <v>21</v>
      </c>
    </row>
    <row r="48" spans="1:9" ht="14.1" customHeight="1">
      <c r="A48" s="2913"/>
      <c r="B48" s="2916" t="s">
        <v>694</v>
      </c>
      <c r="C48" s="2920"/>
      <c r="D48" s="449">
        <v>23</v>
      </c>
      <c r="E48" s="450">
        <v>10</v>
      </c>
      <c r="F48" s="449">
        <v>20</v>
      </c>
      <c r="G48" s="450">
        <v>12</v>
      </c>
      <c r="H48" s="449">
        <v>20</v>
      </c>
      <c r="I48" s="450">
        <v>10</v>
      </c>
    </row>
    <row r="49" spans="1:9" ht="14.1" customHeight="1">
      <c r="A49" s="2910" t="s">
        <v>695</v>
      </c>
      <c r="B49" s="2910"/>
      <c r="C49" s="2911"/>
      <c r="D49" s="446">
        <v>2393</v>
      </c>
      <c r="E49" s="445">
        <v>2300</v>
      </c>
      <c r="F49" s="446">
        <v>2222</v>
      </c>
      <c r="G49" s="445">
        <v>2077</v>
      </c>
      <c r="H49" s="446">
        <v>2073</v>
      </c>
      <c r="I49" s="445">
        <v>1960</v>
      </c>
    </row>
    <row r="50" spans="1:9" ht="18" customHeight="1">
      <c r="A50" s="451" t="s">
        <v>696</v>
      </c>
      <c r="D50" s="421"/>
      <c r="E50" s="421"/>
      <c r="F50" s="421"/>
      <c r="G50" s="421"/>
      <c r="H50" s="421"/>
      <c r="I50" s="421"/>
    </row>
    <row r="51" spans="1:9" ht="18" customHeight="1">
      <c r="A51" s="414" t="s">
        <v>697</v>
      </c>
      <c r="D51" s="452"/>
      <c r="E51" s="452"/>
      <c r="F51" s="452"/>
      <c r="G51" s="452"/>
      <c r="H51" s="452"/>
      <c r="I51" s="452"/>
    </row>
    <row r="52" spans="1:9" ht="18" customHeight="1">
      <c r="A52" s="414" t="s">
        <v>698</v>
      </c>
      <c r="D52" s="452"/>
      <c r="E52" s="452"/>
      <c r="F52" s="452"/>
      <c r="G52" s="452"/>
      <c r="H52" s="452"/>
      <c r="I52" s="452"/>
    </row>
    <row r="53" spans="1:9" ht="17.25" customHeight="1">
      <c r="D53" s="452"/>
      <c r="E53" s="452"/>
      <c r="F53" s="452"/>
      <c r="G53" s="452"/>
      <c r="H53" s="452"/>
      <c r="I53" s="452"/>
    </row>
    <row r="54" spans="1:9" ht="17.25" customHeight="1">
      <c r="D54" s="452"/>
      <c r="E54" s="452"/>
      <c r="F54" s="452"/>
      <c r="G54" s="452"/>
      <c r="H54" s="452"/>
      <c r="I54" s="452"/>
    </row>
    <row r="55" spans="1:9" ht="17.25" customHeight="1">
      <c r="D55" s="452"/>
      <c r="E55" s="452"/>
      <c r="F55" s="452"/>
      <c r="G55" s="452"/>
      <c r="H55" s="452"/>
      <c r="I55" s="452"/>
    </row>
    <row r="56" spans="1:9" ht="17.25" customHeight="1">
      <c r="D56" s="452"/>
      <c r="E56" s="452"/>
      <c r="F56" s="452"/>
      <c r="G56" s="452"/>
      <c r="H56" s="452"/>
      <c r="I56" s="452"/>
    </row>
    <row r="57" spans="1:9" ht="17.25" customHeight="1">
      <c r="D57" s="452"/>
      <c r="E57" s="452"/>
      <c r="F57" s="452"/>
      <c r="G57" s="452"/>
      <c r="H57" s="452"/>
      <c r="I57" s="452"/>
    </row>
    <row r="58" spans="1:9" ht="17.25" customHeight="1">
      <c r="D58" s="452"/>
      <c r="E58" s="452"/>
      <c r="F58" s="452"/>
      <c r="G58" s="452"/>
      <c r="H58" s="452"/>
      <c r="I58" s="452"/>
    </row>
    <row r="59" spans="1:9" ht="17.25" customHeight="1">
      <c r="D59" s="452"/>
      <c r="E59" s="452"/>
      <c r="F59" s="452"/>
      <c r="G59" s="452"/>
      <c r="H59" s="452"/>
      <c r="I59" s="452"/>
    </row>
    <row r="60" spans="1:9" ht="17.25" customHeight="1">
      <c r="D60" s="452"/>
      <c r="E60" s="452"/>
      <c r="F60" s="452"/>
      <c r="G60" s="452"/>
      <c r="H60" s="452"/>
      <c r="I60" s="452"/>
    </row>
    <row r="61" spans="1:9" ht="17.25" customHeight="1">
      <c r="D61" s="452"/>
      <c r="E61" s="452"/>
      <c r="F61" s="452"/>
      <c r="G61" s="452"/>
      <c r="H61" s="452"/>
      <c r="I61" s="452"/>
    </row>
    <row r="62" spans="1:9" ht="17.25" customHeight="1">
      <c r="D62" s="452"/>
      <c r="E62" s="452"/>
      <c r="F62" s="452"/>
      <c r="G62" s="452"/>
      <c r="H62" s="452"/>
      <c r="I62" s="452"/>
    </row>
    <row r="63" spans="1:9" ht="17.25" customHeight="1">
      <c r="D63" s="452"/>
      <c r="E63" s="452"/>
      <c r="F63" s="452"/>
      <c r="G63" s="452"/>
      <c r="H63" s="452"/>
      <c r="I63" s="452"/>
    </row>
    <row r="64" spans="1:9" ht="17.25" customHeight="1">
      <c r="D64" s="452"/>
      <c r="E64" s="452"/>
      <c r="F64" s="452"/>
      <c r="G64" s="452"/>
      <c r="H64" s="452"/>
      <c r="I64" s="452"/>
    </row>
    <row r="65" spans="4:9" ht="17.25" customHeight="1">
      <c r="D65" s="452"/>
      <c r="E65" s="452"/>
      <c r="F65" s="452"/>
      <c r="G65" s="452"/>
      <c r="H65" s="452"/>
      <c r="I65" s="452"/>
    </row>
    <row r="66" spans="4:9" ht="17.25" customHeight="1">
      <c r="D66" s="452"/>
      <c r="E66" s="452"/>
      <c r="F66" s="452"/>
      <c r="G66" s="452"/>
      <c r="H66" s="452"/>
      <c r="I66" s="452"/>
    </row>
    <row r="67" spans="4:9" ht="17.25" customHeight="1"/>
    <row r="68" spans="4:9" ht="17.25" customHeight="1"/>
    <row r="69" spans="4:9" ht="17.25" customHeight="1"/>
    <row r="70" spans="4:9" ht="17.25" customHeight="1"/>
    <row r="71" spans="4:9" ht="17.25" customHeight="1"/>
    <row r="72" spans="4:9" ht="20.100000000000001" customHeight="1"/>
  </sheetData>
  <mergeCells count="26">
    <mergeCell ref="A38:C38"/>
    <mergeCell ref="A2:C2"/>
    <mergeCell ref="A3:A11"/>
    <mergeCell ref="B3:B5"/>
    <mergeCell ref="B6:B10"/>
    <mergeCell ref="B11:C11"/>
    <mergeCell ref="A12:A21"/>
    <mergeCell ref="B12:B13"/>
    <mergeCell ref="B14:B20"/>
    <mergeCell ref="B21:C21"/>
    <mergeCell ref="A22:A37"/>
    <mergeCell ref="B22:B28"/>
    <mergeCell ref="B29:B32"/>
    <mergeCell ref="B33:B36"/>
    <mergeCell ref="B37:C37"/>
    <mergeCell ref="A49:C49"/>
    <mergeCell ref="A40:A48"/>
    <mergeCell ref="B40:C40"/>
    <mergeCell ref="B41:C41"/>
    <mergeCell ref="B42:C42"/>
    <mergeCell ref="B43:C43"/>
    <mergeCell ref="B44:C44"/>
    <mergeCell ref="B45:C45"/>
    <mergeCell ref="B46:C46"/>
    <mergeCell ref="B47:C47"/>
    <mergeCell ref="B48:C48"/>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view="pageBreakPreview" zoomScaleNormal="100" zoomScaleSheetLayoutView="100" workbookViewId="0">
      <selection activeCell="L6" sqref="L6"/>
    </sheetView>
  </sheetViews>
  <sheetFormatPr defaultRowHeight="20.100000000000001" customHeight="1"/>
  <cols>
    <col min="1" max="1" width="11.375" style="372" customWidth="1"/>
    <col min="2" max="10" width="7.75" style="5" customWidth="1"/>
    <col min="11" max="11" width="9" style="5"/>
    <col min="12" max="12" width="19" style="5" customWidth="1"/>
    <col min="13" max="20" width="7.75" style="5" customWidth="1"/>
    <col min="21" max="249" width="9" style="5"/>
    <col min="250" max="250" width="11.25" style="5" customWidth="1"/>
    <col min="251" max="251" width="8" style="5" customWidth="1"/>
    <col min="252" max="253" width="8.25" style="5" customWidth="1"/>
    <col min="254" max="254" width="8.375" style="5" customWidth="1"/>
    <col min="255" max="257" width="8.25" style="5" customWidth="1"/>
    <col min="258" max="258" width="7.875" style="5" customWidth="1"/>
    <col min="259" max="505" width="9" style="5"/>
    <col min="506" max="506" width="11.25" style="5" customWidth="1"/>
    <col min="507" max="507" width="8" style="5" customWidth="1"/>
    <col min="508" max="509" width="8.25" style="5" customWidth="1"/>
    <col min="510" max="510" width="8.375" style="5" customWidth="1"/>
    <col min="511" max="513" width="8.25" style="5" customWidth="1"/>
    <col min="514" max="514" width="7.875" style="5" customWidth="1"/>
    <col min="515" max="761" width="9" style="5"/>
    <col min="762" max="762" width="11.25" style="5" customWidth="1"/>
    <col min="763" max="763" width="8" style="5" customWidth="1"/>
    <col min="764" max="765" width="8.25" style="5" customWidth="1"/>
    <col min="766" max="766" width="8.375" style="5" customWidth="1"/>
    <col min="767" max="769" width="8.25" style="5" customWidth="1"/>
    <col min="770" max="770" width="7.875" style="5" customWidth="1"/>
    <col min="771" max="1017" width="9" style="5"/>
    <col min="1018" max="1018" width="11.25" style="5" customWidth="1"/>
    <col min="1019" max="1019" width="8" style="5" customWidth="1"/>
    <col min="1020" max="1021" width="8.25" style="5" customWidth="1"/>
    <col min="1022" max="1022" width="8.375" style="5" customWidth="1"/>
    <col min="1023" max="1025" width="8.25" style="5" customWidth="1"/>
    <col min="1026" max="1026" width="7.875" style="5" customWidth="1"/>
    <col min="1027" max="1273" width="9" style="5"/>
    <col min="1274" max="1274" width="11.25" style="5" customWidth="1"/>
    <col min="1275" max="1275" width="8" style="5" customWidth="1"/>
    <col min="1276" max="1277" width="8.25" style="5" customWidth="1"/>
    <col min="1278" max="1278" width="8.375" style="5" customWidth="1"/>
    <col min="1279" max="1281" width="8.25" style="5" customWidth="1"/>
    <col min="1282" max="1282" width="7.875" style="5" customWidth="1"/>
    <col min="1283" max="1529" width="9" style="5"/>
    <col min="1530" max="1530" width="11.25" style="5" customWidth="1"/>
    <col min="1531" max="1531" width="8" style="5" customWidth="1"/>
    <col min="1532" max="1533" width="8.25" style="5" customWidth="1"/>
    <col min="1534" max="1534" width="8.375" style="5" customWidth="1"/>
    <col min="1535" max="1537" width="8.25" style="5" customWidth="1"/>
    <col min="1538" max="1538" width="7.875" style="5" customWidth="1"/>
    <col min="1539" max="1785" width="9" style="5"/>
    <col min="1786" max="1786" width="11.25" style="5" customWidth="1"/>
    <col min="1787" max="1787" width="8" style="5" customWidth="1"/>
    <col min="1788" max="1789" width="8.25" style="5" customWidth="1"/>
    <col min="1790" max="1790" width="8.375" style="5" customWidth="1"/>
    <col min="1791" max="1793" width="8.25" style="5" customWidth="1"/>
    <col min="1794" max="1794" width="7.875" style="5" customWidth="1"/>
    <col min="1795" max="2041" width="9" style="5"/>
    <col min="2042" max="2042" width="11.25" style="5" customWidth="1"/>
    <col min="2043" max="2043" width="8" style="5" customWidth="1"/>
    <col min="2044" max="2045" width="8.25" style="5" customWidth="1"/>
    <col min="2046" max="2046" width="8.375" style="5" customWidth="1"/>
    <col min="2047" max="2049" width="8.25" style="5" customWidth="1"/>
    <col min="2050" max="2050" width="7.875" style="5" customWidth="1"/>
    <col min="2051" max="2297" width="9" style="5"/>
    <col min="2298" max="2298" width="11.25" style="5" customWidth="1"/>
    <col min="2299" max="2299" width="8" style="5" customWidth="1"/>
    <col min="2300" max="2301" width="8.25" style="5" customWidth="1"/>
    <col min="2302" max="2302" width="8.375" style="5" customWidth="1"/>
    <col min="2303" max="2305" width="8.25" style="5" customWidth="1"/>
    <col min="2306" max="2306" width="7.875" style="5" customWidth="1"/>
    <col min="2307" max="2553" width="9" style="5"/>
    <col min="2554" max="2554" width="11.25" style="5" customWidth="1"/>
    <col min="2555" max="2555" width="8" style="5" customWidth="1"/>
    <col min="2556" max="2557" width="8.25" style="5" customWidth="1"/>
    <col min="2558" max="2558" width="8.375" style="5" customWidth="1"/>
    <col min="2559" max="2561" width="8.25" style="5" customWidth="1"/>
    <col min="2562" max="2562" width="7.875" style="5" customWidth="1"/>
    <col min="2563" max="2809" width="9" style="5"/>
    <col min="2810" max="2810" width="11.25" style="5" customWidth="1"/>
    <col min="2811" max="2811" width="8" style="5" customWidth="1"/>
    <col min="2812" max="2813" width="8.25" style="5" customWidth="1"/>
    <col min="2814" max="2814" width="8.375" style="5" customWidth="1"/>
    <col min="2815" max="2817" width="8.25" style="5" customWidth="1"/>
    <col min="2818" max="2818" width="7.875" style="5" customWidth="1"/>
    <col min="2819" max="3065" width="9" style="5"/>
    <col min="3066" max="3066" width="11.25" style="5" customWidth="1"/>
    <col min="3067" max="3067" width="8" style="5" customWidth="1"/>
    <col min="3068" max="3069" width="8.25" style="5" customWidth="1"/>
    <col min="3070" max="3070" width="8.375" style="5" customWidth="1"/>
    <col min="3071" max="3073" width="8.25" style="5" customWidth="1"/>
    <col min="3074" max="3074" width="7.875" style="5" customWidth="1"/>
    <col min="3075" max="3321" width="9" style="5"/>
    <col min="3322" max="3322" width="11.25" style="5" customWidth="1"/>
    <col min="3323" max="3323" width="8" style="5" customWidth="1"/>
    <col min="3324" max="3325" width="8.25" style="5" customWidth="1"/>
    <col min="3326" max="3326" width="8.375" style="5" customWidth="1"/>
    <col min="3327" max="3329" width="8.25" style="5" customWidth="1"/>
    <col min="3330" max="3330" width="7.875" style="5" customWidth="1"/>
    <col min="3331" max="3577" width="9" style="5"/>
    <col min="3578" max="3578" width="11.25" style="5" customWidth="1"/>
    <col min="3579" max="3579" width="8" style="5" customWidth="1"/>
    <col min="3580" max="3581" width="8.25" style="5" customWidth="1"/>
    <col min="3582" max="3582" width="8.375" style="5" customWidth="1"/>
    <col min="3583" max="3585" width="8.25" style="5" customWidth="1"/>
    <col min="3586" max="3586" width="7.875" style="5" customWidth="1"/>
    <col min="3587" max="3833" width="9" style="5"/>
    <col min="3834" max="3834" width="11.25" style="5" customWidth="1"/>
    <col min="3835" max="3835" width="8" style="5" customWidth="1"/>
    <col min="3836" max="3837" width="8.25" style="5" customWidth="1"/>
    <col min="3838" max="3838" width="8.375" style="5" customWidth="1"/>
    <col min="3839" max="3841" width="8.25" style="5" customWidth="1"/>
    <col min="3842" max="3842" width="7.875" style="5" customWidth="1"/>
    <col min="3843" max="4089" width="9" style="5"/>
    <col min="4090" max="4090" width="11.25" style="5" customWidth="1"/>
    <col min="4091" max="4091" width="8" style="5" customWidth="1"/>
    <col min="4092" max="4093" width="8.25" style="5" customWidth="1"/>
    <col min="4094" max="4094" width="8.375" style="5" customWidth="1"/>
    <col min="4095" max="4097" width="8.25" style="5" customWidth="1"/>
    <col min="4098" max="4098" width="7.875" style="5" customWidth="1"/>
    <col min="4099" max="4345" width="9" style="5"/>
    <col min="4346" max="4346" width="11.25" style="5" customWidth="1"/>
    <col min="4347" max="4347" width="8" style="5" customWidth="1"/>
    <col min="4348" max="4349" width="8.25" style="5" customWidth="1"/>
    <col min="4350" max="4350" width="8.375" style="5" customWidth="1"/>
    <col min="4351" max="4353" width="8.25" style="5" customWidth="1"/>
    <col min="4354" max="4354" width="7.875" style="5" customWidth="1"/>
    <col min="4355" max="4601" width="9" style="5"/>
    <col min="4602" max="4602" width="11.25" style="5" customWidth="1"/>
    <col min="4603" max="4603" width="8" style="5" customWidth="1"/>
    <col min="4604" max="4605" width="8.25" style="5" customWidth="1"/>
    <col min="4606" max="4606" width="8.375" style="5" customWidth="1"/>
    <col min="4607" max="4609" width="8.25" style="5" customWidth="1"/>
    <col min="4610" max="4610" width="7.875" style="5" customWidth="1"/>
    <col min="4611" max="4857" width="9" style="5"/>
    <col min="4858" max="4858" width="11.25" style="5" customWidth="1"/>
    <col min="4859" max="4859" width="8" style="5" customWidth="1"/>
    <col min="4860" max="4861" width="8.25" style="5" customWidth="1"/>
    <col min="4862" max="4862" width="8.375" style="5" customWidth="1"/>
    <col min="4863" max="4865" width="8.25" style="5" customWidth="1"/>
    <col min="4866" max="4866" width="7.875" style="5" customWidth="1"/>
    <col min="4867" max="5113" width="9" style="5"/>
    <col min="5114" max="5114" width="11.25" style="5" customWidth="1"/>
    <col min="5115" max="5115" width="8" style="5" customWidth="1"/>
    <col min="5116" max="5117" width="8.25" style="5" customWidth="1"/>
    <col min="5118" max="5118" width="8.375" style="5" customWidth="1"/>
    <col min="5119" max="5121" width="8.25" style="5" customWidth="1"/>
    <col min="5122" max="5122" width="7.875" style="5" customWidth="1"/>
    <col min="5123" max="5369" width="9" style="5"/>
    <col min="5370" max="5370" width="11.25" style="5" customWidth="1"/>
    <col min="5371" max="5371" width="8" style="5" customWidth="1"/>
    <col min="5372" max="5373" width="8.25" style="5" customWidth="1"/>
    <col min="5374" max="5374" width="8.375" style="5" customWidth="1"/>
    <col min="5375" max="5377" width="8.25" style="5" customWidth="1"/>
    <col min="5378" max="5378" width="7.875" style="5" customWidth="1"/>
    <col min="5379" max="5625" width="9" style="5"/>
    <col min="5626" max="5626" width="11.25" style="5" customWidth="1"/>
    <col min="5627" max="5627" width="8" style="5" customWidth="1"/>
    <col min="5628" max="5629" width="8.25" style="5" customWidth="1"/>
    <col min="5630" max="5630" width="8.375" style="5" customWidth="1"/>
    <col min="5631" max="5633" width="8.25" style="5" customWidth="1"/>
    <col min="5634" max="5634" width="7.875" style="5" customWidth="1"/>
    <col min="5635" max="5881" width="9" style="5"/>
    <col min="5882" max="5882" width="11.25" style="5" customWidth="1"/>
    <col min="5883" max="5883" width="8" style="5" customWidth="1"/>
    <col min="5884" max="5885" width="8.25" style="5" customWidth="1"/>
    <col min="5886" max="5886" width="8.375" style="5" customWidth="1"/>
    <col min="5887" max="5889" width="8.25" style="5" customWidth="1"/>
    <col min="5890" max="5890" width="7.875" style="5" customWidth="1"/>
    <col min="5891" max="6137" width="9" style="5"/>
    <col min="6138" max="6138" width="11.25" style="5" customWidth="1"/>
    <col min="6139" max="6139" width="8" style="5" customWidth="1"/>
    <col min="6140" max="6141" width="8.25" style="5" customWidth="1"/>
    <col min="6142" max="6142" width="8.375" style="5" customWidth="1"/>
    <col min="6143" max="6145" width="8.25" style="5" customWidth="1"/>
    <col min="6146" max="6146" width="7.875" style="5" customWidth="1"/>
    <col min="6147" max="6393" width="9" style="5"/>
    <col min="6394" max="6394" width="11.25" style="5" customWidth="1"/>
    <col min="6395" max="6395" width="8" style="5" customWidth="1"/>
    <col min="6396" max="6397" width="8.25" style="5" customWidth="1"/>
    <col min="6398" max="6398" width="8.375" style="5" customWidth="1"/>
    <col min="6399" max="6401" width="8.25" style="5" customWidth="1"/>
    <col min="6402" max="6402" width="7.875" style="5" customWidth="1"/>
    <col min="6403" max="6649" width="9" style="5"/>
    <col min="6650" max="6650" width="11.25" style="5" customWidth="1"/>
    <col min="6651" max="6651" width="8" style="5" customWidth="1"/>
    <col min="6652" max="6653" width="8.25" style="5" customWidth="1"/>
    <col min="6654" max="6654" width="8.375" style="5" customWidth="1"/>
    <col min="6655" max="6657" width="8.25" style="5" customWidth="1"/>
    <col min="6658" max="6658" width="7.875" style="5" customWidth="1"/>
    <col min="6659" max="6905" width="9" style="5"/>
    <col min="6906" max="6906" width="11.25" style="5" customWidth="1"/>
    <col min="6907" max="6907" width="8" style="5" customWidth="1"/>
    <col min="6908" max="6909" width="8.25" style="5" customWidth="1"/>
    <col min="6910" max="6910" width="8.375" style="5" customWidth="1"/>
    <col min="6911" max="6913" width="8.25" style="5" customWidth="1"/>
    <col min="6914" max="6914" width="7.875" style="5" customWidth="1"/>
    <col min="6915" max="7161" width="9" style="5"/>
    <col min="7162" max="7162" width="11.25" style="5" customWidth="1"/>
    <col min="7163" max="7163" width="8" style="5" customWidth="1"/>
    <col min="7164" max="7165" width="8.25" style="5" customWidth="1"/>
    <col min="7166" max="7166" width="8.375" style="5" customWidth="1"/>
    <col min="7167" max="7169" width="8.25" style="5" customWidth="1"/>
    <col min="7170" max="7170" width="7.875" style="5" customWidth="1"/>
    <col min="7171" max="7417" width="9" style="5"/>
    <col min="7418" max="7418" width="11.25" style="5" customWidth="1"/>
    <col min="7419" max="7419" width="8" style="5" customWidth="1"/>
    <col min="7420" max="7421" width="8.25" style="5" customWidth="1"/>
    <col min="7422" max="7422" width="8.375" style="5" customWidth="1"/>
    <col min="7423" max="7425" width="8.25" style="5" customWidth="1"/>
    <col min="7426" max="7426" width="7.875" style="5" customWidth="1"/>
    <col min="7427" max="7673" width="9" style="5"/>
    <col min="7674" max="7674" width="11.25" style="5" customWidth="1"/>
    <col min="7675" max="7675" width="8" style="5" customWidth="1"/>
    <col min="7676" max="7677" width="8.25" style="5" customWidth="1"/>
    <col min="7678" max="7678" width="8.375" style="5" customWidth="1"/>
    <col min="7679" max="7681" width="8.25" style="5" customWidth="1"/>
    <col min="7682" max="7682" width="7.875" style="5" customWidth="1"/>
    <col min="7683" max="7929" width="9" style="5"/>
    <col min="7930" max="7930" width="11.25" style="5" customWidth="1"/>
    <col min="7931" max="7931" width="8" style="5" customWidth="1"/>
    <col min="7932" max="7933" width="8.25" style="5" customWidth="1"/>
    <col min="7934" max="7934" width="8.375" style="5" customWidth="1"/>
    <col min="7935" max="7937" width="8.25" style="5" customWidth="1"/>
    <col min="7938" max="7938" width="7.875" style="5" customWidth="1"/>
    <col min="7939" max="8185" width="9" style="5"/>
    <col min="8186" max="8186" width="11.25" style="5" customWidth="1"/>
    <col min="8187" max="8187" width="8" style="5" customWidth="1"/>
    <col min="8188" max="8189" width="8.25" style="5" customWidth="1"/>
    <col min="8190" max="8190" width="8.375" style="5" customWidth="1"/>
    <col min="8191" max="8193" width="8.25" style="5" customWidth="1"/>
    <col min="8194" max="8194" width="7.875" style="5" customWidth="1"/>
    <col min="8195" max="8441" width="9" style="5"/>
    <col min="8442" max="8442" width="11.25" style="5" customWidth="1"/>
    <col min="8443" max="8443" width="8" style="5" customWidth="1"/>
    <col min="8444" max="8445" width="8.25" style="5" customWidth="1"/>
    <col min="8446" max="8446" width="8.375" style="5" customWidth="1"/>
    <col min="8447" max="8449" width="8.25" style="5" customWidth="1"/>
    <col min="8450" max="8450" width="7.875" style="5" customWidth="1"/>
    <col min="8451" max="8697" width="9" style="5"/>
    <col min="8698" max="8698" width="11.25" style="5" customWidth="1"/>
    <col min="8699" max="8699" width="8" style="5" customWidth="1"/>
    <col min="8700" max="8701" width="8.25" style="5" customWidth="1"/>
    <col min="8702" max="8702" width="8.375" style="5" customWidth="1"/>
    <col min="8703" max="8705" width="8.25" style="5" customWidth="1"/>
    <col min="8706" max="8706" width="7.875" style="5" customWidth="1"/>
    <col min="8707" max="8953" width="9" style="5"/>
    <col min="8954" max="8954" width="11.25" style="5" customWidth="1"/>
    <col min="8955" max="8955" width="8" style="5" customWidth="1"/>
    <col min="8956" max="8957" width="8.25" style="5" customWidth="1"/>
    <col min="8958" max="8958" width="8.375" style="5" customWidth="1"/>
    <col min="8959" max="8961" width="8.25" style="5" customWidth="1"/>
    <col min="8962" max="8962" width="7.875" style="5" customWidth="1"/>
    <col min="8963" max="9209" width="9" style="5"/>
    <col min="9210" max="9210" width="11.25" style="5" customWidth="1"/>
    <col min="9211" max="9211" width="8" style="5" customWidth="1"/>
    <col min="9212" max="9213" width="8.25" style="5" customWidth="1"/>
    <col min="9214" max="9214" width="8.375" style="5" customWidth="1"/>
    <col min="9215" max="9217" width="8.25" style="5" customWidth="1"/>
    <col min="9218" max="9218" width="7.875" style="5" customWidth="1"/>
    <col min="9219" max="9465" width="9" style="5"/>
    <col min="9466" max="9466" width="11.25" style="5" customWidth="1"/>
    <col min="9467" max="9467" width="8" style="5" customWidth="1"/>
    <col min="9468" max="9469" width="8.25" style="5" customWidth="1"/>
    <col min="9470" max="9470" width="8.375" style="5" customWidth="1"/>
    <col min="9471" max="9473" width="8.25" style="5" customWidth="1"/>
    <col min="9474" max="9474" width="7.875" style="5" customWidth="1"/>
    <col min="9475" max="9721" width="9" style="5"/>
    <col min="9722" max="9722" width="11.25" style="5" customWidth="1"/>
    <col min="9723" max="9723" width="8" style="5" customWidth="1"/>
    <col min="9724" max="9725" width="8.25" style="5" customWidth="1"/>
    <col min="9726" max="9726" width="8.375" style="5" customWidth="1"/>
    <col min="9727" max="9729" width="8.25" style="5" customWidth="1"/>
    <col min="9730" max="9730" width="7.875" style="5" customWidth="1"/>
    <col min="9731" max="9977" width="9" style="5"/>
    <col min="9978" max="9978" width="11.25" style="5" customWidth="1"/>
    <col min="9979" max="9979" width="8" style="5" customWidth="1"/>
    <col min="9980" max="9981" width="8.25" style="5" customWidth="1"/>
    <col min="9982" max="9982" width="8.375" style="5" customWidth="1"/>
    <col min="9983" max="9985" width="8.25" style="5" customWidth="1"/>
    <col min="9986" max="9986" width="7.875" style="5" customWidth="1"/>
    <col min="9987" max="10233" width="9" style="5"/>
    <col min="10234" max="10234" width="11.25" style="5" customWidth="1"/>
    <col min="10235" max="10235" width="8" style="5" customWidth="1"/>
    <col min="10236" max="10237" width="8.25" style="5" customWidth="1"/>
    <col min="10238" max="10238" width="8.375" style="5" customWidth="1"/>
    <col min="10239" max="10241" width="8.25" style="5" customWidth="1"/>
    <col min="10242" max="10242" width="7.875" style="5" customWidth="1"/>
    <col min="10243" max="10489" width="9" style="5"/>
    <col min="10490" max="10490" width="11.25" style="5" customWidth="1"/>
    <col min="10491" max="10491" width="8" style="5" customWidth="1"/>
    <col min="10492" max="10493" width="8.25" style="5" customWidth="1"/>
    <col min="10494" max="10494" width="8.375" style="5" customWidth="1"/>
    <col min="10495" max="10497" width="8.25" style="5" customWidth="1"/>
    <col min="10498" max="10498" width="7.875" style="5" customWidth="1"/>
    <col min="10499" max="10745" width="9" style="5"/>
    <col min="10746" max="10746" width="11.25" style="5" customWidth="1"/>
    <col min="10747" max="10747" width="8" style="5" customWidth="1"/>
    <col min="10748" max="10749" width="8.25" style="5" customWidth="1"/>
    <col min="10750" max="10750" width="8.375" style="5" customWidth="1"/>
    <col min="10751" max="10753" width="8.25" style="5" customWidth="1"/>
    <col min="10754" max="10754" width="7.875" style="5" customWidth="1"/>
    <col min="10755" max="11001" width="9" style="5"/>
    <col min="11002" max="11002" width="11.25" style="5" customWidth="1"/>
    <col min="11003" max="11003" width="8" style="5" customWidth="1"/>
    <col min="11004" max="11005" width="8.25" style="5" customWidth="1"/>
    <col min="11006" max="11006" width="8.375" style="5" customWidth="1"/>
    <col min="11007" max="11009" width="8.25" style="5" customWidth="1"/>
    <col min="11010" max="11010" width="7.875" style="5" customWidth="1"/>
    <col min="11011" max="11257" width="9" style="5"/>
    <col min="11258" max="11258" width="11.25" style="5" customWidth="1"/>
    <col min="11259" max="11259" width="8" style="5" customWidth="1"/>
    <col min="11260" max="11261" width="8.25" style="5" customWidth="1"/>
    <col min="11262" max="11262" width="8.375" style="5" customWidth="1"/>
    <col min="11263" max="11265" width="8.25" style="5" customWidth="1"/>
    <col min="11266" max="11266" width="7.875" style="5" customWidth="1"/>
    <col min="11267" max="11513" width="9" style="5"/>
    <col min="11514" max="11514" width="11.25" style="5" customWidth="1"/>
    <col min="11515" max="11515" width="8" style="5" customWidth="1"/>
    <col min="11516" max="11517" width="8.25" style="5" customWidth="1"/>
    <col min="11518" max="11518" width="8.375" style="5" customWidth="1"/>
    <col min="11519" max="11521" width="8.25" style="5" customWidth="1"/>
    <col min="11522" max="11522" width="7.875" style="5" customWidth="1"/>
    <col min="11523" max="11769" width="9" style="5"/>
    <col min="11770" max="11770" width="11.25" style="5" customWidth="1"/>
    <col min="11771" max="11771" width="8" style="5" customWidth="1"/>
    <col min="11772" max="11773" width="8.25" style="5" customWidth="1"/>
    <col min="11774" max="11774" width="8.375" style="5" customWidth="1"/>
    <col min="11775" max="11777" width="8.25" style="5" customWidth="1"/>
    <col min="11778" max="11778" width="7.875" style="5" customWidth="1"/>
    <col min="11779" max="12025" width="9" style="5"/>
    <col min="12026" max="12026" width="11.25" style="5" customWidth="1"/>
    <col min="12027" max="12027" width="8" style="5" customWidth="1"/>
    <col min="12028" max="12029" width="8.25" style="5" customWidth="1"/>
    <col min="12030" max="12030" width="8.375" style="5" customWidth="1"/>
    <col min="12031" max="12033" width="8.25" style="5" customWidth="1"/>
    <col min="12034" max="12034" width="7.875" style="5" customWidth="1"/>
    <col min="12035" max="12281" width="9" style="5"/>
    <col min="12282" max="12282" width="11.25" style="5" customWidth="1"/>
    <col min="12283" max="12283" width="8" style="5" customWidth="1"/>
    <col min="12284" max="12285" width="8.25" style="5" customWidth="1"/>
    <col min="12286" max="12286" width="8.375" style="5" customWidth="1"/>
    <col min="12287" max="12289" width="8.25" style="5" customWidth="1"/>
    <col min="12290" max="12290" width="7.875" style="5" customWidth="1"/>
    <col min="12291" max="12537" width="9" style="5"/>
    <col min="12538" max="12538" width="11.25" style="5" customWidth="1"/>
    <col min="12539" max="12539" width="8" style="5" customWidth="1"/>
    <col min="12540" max="12541" width="8.25" style="5" customWidth="1"/>
    <col min="12542" max="12542" width="8.375" style="5" customWidth="1"/>
    <col min="12543" max="12545" width="8.25" style="5" customWidth="1"/>
    <col min="12546" max="12546" width="7.875" style="5" customWidth="1"/>
    <col min="12547" max="12793" width="9" style="5"/>
    <col min="12794" max="12794" width="11.25" style="5" customWidth="1"/>
    <col min="12795" max="12795" width="8" style="5" customWidth="1"/>
    <col min="12796" max="12797" width="8.25" style="5" customWidth="1"/>
    <col min="12798" max="12798" width="8.375" style="5" customWidth="1"/>
    <col min="12799" max="12801" width="8.25" style="5" customWidth="1"/>
    <col min="12802" max="12802" width="7.875" style="5" customWidth="1"/>
    <col min="12803" max="13049" width="9" style="5"/>
    <col min="13050" max="13050" width="11.25" style="5" customWidth="1"/>
    <col min="13051" max="13051" width="8" style="5" customWidth="1"/>
    <col min="13052" max="13053" width="8.25" style="5" customWidth="1"/>
    <col min="13054" max="13054" width="8.375" style="5" customWidth="1"/>
    <col min="13055" max="13057" width="8.25" style="5" customWidth="1"/>
    <col min="13058" max="13058" width="7.875" style="5" customWidth="1"/>
    <col min="13059" max="13305" width="9" style="5"/>
    <col min="13306" max="13306" width="11.25" style="5" customWidth="1"/>
    <col min="13307" max="13307" width="8" style="5" customWidth="1"/>
    <col min="13308" max="13309" width="8.25" style="5" customWidth="1"/>
    <col min="13310" max="13310" width="8.375" style="5" customWidth="1"/>
    <col min="13311" max="13313" width="8.25" style="5" customWidth="1"/>
    <col min="13314" max="13314" width="7.875" style="5" customWidth="1"/>
    <col min="13315" max="13561" width="9" style="5"/>
    <col min="13562" max="13562" width="11.25" style="5" customWidth="1"/>
    <col min="13563" max="13563" width="8" style="5" customWidth="1"/>
    <col min="13564" max="13565" width="8.25" style="5" customWidth="1"/>
    <col min="13566" max="13566" width="8.375" style="5" customWidth="1"/>
    <col min="13567" max="13569" width="8.25" style="5" customWidth="1"/>
    <col min="13570" max="13570" width="7.875" style="5" customWidth="1"/>
    <col min="13571" max="13817" width="9" style="5"/>
    <col min="13818" max="13818" width="11.25" style="5" customWidth="1"/>
    <col min="13819" max="13819" width="8" style="5" customWidth="1"/>
    <col min="13820" max="13821" width="8.25" style="5" customWidth="1"/>
    <col min="13822" max="13822" width="8.375" style="5" customWidth="1"/>
    <col min="13823" max="13825" width="8.25" style="5" customWidth="1"/>
    <col min="13826" max="13826" width="7.875" style="5" customWidth="1"/>
    <col min="13827" max="14073" width="9" style="5"/>
    <col min="14074" max="14074" width="11.25" style="5" customWidth="1"/>
    <col min="14075" max="14075" width="8" style="5" customWidth="1"/>
    <col min="14076" max="14077" width="8.25" style="5" customWidth="1"/>
    <col min="14078" max="14078" width="8.375" style="5" customWidth="1"/>
    <col min="14079" max="14081" width="8.25" style="5" customWidth="1"/>
    <col min="14082" max="14082" width="7.875" style="5" customWidth="1"/>
    <col min="14083" max="14329" width="9" style="5"/>
    <col min="14330" max="14330" width="11.25" style="5" customWidth="1"/>
    <col min="14331" max="14331" width="8" style="5" customWidth="1"/>
    <col min="14332" max="14333" width="8.25" style="5" customWidth="1"/>
    <col min="14334" max="14334" width="8.375" style="5" customWidth="1"/>
    <col min="14335" max="14337" width="8.25" style="5" customWidth="1"/>
    <col min="14338" max="14338" width="7.875" style="5" customWidth="1"/>
    <col min="14339" max="14585" width="9" style="5"/>
    <col min="14586" max="14586" width="11.25" style="5" customWidth="1"/>
    <col min="14587" max="14587" width="8" style="5" customWidth="1"/>
    <col min="14588" max="14589" width="8.25" style="5" customWidth="1"/>
    <col min="14590" max="14590" width="8.375" style="5" customWidth="1"/>
    <col min="14591" max="14593" width="8.25" style="5" customWidth="1"/>
    <col min="14594" max="14594" width="7.875" style="5" customWidth="1"/>
    <col min="14595" max="14841" width="9" style="5"/>
    <col min="14842" max="14842" width="11.25" style="5" customWidth="1"/>
    <col min="14843" max="14843" width="8" style="5" customWidth="1"/>
    <col min="14844" max="14845" width="8.25" style="5" customWidth="1"/>
    <col min="14846" max="14846" width="8.375" style="5" customWidth="1"/>
    <col min="14847" max="14849" width="8.25" style="5" customWidth="1"/>
    <col min="14850" max="14850" width="7.875" style="5" customWidth="1"/>
    <col min="14851" max="15097" width="9" style="5"/>
    <col min="15098" max="15098" width="11.25" style="5" customWidth="1"/>
    <col min="15099" max="15099" width="8" style="5" customWidth="1"/>
    <col min="15100" max="15101" width="8.25" style="5" customWidth="1"/>
    <col min="15102" max="15102" width="8.375" style="5" customWidth="1"/>
    <col min="15103" max="15105" width="8.25" style="5" customWidth="1"/>
    <col min="15106" max="15106" width="7.875" style="5" customWidth="1"/>
    <col min="15107" max="15353" width="9" style="5"/>
    <col min="15354" max="15354" width="11.25" style="5" customWidth="1"/>
    <col min="15355" max="15355" width="8" style="5" customWidth="1"/>
    <col min="15356" max="15357" width="8.25" style="5" customWidth="1"/>
    <col min="15358" max="15358" width="8.375" style="5" customWidth="1"/>
    <col min="15359" max="15361" width="8.25" style="5" customWidth="1"/>
    <col min="15362" max="15362" width="7.875" style="5" customWidth="1"/>
    <col min="15363" max="15609" width="9" style="5"/>
    <col min="15610" max="15610" width="11.25" style="5" customWidth="1"/>
    <col min="15611" max="15611" width="8" style="5" customWidth="1"/>
    <col min="15612" max="15613" width="8.25" style="5" customWidth="1"/>
    <col min="15614" max="15614" width="8.375" style="5" customWidth="1"/>
    <col min="15615" max="15617" width="8.25" style="5" customWidth="1"/>
    <col min="15618" max="15618" width="7.875" style="5" customWidth="1"/>
    <col min="15619" max="15865" width="9" style="5"/>
    <col min="15866" max="15866" width="11.25" style="5" customWidth="1"/>
    <col min="15867" max="15867" width="8" style="5" customWidth="1"/>
    <col min="15868" max="15869" width="8.25" style="5" customWidth="1"/>
    <col min="15870" max="15870" width="8.375" style="5" customWidth="1"/>
    <col min="15871" max="15873" width="8.25" style="5" customWidth="1"/>
    <col min="15874" max="15874" width="7.875" style="5" customWidth="1"/>
    <col min="15875" max="16121" width="9" style="5"/>
    <col min="16122" max="16122" width="11.25" style="5" customWidth="1"/>
    <col min="16123" max="16123" width="8" style="5" customWidth="1"/>
    <col min="16124" max="16125" width="8.25" style="5" customWidth="1"/>
    <col min="16126" max="16126" width="8.375" style="5" customWidth="1"/>
    <col min="16127" max="16129" width="8.25" style="5" customWidth="1"/>
    <col min="16130" max="16130" width="7.875" style="5" customWidth="1"/>
    <col min="16131" max="16384" width="9" style="5"/>
  </cols>
  <sheetData>
    <row r="1" spans="1:10" ht="25.5" customHeight="1">
      <c r="A1" s="2399" t="s">
        <v>3354</v>
      </c>
      <c r="J1" s="6"/>
    </row>
    <row r="2" spans="1:10" ht="18" customHeight="1">
      <c r="A2" s="2376" t="s">
        <v>180</v>
      </c>
      <c r="B2" s="2380" t="s">
        <v>129</v>
      </c>
      <c r="C2" s="2380" t="s">
        <v>699</v>
      </c>
      <c r="D2" s="2380" t="s">
        <v>700</v>
      </c>
      <c r="E2" s="2380" t="s">
        <v>701</v>
      </c>
      <c r="F2" s="2380" t="s">
        <v>702</v>
      </c>
      <c r="G2" s="2380" t="s">
        <v>703</v>
      </c>
      <c r="H2" s="2380" t="s">
        <v>704</v>
      </c>
      <c r="I2" s="2380" t="s">
        <v>705</v>
      </c>
      <c r="J2" s="2380" t="s">
        <v>143</v>
      </c>
    </row>
    <row r="3" spans="1:10" ht="18" customHeight="1">
      <c r="A3" s="2406" t="s">
        <v>3193</v>
      </c>
      <c r="B3" s="345">
        <v>5</v>
      </c>
      <c r="C3" s="345">
        <v>1</v>
      </c>
      <c r="D3" s="345">
        <v>4</v>
      </c>
      <c r="E3" s="345" t="s">
        <v>141</v>
      </c>
      <c r="F3" s="345" t="s">
        <v>141</v>
      </c>
      <c r="G3" s="345" t="s">
        <v>141</v>
      </c>
      <c r="H3" s="345" t="s">
        <v>141</v>
      </c>
      <c r="I3" s="345" t="s">
        <v>141</v>
      </c>
      <c r="J3" s="345" t="s">
        <v>141</v>
      </c>
    </row>
    <row r="4" spans="1:10" ht="18" customHeight="1">
      <c r="A4" s="2406">
        <v>13</v>
      </c>
      <c r="B4" s="345">
        <v>5</v>
      </c>
      <c r="C4" s="345" t="s">
        <v>141</v>
      </c>
      <c r="D4" s="345">
        <v>3</v>
      </c>
      <c r="E4" s="345" t="s">
        <v>141</v>
      </c>
      <c r="F4" s="345">
        <v>1</v>
      </c>
      <c r="G4" s="345" t="s">
        <v>141</v>
      </c>
      <c r="H4" s="345" t="s">
        <v>141</v>
      </c>
      <c r="I4" s="345" t="s">
        <v>141</v>
      </c>
      <c r="J4" s="345">
        <v>1</v>
      </c>
    </row>
    <row r="5" spans="1:10" ht="18" customHeight="1">
      <c r="A5" s="2406">
        <v>14</v>
      </c>
      <c r="B5" s="345">
        <v>3</v>
      </c>
      <c r="C5" s="345">
        <v>2</v>
      </c>
      <c r="D5" s="345" t="s">
        <v>141</v>
      </c>
      <c r="E5" s="345" t="s">
        <v>141</v>
      </c>
      <c r="F5" s="345">
        <v>1</v>
      </c>
      <c r="G5" s="345" t="s">
        <v>141</v>
      </c>
      <c r="H5" s="345" t="s">
        <v>141</v>
      </c>
      <c r="I5" s="345" t="s">
        <v>141</v>
      </c>
      <c r="J5" s="345" t="s">
        <v>141</v>
      </c>
    </row>
    <row r="6" spans="1:10" ht="18" customHeight="1">
      <c r="A6" s="2406">
        <v>15</v>
      </c>
      <c r="B6" s="345">
        <v>15</v>
      </c>
      <c r="C6" s="345">
        <v>6</v>
      </c>
      <c r="D6" s="345" t="s">
        <v>141</v>
      </c>
      <c r="E6" s="345" t="s">
        <v>141</v>
      </c>
      <c r="F6" s="345">
        <v>1</v>
      </c>
      <c r="G6" s="345" t="s">
        <v>141</v>
      </c>
      <c r="H6" s="345" t="s">
        <v>141</v>
      </c>
      <c r="I6" s="345">
        <v>2</v>
      </c>
      <c r="J6" s="345">
        <v>6</v>
      </c>
    </row>
    <row r="7" spans="1:10" ht="18" customHeight="1">
      <c r="A7" s="2406">
        <v>16</v>
      </c>
      <c r="B7" s="345">
        <v>14</v>
      </c>
      <c r="C7" s="345">
        <v>7</v>
      </c>
      <c r="D7" s="345">
        <v>1</v>
      </c>
      <c r="E7" s="345" t="s">
        <v>141</v>
      </c>
      <c r="F7" s="345">
        <v>1</v>
      </c>
      <c r="G7" s="345" t="s">
        <v>141</v>
      </c>
      <c r="H7" s="345" t="s">
        <v>141</v>
      </c>
      <c r="I7" s="345" t="s">
        <v>141</v>
      </c>
      <c r="J7" s="345">
        <v>5</v>
      </c>
    </row>
    <row r="8" spans="1:10" ht="18" customHeight="1">
      <c r="A8" s="2406">
        <v>17</v>
      </c>
      <c r="B8" s="345">
        <v>6</v>
      </c>
      <c r="C8" s="345">
        <v>2</v>
      </c>
      <c r="D8" s="345" t="s">
        <v>141</v>
      </c>
      <c r="E8" s="345" t="s">
        <v>141</v>
      </c>
      <c r="F8" s="345" t="s">
        <v>141</v>
      </c>
      <c r="G8" s="345" t="s">
        <v>141</v>
      </c>
      <c r="H8" s="345" t="s">
        <v>141</v>
      </c>
      <c r="I8" s="345">
        <v>1</v>
      </c>
      <c r="J8" s="345">
        <v>3</v>
      </c>
    </row>
    <row r="9" spans="1:10" ht="18" customHeight="1">
      <c r="A9" s="2406">
        <v>18</v>
      </c>
      <c r="B9" s="345">
        <v>12</v>
      </c>
      <c r="C9" s="345">
        <v>1</v>
      </c>
      <c r="D9" s="345">
        <v>4</v>
      </c>
      <c r="E9" s="345" t="s">
        <v>141</v>
      </c>
      <c r="F9" s="345">
        <v>1</v>
      </c>
      <c r="G9" s="345" t="s">
        <v>141</v>
      </c>
      <c r="H9" s="345" t="s">
        <v>141</v>
      </c>
      <c r="I9" s="345">
        <v>1</v>
      </c>
      <c r="J9" s="345">
        <v>5</v>
      </c>
    </row>
    <row r="10" spans="1:10" ht="18" customHeight="1">
      <c r="A10" s="2406">
        <v>19</v>
      </c>
      <c r="B10" s="345">
        <v>12</v>
      </c>
      <c r="C10" s="345" t="s">
        <v>141</v>
      </c>
      <c r="D10" s="345">
        <v>2</v>
      </c>
      <c r="E10" s="345" t="s">
        <v>141</v>
      </c>
      <c r="F10" s="345">
        <v>1</v>
      </c>
      <c r="G10" s="345" t="s">
        <v>141</v>
      </c>
      <c r="H10" s="345" t="s">
        <v>141</v>
      </c>
      <c r="I10" s="345">
        <v>2</v>
      </c>
      <c r="J10" s="345">
        <v>7</v>
      </c>
    </row>
    <row r="11" spans="1:10" ht="18" customHeight="1">
      <c r="A11" s="2406">
        <v>20</v>
      </c>
      <c r="B11" s="345">
        <v>12</v>
      </c>
      <c r="C11" s="345" t="s">
        <v>141</v>
      </c>
      <c r="D11" s="345">
        <v>2</v>
      </c>
      <c r="E11" s="345" t="s">
        <v>141</v>
      </c>
      <c r="F11" s="345">
        <v>1</v>
      </c>
      <c r="G11" s="345" t="s">
        <v>141</v>
      </c>
      <c r="H11" s="345" t="s">
        <v>141</v>
      </c>
      <c r="I11" s="345">
        <v>2</v>
      </c>
      <c r="J11" s="345">
        <v>7</v>
      </c>
    </row>
    <row r="12" spans="1:10" ht="18" customHeight="1">
      <c r="A12" s="2406">
        <v>21</v>
      </c>
      <c r="B12" s="345">
        <v>6</v>
      </c>
      <c r="C12" s="345" t="s">
        <v>141</v>
      </c>
      <c r="D12" s="345" t="s">
        <v>141</v>
      </c>
      <c r="E12" s="345" t="s">
        <v>141</v>
      </c>
      <c r="F12" s="345" t="s">
        <v>141</v>
      </c>
      <c r="G12" s="345" t="s">
        <v>141</v>
      </c>
      <c r="H12" s="345" t="s">
        <v>141</v>
      </c>
      <c r="I12" s="345" t="s">
        <v>141</v>
      </c>
      <c r="J12" s="345">
        <v>6</v>
      </c>
    </row>
    <row r="13" spans="1:10" ht="18" customHeight="1">
      <c r="A13" s="2406">
        <v>22</v>
      </c>
      <c r="B13" s="345">
        <v>16</v>
      </c>
      <c r="C13" s="345" t="s">
        <v>141</v>
      </c>
      <c r="D13" s="345">
        <v>2</v>
      </c>
      <c r="E13" s="345" t="s">
        <v>141</v>
      </c>
      <c r="F13" s="345">
        <v>1</v>
      </c>
      <c r="G13" s="345" t="s">
        <v>141</v>
      </c>
      <c r="H13" s="345" t="s">
        <v>141</v>
      </c>
      <c r="I13" s="345" t="s">
        <v>141</v>
      </c>
      <c r="J13" s="345">
        <v>13</v>
      </c>
    </row>
    <row r="14" spans="1:10" ht="18" customHeight="1">
      <c r="A14" s="2406">
        <v>23</v>
      </c>
      <c r="B14" s="345">
        <v>14</v>
      </c>
      <c r="C14" s="345">
        <v>5</v>
      </c>
      <c r="D14" s="345">
        <v>1</v>
      </c>
      <c r="E14" s="345" t="s">
        <v>141</v>
      </c>
      <c r="F14" s="345">
        <v>2</v>
      </c>
      <c r="G14" s="345" t="s">
        <v>141</v>
      </c>
      <c r="H14" s="345" t="s">
        <v>141</v>
      </c>
      <c r="I14" s="345">
        <v>2</v>
      </c>
      <c r="J14" s="345">
        <v>4</v>
      </c>
    </row>
    <row r="15" spans="1:10" ht="18" customHeight="1">
      <c r="A15" s="2406">
        <v>24</v>
      </c>
      <c r="B15" s="345">
        <v>17</v>
      </c>
      <c r="C15" s="345">
        <v>5</v>
      </c>
      <c r="D15" s="345">
        <v>2</v>
      </c>
      <c r="E15" s="345" t="s">
        <v>141</v>
      </c>
      <c r="F15" s="345">
        <v>2</v>
      </c>
      <c r="G15" s="345" t="s">
        <v>141</v>
      </c>
      <c r="H15" s="345" t="s">
        <v>141</v>
      </c>
      <c r="I15" s="345">
        <v>1</v>
      </c>
      <c r="J15" s="345">
        <v>7</v>
      </c>
    </row>
    <row r="16" spans="1:10" ht="18" customHeight="1">
      <c r="A16" s="2406">
        <v>25</v>
      </c>
      <c r="B16" s="345">
        <v>18</v>
      </c>
      <c r="C16" s="345">
        <v>6</v>
      </c>
      <c r="D16" s="345">
        <v>2</v>
      </c>
      <c r="E16" s="345" t="s">
        <v>141</v>
      </c>
      <c r="F16" s="345">
        <v>0</v>
      </c>
      <c r="G16" s="345" t="s">
        <v>141</v>
      </c>
      <c r="H16" s="345" t="s">
        <v>141</v>
      </c>
      <c r="I16" s="345">
        <v>1</v>
      </c>
      <c r="J16" s="345">
        <v>9</v>
      </c>
    </row>
    <row r="17" spans="1:10" ht="18" customHeight="1">
      <c r="A17" s="2392">
        <v>26</v>
      </c>
      <c r="B17" s="345">
        <v>9</v>
      </c>
      <c r="C17" s="345">
        <v>5</v>
      </c>
      <c r="D17" s="345">
        <v>1</v>
      </c>
      <c r="E17" s="345" t="s">
        <v>141</v>
      </c>
      <c r="F17" s="345">
        <v>1</v>
      </c>
      <c r="G17" s="345" t="s">
        <v>141</v>
      </c>
      <c r="H17" s="345" t="s">
        <v>141</v>
      </c>
      <c r="I17" s="345">
        <v>1</v>
      </c>
      <c r="J17" s="345">
        <v>1</v>
      </c>
    </row>
    <row r="18" spans="1:10" ht="18" customHeight="1">
      <c r="A18" s="2406">
        <v>27</v>
      </c>
      <c r="B18" s="345">
        <v>26</v>
      </c>
      <c r="C18" s="345">
        <v>14</v>
      </c>
      <c r="D18" s="345">
        <v>2</v>
      </c>
      <c r="E18" s="345" t="s">
        <v>141</v>
      </c>
      <c r="F18" s="345">
        <v>4</v>
      </c>
      <c r="G18" s="345" t="s">
        <v>141</v>
      </c>
      <c r="H18" s="345" t="s">
        <v>141</v>
      </c>
      <c r="I18" s="345">
        <v>2</v>
      </c>
      <c r="J18" s="345">
        <v>4</v>
      </c>
    </row>
    <row r="19" spans="1:10" ht="18" customHeight="1">
      <c r="A19" s="2406">
        <v>28</v>
      </c>
      <c r="B19" s="345">
        <v>23</v>
      </c>
      <c r="C19" s="345">
        <v>6</v>
      </c>
      <c r="D19" s="345">
        <v>3</v>
      </c>
      <c r="E19" s="345" t="s">
        <v>141</v>
      </c>
      <c r="F19" s="345">
        <v>1</v>
      </c>
      <c r="G19" s="345" t="s">
        <v>141</v>
      </c>
      <c r="H19" s="345" t="s">
        <v>141</v>
      </c>
      <c r="I19" s="345">
        <v>6</v>
      </c>
      <c r="J19" s="345">
        <v>7</v>
      </c>
    </row>
    <row r="20" spans="1:10" ht="18" customHeight="1">
      <c r="A20" s="2406">
        <v>29</v>
      </c>
      <c r="B20" s="345">
        <v>21</v>
      </c>
      <c r="C20" s="345">
        <v>9</v>
      </c>
      <c r="D20" s="345">
        <v>7</v>
      </c>
      <c r="E20" s="345">
        <v>1</v>
      </c>
      <c r="F20" s="345">
        <v>2</v>
      </c>
      <c r="G20" s="345" t="s">
        <v>141</v>
      </c>
      <c r="H20" s="345" t="s">
        <v>141</v>
      </c>
      <c r="I20" s="345">
        <v>1</v>
      </c>
      <c r="J20" s="345">
        <v>1</v>
      </c>
    </row>
    <row r="21" spans="1:10" ht="18" customHeight="1">
      <c r="A21" s="2406">
        <v>30</v>
      </c>
      <c r="B21" s="345">
        <v>12</v>
      </c>
      <c r="C21" s="345">
        <v>5</v>
      </c>
      <c r="D21" s="345">
        <v>1</v>
      </c>
      <c r="E21" s="345" t="s">
        <v>141</v>
      </c>
      <c r="F21" s="345">
        <v>1</v>
      </c>
      <c r="G21" s="345" t="s">
        <v>141</v>
      </c>
      <c r="H21" s="345" t="s">
        <v>141</v>
      </c>
      <c r="I21" s="345">
        <v>2</v>
      </c>
      <c r="J21" s="345">
        <v>3</v>
      </c>
    </row>
    <row r="22" spans="1:10" ht="18" customHeight="1">
      <c r="A22" s="2383" t="s">
        <v>3194</v>
      </c>
      <c r="B22" s="375">
        <v>9</v>
      </c>
      <c r="C22" s="375" t="s">
        <v>141</v>
      </c>
      <c r="D22" s="375">
        <v>3</v>
      </c>
      <c r="E22" s="375" t="s">
        <v>141</v>
      </c>
      <c r="F22" s="375">
        <v>1</v>
      </c>
      <c r="G22" s="375" t="s">
        <v>141</v>
      </c>
      <c r="H22" s="375" t="s">
        <v>141</v>
      </c>
      <c r="I22" s="375">
        <v>3</v>
      </c>
      <c r="J22" s="375">
        <v>2</v>
      </c>
    </row>
    <row r="23" spans="1:10" ht="18" customHeight="1">
      <c r="A23" s="2470" t="s">
        <v>706</v>
      </c>
      <c r="B23" s="2470"/>
      <c r="C23" s="2470"/>
      <c r="D23" s="2470"/>
      <c r="E23" s="2470"/>
    </row>
  </sheetData>
  <mergeCells count="1">
    <mergeCell ref="A23:E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view="pageBreakPreview" zoomScaleNormal="100" zoomScaleSheetLayoutView="100" workbookViewId="0">
      <selection activeCell="L8" sqref="L8"/>
    </sheetView>
  </sheetViews>
  <sheetFormatPr defaultRowHeight="20.100000000000001" customHeight="1"/>
  <cols>
    <col min="1" max="1" width="11.375" style="372" customWidth="1"/>
    <col min="2" max="10" width="7.75" style="5" customWidth="1"/>
    <col min="11" max="11" width="9" style="5"/>
    <col min="12" max="12" width="19" style="5" customWidth="1"/>
    <col min="13" max="20" width="7.75" style="5" customWidth="1"/>
    <col min="21" max="249" width="9" style="5"/>
    <col min="250" max="250" width="11.25" style="5" customWidth="1"/>
    <col min="251" max="251" width="8" style="5" customWidth="1"/>
    <col min="252" max="253" width="8.25" style="5" customWidth="1"/>
    <col min="254" max="254" width="8.375" style="5" customWidth="1"/>
    <col min="255" max="257" width="8.25" style="5" customWidth="1"/>
    <col min="258" max="258" width="7.875" style="5" customWidth="1"/>
    <col min="259" max="505" width="9" style="5"/>
    <col min="506" max="506" width="11.25" style="5" customWidth="1"/>
    <col min="507" max="507" width="8" style="5" customWidth="1"/>
    <col min="508" max="509" width="8.25" style="5" customWidth="1"/>
    <col min="510" max="510" width="8.375" style="5" customWidth="1"/>
    <col min="511" max="513" width="8.25" style="5" customWidth="1"/>
    <col min="514" max="514" width="7.875" style="5" customWidth="1"/>
    <col min="515" max="761" width="9" style="5"/>
    <col min="762" max="762" width="11.25" style="5" customWidth="1"/>
    <col min="763" max="763" width="8" style="5" customWidth="1"/>
    <col min="764" max="765" width="8.25" style="5" customWidth="1"/>
    <col min="766" max="766" width="8.375" style="5" customWidth="1"/>
    <col min="767" max="769" width="8.25" style="5" customWidth="1"/>
    <col min="770" max="770" width="7.875" style="5" customWidth="1"/>
    <col min="771" max="1017" width="9" style="5"/>
    <col min="1018" max="1018" width="11.25" style="5" customWidth="1"/>
    <col min="1019" max="1019" width="8" style="5" customWidth="1"/>
    <col min="1020" max="1021" width="8.25" style="5" customWidth="1"/>
    <col min="1022" max="1022" width="8.375" style="5" customWidth="1"/>
    <col min="1023" max="1025" width="8.25" style="5" customWidth="1"/>
    <col min="1026" max="1026" width="7.875" style="5" customWidth="1"/>
    <col min="1027" max="1273" width="9" style="5"/>
    <col min="1274" max="1274" width="11.25" style="5" customWidth="1"/>
    <col min="1275" max="1275" width="8" style="5" customWidth="1"/>
    <col min="1276" max="1277" width="8.25" style="5" customWidth="1"/>
    <col min="1278" max="1278" width="8.375" style="5" customWidth="1"/>
    <col min="1279" max="1281" width="8.25" style="5" customWidth="1"/>
    <col min="1282" max="1282" width="7.875" style="5" customWidth="1"/>
    <col min="1283" max="1529" width="9" style="5"/>
    <col min="1530" max="1530" width="11.25" style="5" customWidth="1"/>
    <col min="1531" max="1531" width="8" style="5" customWidth="1"/>
    <col min="1532" max="1533" width="8.25" style="5" customWidth="1"/>
    <col min="1534" max="1534" width="8.375" style="5" customWidth="1"/>
    <col min="1535" max="1537" width="8.25" style="5" customWidth="1"/>
    <col min="1538" max="1538" width="7.875" style="5" customWidth="1"/>
    <col min="1539" max="1785" width="9" style="5"/>
    <col min="1786" max="1786" width="11.25" style="5" customWidth="1"/>
    <col min="1787" max="1787" width="8" style="5" customWidth="1"/>
    <col min="1788" max="1789" width="8.25" style="5" customWidth="1"/>
    <col min="1790" max="1790" width="8.375" style="5" customWidth="1"/>
    <col min="1791" max="1793" width="8.25" style="5" customWidth="1"/>
    <col min="1794" max="1794" width="7.875" style="5" customWidth="1"/>
    <col min="1795" max="2041" width="9" style="5"/>
    <col min="2042" max="2042" width="11.25" style="5" customWidth="1"/>
    <col min="2043" max="2043" width="8" style="5" customWidth="1"/>
    <col min="2044" max="2045" width="8.25" style="5" customWidth="1"/>
    <col min="2046" max="2046" width="8.375" style="5" customWidth="1"/>
    <col min="2047" max="2049" width="8.25" style="5" customWidth="1"/>
    <col min="2050" max="2050" width="7.875" style="5" customWidth="1"/>
    <col min="2051" max="2297" width="9" style="5"/>
    <col min="2298" max="2298" width="11.25" style="5" customWidth="1"/>
    <col min="2299" max="2299" width="8" style="5" customWidth="1"/>
    <col min="2300" max="2301" width="8.25" style="5" customWidth="1"/>
    <col min="2302" max="2302" width="8.375" style="5" customWidth="1"/>
    <col min="2303" max="2305" width="8.25" style="5" customWidth="1"/>
    <col min="2306" max="2306" width="7.875" style="5" customWidth="1"/>
    <col min="2307" max="2553" width="9" style="5"/>
    <col min="2554" max="2554" width="11.25" style="5" customWidth="1"/>
    <col min="2555" max="2555" width="8" style="5" customWidth="1"/>
    <col min="2556" max="2557" width="8.25" style="5" customWidth="1"/>
    <col min="2558" max="2558" width="8.375" style="5" customWidth="1"/>
    <col min="2559" max="2561" width="8.25" style="5" customWidth="1"/>
    <col min="2562" max="2562" width="7.875" style="5" customWidth="1"/>
    <col min="2563" max="2809" width="9" style="5"/>
    <col min="2810" max="2810" width="11.25" style="5" customWidth="1"/>
    <col min="2811" max="2811" width="8" style="5" customWidth="1"/>
    <col min="2812" max="2813" width="8.25" style="5" customWidth="1"/>
    <col min="2814" max="2814" width="8.375" style="5" customWidth="1"/>
    <col min="2815" max="2817" width="8.25" style="5" customWidth="1"/>
    <col min="2818" max="2818" width="7.875" style="5" customWidth="1"/>
    <col min="2819" max="3065" width="9" style="5"/>
    <col min="3066" max="3066" width="11.25" style="5" customWidth="1"/>
    <col min="3067" max="3067" width="8" style="5" customWidth="1"/>
    <col min="3068" max="3069" width="8.25" style="5" customWidth="1"/>
    <col min="3070" max="3070" width="8.375" style="5" customWidth="1"/>
    <col min="3071" max="3073" width="8.25" style="5" customWidth="1"/>
    <col min="3074" max="3074" width="7.875" style="5" customWidth="1"/>
    <col min="3075" max="3321" width="9" style="5"/>
    <col min="3322" max="3322" width="11.25" style="5" customWidth="1"/>
    <col min="3323" max="3323" width="8" style="5" customWidth="1"/>
    <col min="3324" max="3325" width="8.25" style="5" customWidth="1"/>
    <col min="3326" max="3326" width="8.375" style="5" customWidth="1"/>
    <col min="3327" max="3329" width="8.25" style="5" customWidth="1"/>
    <col min="3330" max="3330" width="7.875" style="5" customWidth="1"/>
    <col min="3331" max="3577" width="9" style="5"/>
    <col min="3578" max="3578" width="11.25" style="5" customWidth="1"/>
    <col min="3579" max="3579" width="8" style="5" customWidth="1"/>
    <col min="3580" max="3581" width="8.25" style="5" customWidth="1"/>
    <col min="3582" max="3582" width="8.375" style="5" customWidth="1"/>
    <col min="3583" max="3585" width="8.25" style="5" customWidth="1"/>
    <col min="3586" max="3586" width="7.875" style="5" customWidth="1"/>
    <col min="3587" max="3833" width="9" style="5"/>
    <col min="3834" max="3834" width="11.25" style="5" customWidth="1"/>
    <col min="3835" max="3835" width="8" style="5" customWidth="1"/>
    <col min="3836" max="3837" width="8.25" style="5" customWidth="1"/>
    <col min="3838" max="3838" width="8.375" style="5" customWidth="1"/>
    <col min="3839" max="3841" width="8.25" style="5" customWidth="1"/>
    <col min="3842" max="3842" width="7.875" style="5" customWidth="1"/>
    <col min="3843" max="4089" width="9" style="5"/>
    <col min="4090" max="4090" width="11.25" style="5" customWidth="1"/>
    <col min="4091" max="4091" width="8" style="5" customWidth="1"/>
    <col min="4092" max="4093" width="8.25" style="5" customWidth="1"/>
    <col min="4094" max="4094" width="8.375" style="5" customWidth="1"/>
    <col min="4095" max="4097" width="8.25" style="5" customWidth="1"/>
    <col min="4098" max="4098" width="7.875" style="5" customWidth="1"/>
    <col min="4099" max="4345" width="9" style="5"/>
    <col min="4346" max="4346" width="11.25" style="5" customWidth="1"/>
    <col min="4347" max="4347" width="8" style="5" customWidth="1"/>
    <col min="4348" max="4349" width="8.25" style="5" customWidth="1"/>
    <col min="4350" max="4350" width="8.375" style="5" customWidth="1"/>
    <col min="4351" max="4353" width="8.25" style="5" customWidth="1"/>
    <col min="4354" max="4354" width="7.875" style="5" customWidth="1"/>
    <col min="4355" max="4601" width="9" style="5"/>
    <col min="4602" max="4602" width="11.25" style="5" customWidth="1"/>
    <col min="4603" max="4603" width="8" style="5" customWidth="1"/>
    <col min="4604" max="4605" width="8.25" style="5" customWidth="1"/>
    <col min="4606" max="4606" width="8.375" style="5" customWidth="1"/>
    <col min="4607" max="4609" width="8.25" style="5" customWidth="1"/>
    <col min="4610" max="4610" width="7.875" style="5" customWidth="1"/>
    <col min="4611" max="4857" width="9" style="5"/>
    <col min="4858" max="4858" width="11.25" style="5" customWidth="1"/>
    <col min="4859" max="4859" width="8" style="5" customWidth="1"/>
    <col min="4860" max="4861" width="8.25" style="5" customWidth="1"/>
    <col min="4862" max="4862" width="8.375" style="5" customWidth="1"/>
    <col min="4863" max="4865" width="8.25" style="5" customWidth="1"/>
    <col min="4866" max="4866" width="7.875" style="5" customWidth="1"/>
    <col min="4867" max="5113" width="9" style="5"/>
    <col min="5114" max="5114" width="11.25" style="5" customWidth="1"/>
    <col min="5115" max="5115" width="8" style="5" customWidth="1"/>
    <col min="5116" max="5117" width="8.25" style="5" customWidth="1"/>
    <col min="5118" max="5118" width="8.375" style="5" customWidth="1"/>
    <col min="5119" max="5121" width="8.25" style="5" customWidth="1"/>
    <col min="5122" max="5122" width="7.875" style="5" customWidth="1"/>
    <col min="5123" max="5369" width="9" style="5"/>
    <col min="5370" max="5370" width="11.25" style="5" customWidth="1"/>
    <col min="5371" max="5371" width="8" style="5" customWidth="1"/>
    <col min="5372" max="5373" width="8.25" style="5" customWidth="1"/>
    <col min="5374" max="5374" width="8.375" style="5" customWidth="1"/>
    <col min="5375" max="5377" width="8.25" style="5" customWidth="1"/>
    <col min="5378" max="5378" width="7.875" style="5" customWidth="1"/>
    <col min="5379" max="5625" width="9" style="5"/>
    <col min="5626" max="5626" width="11.25" style="5" customWidth="1"/>
    <col min="5627" max="5627" width="8" style="5" customWidth="1"/>
    <col min="5628" max="5629" width="8.25" style="5" customWidth="1"/>
    <col min="5630" max="5630" width="8.375" style="5" customWidth="1"/>
    <col min="5631" max="5633" width="8.25" style="5" customWidth="1"/>
    <col min="5634" max="5634" width="7.875" style="5" customWidth="1"/>
    <col min="5635" max="5881" width="9" style="5"/>
    <col min="5882" max="5882" width="11.25" style="5" customWidth="1"/>
    <col min="5883" max="5883" width="8" style="5" customWidth="1"/>
    <col min="5884" max="5885" width="8.25" style="5" customWidth="1"/>
    <col min="5886" max="5886" width="8.375" style="5" customWidth="1"/>
    <col min="5887" max="5889" width="8.25" style="5" customWidth="1"/>
    <col min="5890" max="5890" width="7.875" style="5" customWidth="1"/>
    <col min="5891" max="6137" width="9" style="5"/>
    <col min="6138" max="6138" width="11.25" style="5" customWidth="1"/>
    <col min="6139" max="6139" width="8" style="5" customWidth="1"/>
    <col min="6140" max="6141" width="8.25" style="5" customWidth="1"/>
    <col min="6142" max="6142" width="8.375" style="5" customWidth="1"/>
    <col min="6143" max="6145" width="8.25" style="5" customWidth="1"/>
    <col min="6146" max="6146" width="7.875" style="5" customWidth="1"/>
    <col min="6147" max="6393" width="9" style="5"/>
    <col min="6394" max="6394" width="11.25" style="5" customWidth="1"/>
    <col min="6395" max="6395" width="8" style="5" customWidth="1"/>
    <col min="6396" max="6397" width="8.25" style="5" customWidth="1"/>
    <col min="6398" max="6398" width="8.375" style="5" customWidth="1"/>
    <col min="6399" max="6401" width="8.25" style="5" customWidth="1"/>
    <col min="6402" max="6402" width="7.875" style="5" customWidth="1"/>
    <col min="6403" max="6649" width="9" style="5"/>
    <col min="6650" max="6650" width="11.25" style="5" customWidth="1"/>
    <col min="6651" max="6651" width="8" style="5" customWidth="1"/>
    <col min="6652" max="6653" width="8.25" style="5" customWidth="1"/>
    <col min="6654" max="6654" width="8.375" style="5" customWidth="1"/>
    <col min="6655" max="6657" width="8.25" style="5" customWidth="1"/>
    <col min="6658" max="6658" width="7.875" style="5" customWidth="1"/>
    <col min="6659" max="6905" width="9" style="5"/>
    <col min="6906" max="6906" width="11.25" style="5" customWidth="1"/>
    <col min="6907" max="6907" width="8" style="5" customWidth="1"/>
    <col min="6908" max="6909" width="8.25" style="5" customWidth="1"/>
    <col min="6910" max="6910" width="8.375" style="5" customWidth="1"/>
    <col min="6911" max="6913" width="8.25" style="5" customWidth="1"/>
    <col min="6914" max="6914" width="7.875" style="5" customWidth="1"/>
    <col min="6915" max="7161" width="9" style="5"/>
    <col min="7162" max="7162" width="11.25" style="5" customWidth="1"/>
    <col min="7163" max="7163" width="8" style="5" customWidth="1"/>
    <col min="7164" max="7165" width="8.25" style="5" customWidth="1"/>
    <col min="7166" max="7166" width="8.375" style="5" customWidth="1"/>
    <col min="7167" max="7169" width="8.25" style="5" customWidth="1"/>
    <col min="7170" max="7170" width="7.875" style="5" customWidth="1"/>
    <col min="7171" max="7417" width="9" style="5"/>
    <col min="7418" max="7418" width="11.25" style="5" customWidth="1"/>
    <col min="7419" max="7419" width="8" style="5" customWidth="1"/>
    <col min="7420" max="7421" width="8.25" style="5" customWidth="1"/>
    <col min="7422" max="7422" width="8.375" style="5" customWidth="1"/>
    <col min="7423" max="7425" width="8.25" style="5" customWidth="1"/>
    <col min="7426" max="7426" width="7.875" style="5" customWidth="1"/>
    <col min="7427" max="7673" width="9" style="5"/>
    <col min="7674" max="7674" width="11.25" style="5" customWidth="1"/>
    <col min="7675" max="7675" width="8" style="5" customWidth="1"/>
    <col min="7676" max="7677" width="8.25" style="5" customWidth="1"/>
    <col min="7678" max="7678" width="8.375" style="5" customWidth="1"/>
    <col min="7679" max="7681" width="8.25" style="5" customWidth="1"/>
    <col min="7682" max="7682" width="7.875" style="5" customWidth="1"/>
    <col min="7683" max="7929" width="9" style="5"/>
    <col min="7930" max="7930" width="11.25" style="5" customWidth="1"/>
    <col min="7931" max="7931" width="8" style="5" customWidth="1"/>
    <col min="7932" max="7933" width="8.25" style="5" customWidth="1"/>
    <col min="7934" max="7934" width="8.375" style="5" customWidth="1"/>
    <col min="7935" max="7937" width="8.25" style="5" customWidth="1"/>
    <col min="7938" max="7938" width="7.875" style="5" customWidth="1"/>
    <col min="7939" max="8185" width="9" style="5"/>
    <col min="8186" max="8186" width="11.25" style="5" customWidth="1"/>
    <col min="8187" max="8187" width="8" style="5" customWidth="1"/>
    <col min="8188" max="8189" width="8.25" style="5" customWidth="1"/>
    <col min="8190" max="8190" width="8.375" style="5" customWidth="1"/>
    <col min="8191" max="8193" width="8.25" style="5" customWidth="1"/>
    <col min="8194" max="8194" width="7.875" style="5" customWidth="1"/>
    <col min="8195" max="8441" width="9" style="5"/>
    <col min="8442" max="8442" width="11.25" style="5" customWidth="1"/>
    <col min="8443" max="8443" width="8" style="5" customWidth="1"/>
    <col min="8444" max="8445" width="8.25" style="5" customWidth="1"/>
    <col min="8446" max="8446" width="8.375" style="5" customWidth="1"/>
    <col min="8447" max="8449" width="8.25" style="5" customWidth="1"/>
    <col min="8450" max="8450" width="7.875" style="5" customWidth="1"/>
    <col min="8451" max="8697" width="9" style="5"/>
    <col min="8698" max="8698" width="11.25" style="5" customWidth="1"/>
    <col min="8699" max="8699" width="8" style="5" customWidth="1"/>
    <col min="8700" max="8701" width="8.25" style="5" customWidth="1"/>
    <col min="8702" max="8702" width="8.375" style="5" customWidth="1"/>
    <col min="8703" max="8705" width="8.25" style="5" customWidth="1"/>
    <col min="8706" max="8706" width="7.875" style="5" customWidth="1"/>
    <col min="8707" max="8953" width="9" style="5"/>
    <col min="8954" max="8954" width="11.25" style="5" customWidth="1"/>
    <col min="8955" max="8955" width="8" style="5" customWidth="1"/>
    <col min="8956" max="8957" width="8.25" style="5" customWidth="1"/>
    <col min="8958" max="8958" width="8.375" style="5" customWidth="1"/>
    <col min="8959" max="8961" width="8.25" style="5" customWidth="1"/>
    <col min="8962" max="8962" width="7.875" style="5" customWidth="1"/>
    <col min="8963" max="9209" width="9" style="5"/>
    <col min="9210" max="9210" width="11.25" style="5" customWidth="1"/>
    <col min="9211" max="9211" width="8" style="5" customWidth="1"/>
    <col min="9212" max="9213" width="8.25" style="5" customWidth="1"/>
    <col min="9214" max="9214" width="8.375" style="5" customWidth="1"/>
    <col min="9215" max="9217" width="8.25" style="5" customWidth="1"/>
    <col min="9218" max="9218" width="7.875" style="5" customWidth="1"/>
    <col min="9219" max="9465" width="9" style="5"/>
    <col min="9466" max="9466" width="11.25" style="5" customWidth="1"/>
    <col min="9467" max="9467" width="8" style="5" customWidth="1"/>
    <col min="9468" max="9469" width="8.25" style="5" customWidth="1"/>
    <col min="9470" max="9470" width="8.375" style="5" customWidth="1"/>
    <col min="9471" max="9473" width="8.25" style="5" customWidth="1"/>
    <col min="9474" max="9474" width="7.875" style="5" customWidth="1"/>
    <col min="9475" max="9721" width="9" style="5"/>
    <col min="9722" max="9722" width="11.25" style="5" customWidth="1"/>
    <col min="9723" max="9723" width="8" style="5" customWidth="1"/>
    <col min="9724" max="9725" width="8.25" style="5" customWidth="1"/>
    <col min="9726" max="9726" width="8.375" style="5" customWidth="1"/>
    <col min="9727" max="9729" width="8.25" style="5" customWidth="1"/>
    <col min="9730" max="9730" width="7.875" style="5" customWidth="1"/>
    <col min="9731" max="9977" width="9" style="5"/>
    <col min="9978" max="9978" width="11.25" style="5" customWidth="1"/>
    <col min="9979" max="9979" width="8" style="5" customWidth="1"/>
    <col min="9980" max="9981" width="8.25" style="5" customWidth="1"/>
    <col min="9982" max="9982" width="8.375" style="5" customWidth="1"/>
    <col min="9983" max="9985" width="8.25" style="5" customWidth="1"/>
    <col min="9986" max="9986" width="7.875" style="5" customWidth="1"/>
    <col min="9987" max="10233" width="9" style="5"/>
    <col min="10234" max="10234" width="11.25" style="5" customWidth="1"/>
    <col min="10235" max="10235" width="8" style="5" customWidth="1"/>
    <col min="10236" max="10237" width="8.25" style="5" customWidth="1"/>
    <col min="10238" max="10238" width="8.375" style="5" customWidth="1"/>
    <col min="10239" max="10241" width="8.25" style="5" customWidth="1"/>
    <col min="10242" max="10242" width="7.875" style="5" customWidth="1"/>
    <col min="10243" max="10489" width="9" style="5"/>
    <col min="10490" max="10490" width="11.25" style="5" customWidth="1"/>
    <col min="10491" max="10491" width="8" style="5" customWidth="1"/>
    <col min="10492" max="10493" width="8.25" style="5" customWidth="1"/>
    <col min="10494" max="10494" width="8.375" style="5" customWidth="1"/>
    <col min="10495" max="10497" width="8.25" style="5" customWidth="1"/>
    <col min="10498" max="10498" width="7.875" style="5" customWidth="1"/>
    <col min="10499" max="10745" width="9" style="5"/>
    <col min="10746" max="10746" width="11.25" style="5" customWidth="1"/>
    <col min="10747" max="10747" width="8" style="5" customWidth="1"/>
    <col min="10748" max="10749" width="8.25" style="5" customWidth="1"/>
    <col min="10750" max="10750" width="8.375" style="5" customWidth="1"/>
    <col min="10751" max="10753" width="8.25" style="5" customWidth="1"/>
    <col min="10754" max="10754" width="7.875" style="5" customWidth="1"/>
    <col min="10755" max="11001" width="9" style="5"/>
    <col min="11002" max="11002" width="11.25" style="5" customWidth="1"/>
    <col min="11003" max="11003" width="8" style="5" customWidth="1"/>
    <col min="11004" max="11005" width="8.25" style="5" customWidth="1"/>
    <col min="11006" max="11006" width="8.375" style="5" customWidth="1"/>
    <col min="11007" max="11009" width="8.25" style="5" customWidth="1"/>
    <col min="11010" max="11010" width="7.875" style="5" customWidth="1"/>
    <col min="11011" max="11257" width="9" style="5"/>
    <col min="11258" max="11258" width="11.25" style="5" customWidth="1"/>
    <col min="11259" max="11259" width="8" style="5" customWidth="1"/>
    <col min="11260" max="11261" width="8.25" style="5" customWidth="1"/>
    <col min="11262" max="11262" width="8.375" style="5" customWidth="1"/>
    <col min="11263" max="11265" width="8.25" style="5" customWidth="1"/>
    <col min="11266" max="11266" width="7.875" style="5" customWidth="1"/>
    <col min="11267" max="11513" width="9" style="5"/>
    <col min="11514" max="11514" width="11.25" style="5" customWidth="1"/>
    <col min="11515" max="11515" width="8" style="5" customWidth="1"/>
    <col min="11516" max="11517" width="8.25" style="5" customWidth="1"/>
    <col min="11518" max="11518" width="8.375" style="5" customWidth="1"/>
    <col min="11519" max="11521" width="8.25" style="5" customWidth="1"/>
    <col min="11522" max="11522" width="7.875" style="5" customWidth="1"/>
    <col min="11523" max="11769" width="9" style="5"/>
    <col min="11770" max="11770" width="11.25" style="5" customWidth="1"/>
    <col min="11771" max="11771" width="8" style="5" customWidth="1"/>
    <col min="11772" max="11773" width="8.25" style="5" customWidth="1"/>
    <col min="11774" max="11774" width="8.375" style="5" customWidth="1"/>
    <col min="11775" max="11777" width="8.25" style="5" customWidth="1"/>
    <col min="11778" max="11778" width="7.875" style="5" customWidth="1"/>
    <col min="11779" max="12025" width="9" style="5"/>
    <col min="12026" max="12026" width="11.25" style="5" customWidth="1"/>
    <col min="12027" max="12027" width="8" style="5" customWidth="1"/>
    <col min="12028" max="12029" width="8.25" style="5" customWidth="1"/>
    <col min="12030" max="12030" width="8.375" style="5" customWidth="1"/>
    <col min="12031" max="12033" width="8.25" style="5" customWidth="1"/>
    <col min="12034" max="12034" width="7.875" style="5" customWidth="1"/>
    <col min="12035" max="12281" width="9" style="5"/>
    <col min="12282" max="12282" width="11.25" style="5" customWidth="1"/>
    <col min="12283" max="12283" width="8" style="5" customWidth="1"/>
    <col min="12284" max="12285" width="8.25" style="5" customWidth="1"/>
    <col min="12286" max="12286" width="8.375" style="5" customWidth="1"/>
    <col min="12287" max="12289" width="8.25" style="5" customWidth="1"/>
    <col min="12290" max="12290" width="7.875" style="5" customWidth="1"/>
    <col min="12291" max="12537" width="9" style="5"/>
    <col min="12538" max="12538" width="11.25" style="5" customWidth="1"/>
    <col min="12539" max="12539" width="8" style="5" customWidth="1"/>
    <col min="12540" max="12541" width="8.25" style="5" customWidth="1"/>
    <col min="12542" max="12542" width="8.375" style="5" customWidth="1"/>
    <col min="12543" max="12545" width="8.25" style="5" customWidth="1"/>
    <col min="12546" max="12546" width="7.875" style="5" customWidth="1"/>
    <col min="12547" max="12793" width="9" style="5"/>
    <col min="12794" max="12794" width="11.25" style="5" customWidth="1"/>
    <col min="12795" max="12795" width="8" style="5" customWidth="1"/>
    <col min="12796" max="12797" width="8.25" style="5" customWidth="1"/>
    <col min="12798" max="12798" width="8.375" style="5" customWidth="1"/>
    <col min="12799" max="12801" width="8.25" style="5" customWidth="1"/>
    <col min="12802" max="12802" width="7.875" style="5" customWidth="1"/>
    <col min="12803" max="13049" width="9" style="5"/>
    <col min="13050" max="13050" width="11.25" style="5" customWidth="1"/>
    <col min="13051" max="13051" width="8" style="5" customWidth="1"/>
    <col min="13052" max="13053" width="8.25" style="5" customWidth="1"/>
    <col min="13054" max="13054" width="8.375" style="5" customWidth="1"/>
    <col min="13055" max="13057" width="8.25" style="5" customWidth="1"/>
    <col min="13058" max="13058" width="7.875" style="5" customWidth="1"/>
    <col min="13059" max="13305" width="9" style="5"/>
    <col min="13306" max="13306" width="11.25" style="5" customWidth="1"/>
    <col min="13307" max="13307" width="8" style="5" customWidth="1"/>
    <col min="13308" max="13309" width="8.25" style="5" customWidth="1"/>
    <col min="13310" max="13310" width="8.375" style="5" customWidth="1"/>
    <col min="13311" max="13313" width="8.25" style="5" customWidth="1"/>
    <col min="13314" max="13314" width="7.875" style="5" customWidth="1"/>
    <col min="13315" max="13561" width="9" style="5"/>
    <col min="13562" max="13562" width="11.25" style="5" customWidth="1"/>
    <col min="13563" max="13563" width="8" style="5" customWidth="1"/>
    <col min="13564" max="13565" width="8.25" style="5" customWidth="1"/>
    <col min="13566" max="13566" width="8.375" style="5" customWidth="1"/>
    <col min="13567" max="13569" width="8.25" style="5" customWidth="1"/>
    <col min="13570" max="13570" width="7.875" style="5" customWidth="1"/>
    <col min="13571" max="13817" width="9" style="5"/>
    <col min="13818" max="13818" width="11.25" style="5" customWidth="1"/>
    <col min="13819" max="13819" width="8" style="5" customWidth="1"/>
    <col min="13820" max="13821" width="8.25" style="5" customWidth="1"/>
    <col min="13822" max="13822" width="8.375" style="5" customWidth="1"/>
    <col min="13823" max="13825" width="8.25" style="5" customWidth="1"/>
    <col min="13826" max="13826" width="7.875" style="5" customWidth="1"/>
    <col min="13827" max="14073" width="9" style="5"/>
    <col min="14074" max="14074" width="11.25" style="5" customWidth="1"/>
    <col min="14075" max="14075" width="8" style="5" customWidth="1"/>
    <col min="14076" max="14077" width="8.25" style="5" customWidth="1"/>
    <col min="14078" max="14078" width="8.375" style="5" customWidth="1"/>
    <col min="14079" max="14081" width="8.25" style="5" customWidth="1"/>
    <col min="14082" max="14082" width="7.875" style="5" customWidth="1"/>
    <col min="14083" max="14329" width="9" style="5"/>
    <col min="14330" max="14330" width="11.25" style="5" customWidth="1"/>
    <col min="14331" max="14331" width="8" style="5" customWidth="1"/>
    <col min="14332" max="14333" width="8.25" style="5" customWidth="1"/>
    <col min="14334" max="14334" width="8.375" style="5" customWidth="1"/>
    <col min="14335" max="14337" width="8.25" style="5" customWidth="1"/>
    <col min="14338" max="14338" width="7.875" style="5" customWidth="1"/>
    <col min="14339" max="14585" width="9" style="5"/>
    <col min="14586" max="14586" width="11.25" style="5" customWidth="1"/>
    <col min="14587" max="14587" width="8" style="5" customWidth="1"/>
    <col min="14588" max="14589" width="8.25" style="5" customWidth="1"/>
    <col min="14590" max="14590" width="8.375" style="5" customWidth="1"/>
    <col min="14591" max="14593" width="8.25" style="5" customWidth="1"/>
    <col min="14594" max="14594" width="7.875" style="5" customWidth="1"/>
    <col min="14595" max="14841" width="9" style="5"/>
    <col min="14842" max="14842" width="11.25" style="5" customWidth="1"/>
    <col min="14843" max="14843" width="8" style="5" customWidth="1"/>
    <col min="14844" max="14845" width="8.25" style="5" customWidth="1"/>
    <col min="14846" max="14846" width="8.375" style="5" customWidth="1"/>
    <col min="14847" max="14849" width="8.25" style="5" customWidth="1"/>
    <col min="14850" max="14850" width="7.875" style="5" customWidth="1"/>
    <col min="14851" max="15097" width="9" style="5"/>
    <col min="15098" max="15098" width="11.25" style="5" customWidth="1"/>
    <col min="15099" max="15099" width="8" style="5" customWidth="1"/>
    <col min="15100" max="15101" width="8.25" style="5" customWidth="1"/>
    <col min="15102" max="15102" width="8.375" style="5" customWidth="1"/>
    <col min="15103" max="15105" width="8.25" style="5" customWidth="1"/>
    <col min="15106" max="15106" width="7.875" style="5" customWidth="1"/>
    <col min="15107" max="15353" width="9" style="5"/>
    <col min="15354" max="15354" width="11.25" style="5" customWidth="1"/>
    <col min="15355" max="15355" width="8" style="5" customWidth="1"/>
    <col min="15356" max="15357" width="8.25" style="5" customWidth="1"/>
    <col min="15358" max="15358" width="8.375" style="5" customWidth="1"/>
    <col min="15359" max="15361" width="8.25" style="5" customWidth="1"/>
    <col min="15362" max="15362" width="7.875" style="5" customWidth="1"/>
    <col min="15363" max="15609" width="9" style="5"/>
    <col min="15610" max="15610" width="11.25" style="5" customWidth="1"/>
    <col min="15611" max="15611" width="8" style="5" customWidth="1"/>
    <col min="15612" max="15613" width="8.25" style="5" customWidth="1"/>
    <col min="15614" max="15614" width="8.375" style="5" customWidth="1"/>
    <col min="15615" max="15617" width="8.25" style="5" customWidth="1"/>
    <col min="15618" max="15618" width="7.875" style="5" customWidth="1"/>
    <col min="15619" max="15865" width="9" style="5"/>
    <col min="15866" max="15866" width="11.25" style="5" customWidth="1"/>
    <col min="15867" max="15867" width="8" style="5" customWidth="1"/>
    <col min="15868" max="15869" width="8.25" style="5" customWidth="1"/>
    <col min="15870" max="15870" width="8.375" style="5" customWidth="1"/>
    <col min="15871" max="15873" width="8.25" style="5" customWidth="1"/>
    <col min="15874" max="15874" width="7.875" style="5" customWidth="1"/>
    <col min="15875" max="16121" width="9" style="5"/>
    <col min="16122" max="16122" width="11.25" style="5" customWidth="1"/>
    <col min="16123" max="16123" width="8" style="5" customWidth="1"/>
    <col min="16124" max="16125" width="8.25" style="5" customWidth="1"/>
    <col min="16126" max="16126" width="8.375" style="5" customWidth="1"/>
    <col min="16127" max="16129" width="8.25" style="5" customWidth="1"/>
    <col min="16130" max="16130" width="7.875" style="5" customWidth="1"/>
    <col min="16131" max="16384" width="9" style="5"/>
  </cols>
  <sheetData>
    <row r="1" spans="1:10" ht="25.5" customHeight="1">
      <c r="A1" s="2477" t="s">
        <v>707</v>
      </c>
      <c r="B1" s="2477"/>
      <c r="C1" s="2477"/>
      <c r="D1" s="2477"/>
      <c r="E1" s="2477"/>
      <c r="F1" s="2391"/>
      <c r="G1" s="2391"/>
      <c r="H1" s="2400"/>
      <c r="I1" s="2400" t="s">
        <v>708</v>
      </c>
    </row>
    <row r="2" spans="1:10" ht="18" customHeight="1">
      <c r="A2" s="2549" t="s">
        <v>709</v>
      </c>
      <c r="B2" s="2550"/>
      <c r="C2" s="2492" t="s">
        <v>535</v>
      </c>
      <c r="D2" s="2492"/>
      <c r="E2" s="2492" t="s">
        <v>536</v>
      </c>
      <c r="F2" s="2494"/>
      <c r="G2" s="2492" t="s">
        <v>710</v>
      </c>
      <c r="H2" s="2492"/>
      <c r="I2" s="2492" t="s">
        <v>711</v>
      </c>
      <c r="J2" s="2494"/>
    </row>
    <row r="3" spans="1:10" ht="18" customHeight="1">
      <c r="A3" s="2551"/>
      <c r="B3" s="2629"/>
      <c r="C3" s="2372" t="s">
        <v>712</v>
      </c>
      <c r="D3" s="2372" t="s">
        <v>336</v>
      </c>
      <c r="E3" s="2372" t="s">
        <v>712</v>
      </c>
      <c r="F3" s="2372" t="s">
        <v>336</v>
      </c>
      <c r="G3" s="2372" t="s">
        <v>712</v>
      </c>
      <c r="H3" s="2372" t="s">
        <v>336</v>
      </c>
      <c r="I3" s="2372" t="s">
        <v>712</v>
      </c>
      <c r="J3" s="2372" t="s">
        <v>336</v>
      </c>
    </row>
    <row r="4" spans="1:10" ht="18" customHeight="1">
      <c r="A4" s="2832" t="s">
        <v>129</v>
      </c>
      <c r="B4" s="2833"/>
      <c r="C4" s="1192">
        <v>14</v>
      </c>
      <c r="D4" s="1192">
        <v>31</v>
      </c>
      <c r="E4" s="1192">
        <v>14</v>
      </c>
      <c r="F4" s="1192">
        <v>33</v>
      </c>
      <c r="G4" s="1192">
        <v>14</v>
      </c>
      <c r="H4" s="1192">
        <v>32</v>
      </c>
      <c r="I4" s="1192">
        <v>13</v>
      </c>
      <c r="J4" s="1192">
        <v>32</v>
      </c>
    </row>
    <row r="5" spans="1:10" ht="18" customHeight="1">
      <c r="A5" s="2930" t="s">
        <v>713</v>
      </c>
      <c r="B5" s="2931"/>
      <c r="C5" s="345">
        <v>10</v>
      </c>
      <c r="D5" s="345">
        <v>24</v>
      </c>
      <c r="E5" s="345">
        <v>10</v>
      </c>
      <c r="F5" s="345">
        <v>26</v>
      </c>
      <c r="G5" s="345">
        <v>9</v>
      </c>
      <c r="H5" s="345">
        <v>25</v>
      </c>
      <c r="I5" s="345">
        <v>9</v>
      </c>
      <c r="J5" s="345">
        <v>25</v>
      </c>
    </row>
    <row r="6" spans="1:10" ht="18" customHeight="1">
      <c r="A6" s="2899" t="s">
        <v>714</v>
      </c>
      <c r="B6" s="2628"/>
      <c r="C6" s="345">
        <v>3</v>
      </c>
      <c r="D6" s="345">
        <v>5</v>
      </c>
      <c r="E6" s="345">
        <v>3</v>
      </c>
      <c r="F6" s="345">
        <v>5</v>
      </c>
      <c r="G6" s="345">
        <v>3</v>
      </c>
      <c r="H6" s="345">
        <v>5</v>
      </c>
      <c r="I6" s="345">
        <v>3</v>
      </c>
      <c r="J6" s="345">
        <v>5</v>
      </c>
    </row>
    <row r="7" spans="1:10" ht="18" customHeight="1">
      <c r="A7" s="2932" t="s">
        <v>715</v>
      </c>
      <c r="B7" s="2618"/>
      <c r="C7" s="375">
        <v>1</v>
      </c>
      <c r="D7" s="375">
        <v>2</v>
      </c>
      <c r="E7" s="375">
        <v>1</v>
      </c>
      <c r="F7" s="375">
        <v>2</v>
      </c>
      <c r="G7" s="375">
        <v>1</v>
      </c>
      <c r="H7" s="375">
        <v>2</v>
      </c>
      <c r="I7" s="375">
        <v>1</v>
      </c>
      <c r="J7" s="375">
        <v>2</v>
      </c>
    </row>
    <row r="8" spans="1:10" ht="18" customHeight="1">
      <c r="A8" s="2470" t="s">
        <v>563</v>
      </c>
      <c r="B8" s="2470"/>
      <c r="C8" s="2470"/>
      <c r="D8" s="2470"/>
      <c r="E8" s="2470"/>
      <c r="F8" s="2368"/>
      <c r="G8" s="2368"/>
      <c r="H8" s="2368"/>
      <c r="I8" s="2368"/>
    </row>
    <row r="9" spans="1:10" ht="18" customHeight="1">
      <c r="A9" s="5"/>
    </row>
  </sheetData>
  <mergeCells count="11">
    <mergeCell ref="I2:J2"/>
    <mergeCell ref="A4:B4"/>
    <mergeCell ref="A5:B5"/>
    <mergeCell ref="A6:B6"/>
    <mergeCell ref="A7:B7"/>
    <mergeCell ref="G2:H2"/>
    <mergeCell ref="A8:E8"/>
    <mergeCell ref="A1:E1"/>
    <mergeCell ref="A2:B3"/>
    <mergeCell ref="C2:D2"/>
    <mergeCell ref="E2:F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showGridLines="0" view="pageBreakPreview" zoomScaleNormal="100" zoomScaleSheetLayoutView="100" workbookViewId="0">
      <selection activeCell="N12" sqref="N12"/>
    </sheetView>
  </sheetViews>
  <sheetFormatPr defaultRowHeight="20.100000000000001" customHeight="1"/>
  <cols>
    <col min="1" max="1" width="11.375" style="372" customWidth="1"/>
    <col min="2" max="10" width="7.75" style="5" customWidth="1"/>
    <col min="11" max="11" width="9" style="5"/>
    <col min="12" max="12" width="19" style="5" customWidth="1"/>
    <col min="13" max="20" width="7.75" style="5" customWidth="1"/>
    <col min="21" max="249" width="9" style="5"/>
    <col min="250" max="250" width="11.25" style="5" customWidth="1"/>
    <col min="251" max="251" width="8" style="5" customWidth="1"/>
    <col min="252" max="253" width="8.25" style="5" customWidth="1"/>
    <col min="254" max="254" width="8.375" style="5" customWidth="1"/>
    <col min="255" max="257" width="8.25" style="5" customWidth="1"/>
    <col min="258" max="258" width="7.875" style="5" customWidth="1"/>
    <col min="259" max="505" width="9" style="5"/>
    <col min="506" max="506" width="11.25" style="5" customWidth="1"/>
    <col min="507" max="507" width="8" style="5" customWidth="1"/>
    <col min="508" max="509" width="8.25" style="5" customWidth="1"/>
    <col min="510" max="510" width="8.375" style="5" customWidth="1"/>
    <col min="511" max="513" width="8.25" style="5" customWidth="1"/>
    <col min="514" max="514" width="7.875" style="5" customWidth="1"/>
    <col min="515" max="761" width="9" style="5"/>
    <col min="762" max="762" width="11.25" style="5" customWidth="1"/>
    <col min="763" max="763" width="8" style="5" customWidth="1"/>
    <col min="764" max="765" width="8.25" style="5" customWidth="1"/>
    <col min="766" max="766" width="8.375" style="5" customWidth="1"/>
    <col min="767" max="769" width="8.25" style="5" customWidth="1"/>
    <col min="770" max="770" width="7.875" style="5" customWidth="1"/>
    <col min="771" max="1017" width="9" style="5"/>
    <col min="1018" max="1018" width="11.25" style="5" customWidth="1"/>
    <col min="1019" max="1019" width="8" style="5" customWidth="1"/>
    <col min="1020" max="1021" width="8.25" style="5" customWidth="1"/>
    <col min="1022" max="1022" width="8.375" style="5" customWidth="1"/>
    <col min="1023" max="1025" width="8.25" style="5" customWidth="1"/>
    <col min="1026" max="1026" width="7.875" style="5" customWidth="1"/>
    <col min="1027" max="1273" width="9" style="5"/>
    <col min="1274" max="1274" width="11.25" style="5" customWidth="1"/>
    <col min="1275" max="1275" width="8" style="5" customWidth="1"/>
    <col min="1276" max="1277" width="8.25" style="5" customWidth="1"/>
    <col min="1278" max="1278" width="8.375" style="5" customWidth="1"/>
    <col min="1279" max="1281" width="8.25" style="5" customWidth="1"/>
    <col min="1282" max="1282" width="7.875" style="5" customWidth="1"/>
    <col min="1283" max="1529" width="9" style="5"/>
    <col min="1530" max="1530" width="11.25" style="5" customWidth="1"/>
    <col min="1531" max="1531" width="8" style="5" customWidth="1"/>
    <col min="1532" max="1533" width="8.25" style="5" customWidth="1"/>
    <col min="1534" max="1534" width="8.375" style="5" customWidth="1"/>
    <col min="1535" max="1537" width="8.25" style="5" customWidth="1"/>
    <col min="1538" max="1538" width="7.875" style="5" customWidth="1"/>
    <col min="1539" max="1785" width="9" style="5"/>
    <col min="1786" max="1786" width="11.25" style="5" customWidth="1"/>
    <col min="1787" max="1787" width="8" style="5" customWidth="1"/>
    <col min="1788" max="1789" width="8.25" style="5" customWidth="1"/>
    <col min="1790" max="1790" width="8.375" style="5" customWidth="1"/>
    <col min="1791" max="1793" width="8.25" style="5" customWidth="1"/>
    <col min="1794" max="1794" width="7.875" style="5" customWidth="1"/>
    <col min="1795" max="2041" width="9" style="5"/>
    <col min="2042" max="2042" width="11.25" style="5" customWidth="1"/>
    <col min="2043" max="2043" width="8" style="5" customWidth="1"/>
    <col min="2044" max="2045" width="8.25" style="5" customWidth="1"/>
    <col min="2046" max="2046" width="8.375" style="5" customWidth="1"/>
    <col min="2047" max="2049" width="8.25" style="5" customWidth="1"/>
    <col min="2050" max="2050" width="7.875" style="5" customWidth="1"/>
    <col min="2051" max="2297" width="9" style="5"/>
    <col min="2298" max="2298" width="11.25" style="5" customWidth="1"/>
    <col min="2299" max="2299" width="8" style="5" customWidth="1"/>
    <col min="2300" max="2301" width="8.25" style="5" customWidth="1"/>
    <col min="2302" max="2302" width="8.375" style="5" customWidth="1"/>
    <col min="2303" max="2305" width="8.25" style="5" customWidth="1"/>
    <col min="2306" max="2306" width="7.875" style="5" customWidth="1"/>
    <col min="2307" max="2553" width="9" style="5"/>
    <col min="2554" max="2554" width="11.25" style="5" customWidth="1"/>
    <col min="2555" max="2555" width="8" style="5" customWidth="1"/>
    <col min="2556" max="2557" width="8.25" style="5" customWidth="1"/>
    <col min="2558" max="2558" width="8.375" style="5" customWidth="1"/>
    <col min="2559" max="2561" width="8.25" style="5" customWidth="1"/>
    <col min="2562" max="2562" width="7.875" style="5" customWidth="1"/>
    <col min="2563" max="2809" width="9" style="5"/>
    <col min="2810" max="2810" width="11.25" style="5" customWidth="1"/>
    <col min="2811" max="2811" width="8" style="5" customWidth="1"/>
    <col min="2812" max="2813" width="8.25" style="5" customWidth="1"/>
    <col min="2814" max="2814" width="8.375" style="5" customWidth="1"/>
    <col min="2815" max="2817" width="8.25" style="5" customWidth="1"/>
    <col min="2818" max="2818" width="7.875" style="5" customWidth="1"/>
    <col min="2819" max="3065" width="9" style="5"/>
    <col min="3066" max="3066" width="11.25" style="5" customWidth="1"/>
    <col min="3067" max="3067" width="8" style="5" customWidth="1"/>
    <col min="3068" max="3069" width="8.25" style="5" customWidth="1"/>
    <col min="3070" max="3070" width="8.375" style="5" customWidth="1"/>
    <col min="3071" max="3073" width="8.25" style="5" customWidth="1"/>
    <col min="3074" max="3074" width="7.875" style="5" customWidth="1"/>
    <col min="3075" max="3321" width="9" style="5"/>
    <col min="3322" max="3322" width="11.25" style="5" customWidth="1"/>
    <col min="3323" max="3323" width="8" style="5" customWidth="1"/>
    <col min="3324" max="3325" width="8.25" style="5" customWidth="1"/>
    <col min="3326" max="3326" width="8.375" style="5" customWidth="1"/>
    <col min="3327" max="3329" width="8.25" style="5" customWidth="1"/>
    <col min="3330" max="3330" width="7.875" style="5" customWidth="1"/>
    <col min="3331" max="3577" width="9" style="5"/>
    <col min="3578" max="3578" width="11.25" style="5" customWidth="1"/>
    <col min="3579" max="3579" width="8" style="5" customWidth="1"/>
    <col min="3580" max="3581" width="8.25" style="5" customWidth="1"/>
    <col min="3582" max="3582" width="8.375" style="5" customWidth="1"/>
    <col min="3583" max="3585" width="8.25" style="5" customWidth="1"/>
    <col min="3586" max="3586" width="7.875" style="5" customWidth="1"/>
    <col min="3587" max="3833" width="9" style="5"/>
    <col min="3834" max="3834" width="11.25" style="5" customWidth="1"/>
    <col min="3835" max="3835" width="8" style="5" customWidth="1"/>
    <col min="3836" max="3837" width="8.25" style="5" customWidth="1"/>
    <col min="3838" max="3838" width="8.375" style="5" customWidth="1"/>
    <col min="3839" max="3841" width="8.25" style="5" customWidth="1"/>
    <col min="3842" max="3842" width="7.875" style="5" customWidth="1"/>
    <col min="3843" max="4089" width="9" style="5"/>
    <col min="4090" max="4090" width="11.25" style="5" customWidth="1"/>
    <col min="4091" max="4091" width="8" style="5" customWidth="1"/>
    <col min="4092" max="4093" width="8.25" style="5" customWidth="1"/>
    <col min="4094" max="4094" width="8.375" style="5" customWidth="1"/>
    <col min="4095" max="4097" width="8.25" style="5" customWidth="1"/>
    <col min="4098" max="4098" width="7.875" style="5" customWidth="1"/>
    <col min="4099" max="4345" width="9" style="5"/>
    <col min="4346" max="4346" width="11.25" style="5" customWidth="1"/>
    <col min="4347" max="4347" width="8" style="5" customWidth="1"/>
    <col min="4348" max="4349" width="8.25" style="5" customWidth="1"/>
    <col min="4350" max="4350" width="8.375" style="5" customWidth="1"/>
    <col min="4351" max="4353" width="8.25" style="5" customWidth="1"/>
    <col min="4354" max="4354" width="7.875" style="5" customWidth="1"/>
    <col min="4355" max="4601" width="9" style="5"/>
    <col min="4602" max="4602" width="11.25" style="5" customWidth="1"/>
    <col min="4603" max="4603" width="8" style="5" customWidth="1"/>
    <col min="4604" max="4605" width="8.25" style="5" customWidth="1"/>
    <col min="4606" max="4606" width="8.375" style="5" customWidth="1"/>
    <col min="4607" max="4609" width="8.25" style="5" customWidth="1"/>
    <col min="4610" max="4610" width="7.875" style="5" customWidth="1"/>
    <col min="4611" max="4857" width="9" style="5"/>
    <col min="4858" max="4858" width="11.25" style="5" customWidth="1"/>
    <col min="4859" max="4859" width="8" style="5" customWidth="1"/>
    <col min="4860" max="4861" width="8.25" style="5" customWidth="1"/>
    <col min="4862" max="4862" width="8.375" style="5" customWidth="1"/>
    <col min="4863" max="4865" width="8.25" style="5" customWidth="1"/>
    <col min="4866" max="4866" width="7.875" style="5" customWidth="1"/>
    <col min="4867" max="5113" width="9" style="5"/>
    <col min="5114" max="5114" width="11.25" style="5" customWidth="1"/>
    <col min="5115" max="5115" width="8" style="5" customWidth="1"/>
    <col min="5116" max="5117" width="8.25" style="5" customWidth="1"/>
    <col min="5118" max="5118" width="8.375" style="5" customWidth="1"/>
    <col min="5119" max="5121" width="8.25" style="5" customWidth="1"/>
    <col min="5122" max="5122" width="7.875" style="5" customWidth="1"/>
    <col min="5123" max="5369" width="9" style="5"/>
    <col min="5370" max="5370" width="11.25" style="5" customWidth="1"/>
    <col min="5371" max="5371" width="8" style="5" customWidth="1"/>
    <col min="5372" max="5373" width="8.25" style="5" customWidth="1"/>
    <col min="5374" max="5374" width="8.375" style="5" customWidth="1"/>
    <col min="5375" max="5377" width="8.25" style="5" customWidth="1"/>
    <col min="5378" max="5378" width="7.875" style="5" customWidth="1"/>
    <col min="5379" max="5625" width="9" style="5"/>
    <col min="5626" max="5626" width="11.25" style="5" customWidth="1"/>
    <col min="5627" max="5627" width="8" style="5" customWidth="1"/>
    <col min="5628" max="5629" width="8.25" style="5" customWidth="1"/>
    <col min="5630" max="5630" width="8.375" style="5" customWidth="1"/>
    <col min="5631" max="5633" width="8.25" style="5" customWidth="1"/>
    <col min="5634" max="5634" width="7.875" style="5" customWidth="1"/>
    <col min="5635" max="5881" width="9" style="5"/>
    <col min="5882" max="5882" width="11.25" style="5" customWidth="1"/>
    <col min="5883" max="5883" width="8" style="5" customWidth="1"/>
    <col min="5884" max="5885" width="8.25" style="5" customWidth="1"/>
    <col min="5886" max="5886" width="8.375" style="5" customWidth="1"/>
    <col min="5887" max="5889" width="8.25" style="5" customWidth="1"/>
    <col min="5890" max="5890" width="7.875" style="5" customWidth="1"/>
    <col min="5891" max="6137" width="9" style="5"/>
    <col min="6138" max="6138" width="11.25" style="5" customWidth="1"/>
    <col min="6139" max="6139" width="8" style="5" customWidth="1"/>
    <col min="6140" max="6141" width="8.25" style="5" customWidth="1"/>
    <col min="6142" max="6142" width="8.375" style="5" customWidth="1"/>
    <col min="6143" max="6145" width="8.25" style="5" customWidth="1"/>
    <col min="6146" max="6146" width="7.875" style="5" customWidth="1"/>
    <col min="6147" max="6393" width="9" style="5"/>
    <col min="6394" max="6394" width="11.25" style="5" customWidth="1"/>
    <col min="6395" max="6395" width="8" style="5" customWidth="1"/>
    <col min="6396" max="6397" width="8.25" style="5" customWidth="1"/>
    <col min="6398" max="6398" width="8.375" style="5" customWidth="1"/>
    <col min="6399" max="6401" width="8.25" style="5" customWidth="1"/>
    <col min="6402" max="6402" width="7.875" style="5" customWidth="1"/>
    <col min="6403" max="6649" width="9" style="5"/>
    <col min="6650" max="6650" width="11.25" style="5" customWidth="1"/>
    <col min="6651" max="6651" width="8" style="5" customWidth="1"/>
    <col min="6652" max="6653" width="8.25" style="5" customWidth="1"/>
    <col min="6654" max="6654" width="8.375" style="5" customWidth="1"/>
    <col min="6655" max="6657" width="8.25" style="5" customWidth="1"/>
    <col min="6658" max="6658" width="7.875" style="5" customWidth="1"/>
    <col min="6659" max="6905" width="9" style="5"/>
    <col min="6906" max="6906" width="11.25" style="5" customWidth="1"/>
    <col min="6907" max="6907" width="8" style="5" customWidth="1"/>
    <col min="6908" max="6909" width="8.25" style="5" customWidth="1"/>
    <col min="6910" max="6910" width="8.375" style="5" customWidth="1"/>
    <col min="6911" max="6913" width="8.25" style="5" customWidth="1"/>
    <col min="6914" max="6914" width="7.875" style="5" customWidth="1"/>
    <col min="6915" max="7161" width="9" style="5"/>
    <col min="7162" max="7162" width="11.25" style="5" customWidth="1"/>
    <col min="7163" max="7163" width="8" style="5" customWidth="1"/>
    <col min="7164" max="7165" width="8.25" style="5" customWidth="1"/>
    <col min="7166" max="7166" width="8.375" style="5" customWidth="1"/>
    <col min="7167" max="7169" width="8.25" style="5" customWidth="1"/>
    <col min="7170" max="7170" width="7.875" style="5" customWidth="1"/>
    <col min="7171" max="7417" width="9" style="5"/>
    <col min="7418" max="7418" width="11.25" style="5" customWidth="1"/>
    <col min="7419" max="7419" width="8" style="5" customWidth="1"/>
    <col min="7420" max="7421" width="8.25" style="5" customWidth="1"/>
    <col min="7422" max="7422" width="8.375" style="5" customWidth="1"/>
    <col min="7423" max="7425" width="8.25" style="5" customWidth="1"/>
    <col min="7426" max="7426" width="7.875" style="5" customWidth="1"/>
    <col min="7427" max="7673" width="9" style="5"/>
    <col min="7674" max="7674" width="11.25" style="5" customWidth="1"/>
    <col min="7675" max="7675" width="8" style="5" customWidth="1"/>
    <col min="7676" max="7677" width="8.25" style="5" customWidth="1"/>
    <col min="7678" max="7678" width="8.375" style="5" customWidth="1"/>
    <col min="7679" max="7681" width="8.25" style="5" customWidth="1"/>
    <col min="7682" max="7682" width="7.875" style="5" customWidth="1"/>
    <col min="7683" max="7929" width="9" style="5"/>
    <col min="7930" max="7930" width="11.25" style="5" customWidth="1"/>
    <col min="7931" max="7931" width="8" style="5" customWidth="1"/>
    <col min="7932" max="7933" width="8.25" style="5" customWidth="1"/>
    <col min="7934" max="7934" width="8.375" style="5" customWidth="1"/>
    <col min="7935" max="7937" width="8.25" style="5" customWidth="1"/>
    <col min="7938" max="7938" width="7.875" style="5" customWidth="1"/>
    <col min="7939" max="8185" width="9" style="5"/>
    <col min="8186" max="8186" width="11.25" style="5" customWidth="1"/>
    <col min="8187" max="8187" width="8" style="5" customWidth="1"/>
    <col min="8188" max="8189" width="8.25" style="5" customWidth="1"/>
    <col min="8190" max="8190" width="8.375" style="5" customWidth="1"/>
    <col min="8191" max="8193" width="8.25" style="5" customWidth="1"/>
    <col min="8194" max="8194" width="7.875" style="5" customWidth="1"/>
    <col min="8195" max="8441" width="9" style="5"/>
    <col min="8442" max="8442" width="11.25" style="5" customWidth="1"/>
    <col min="8443" max="8443" width="8" style="5" customWidth="1"/>
    <col min="8444" max="8445" width="8.25" style="5" customWidth="1"/>
    <col min="8446" max="8446" width="8.375" style="5" customWidth="1"/>
    <col min="8447" max="8449" width="8.25" style="5" customWidth="1"/>
    <col min="8450" max="8450" width="7.875" style="5" customWidth="1"/>
    <col min="8451" max="8697" width="9" style="5"/>
    <col min="8698" max="8698" width="11.25" style="5" customWidth="1"/>
    <col min="8699" max="8699" width="8" style="5" customWidth="1"/>
    <col min="8700" max="8701" width="8.25" style="5" customWidth="1"/>
    <col min="8702" max="8702" width="8.375" style="5" customWidth="1"/>
    <col min="8703" max="8705" width="8.25" style="5" customWidth="1"/>
    <col min="8706" max="8706" width="7.875" style="5" customWidth="1"/>
    <col min="8707" max="8953" width="9" style="5"/>
    <col min="8954" max="8954" width="11.25" style="5" customWidth="1"/>
    <col min="8955" max="8955" width="8" style="5" customWidth="1"/>
    <col min="8956" max="8957" width="8.25" style="5" customWidth="1"/>
    <col min="8958" max="8958" width="8.375" style="5" customWidth="1"/>
    <col min="8959" max="8961" width="8.25" style="5" customWidth="1"/>
    <col min="8962" max="8962" width="7.875" style="5" customWidth="1"/>
    <col min="8963" max="9209" width="9" style="5"/>
    <col min="9210" max="9210" width="11.25" style="5" customWidth="1"/>
    <col min="9211" max="9211" width="8" style="5" customWidth="1"/>
    <col min="9212" max="9213" width="8.25" style="5" customWidth="1"/>
    <col min="9214" max="9214" width="8.375" style="5" customWidth="1"/>
    <col min="9215" max="9217" width="8.25" style="5" customWidth="1"/>
    <col min="9218" max="9218" width="7.875" style="5" customWidth="1"/>
    <col min="9219" max="9465" width="9" style="5"/>
    <col min="9466" max="9466" width="11.25" style="5" customWidth="1"/>
    <col min="9467" max="9467" width="8" style="5" customWidth="1"/>
    <col min="9468" max="9469" width="8.25" style="5" customWidth="1"/>
    <col min="9470" max="9470" width="8.375" style="5" customWidth="1"/>
    <col min="9471" max="9473" width="8.25" style="5" customWidth="1"/>
    <col min="9474" max="9474" width="7.875" style="5" customWidth="1"/>
    <col min="9475" max="9721" width="9" style="5"/>
    <col min="9722" max="9722" width="11.25" style="5" customWidth="1"/>
    <col min="9723" max="9723" width="8" style="5" customWidth="1"/>
    <col min="9724" max="9725" width="8.25" style="5" customWidth="1"/>
    <col min="9726" max="9726" width="8.375" style="5" customWidth="1"/>
    <col min="9727" max="9729" width="8.25" style="5" customWidth="1"/>
    <col min="9730" max="9730" width="7.875" style="5" customWidth="1"/>
    <col min="9731" max="9977" width="9" style="5"/>
    <col min="9978" max="9978" width="11.25" style="5" customWidth="1"/>
    <col min="9979" max="9979" width="8" style="5" customWidth="1"/>
    <col min="9980" max="9981" width="8.25" style="5" customWidth="1"/>
    <col min="9982" max="9982" width="8.375" style="5" customWidth="1"/>
    <col min="9983" max="9985" width="8.25" style="5" customWidth="1"/>
    <col min="9986" max="9986" width="7.875" style="5" customWidth="1"/>
    <col min="9987" max="10233" width="9" style="5"/>
    <col min="10234" max="10234" width="11.25" style="5" customWidth="1"/>
    <col min="10235" max="10235" width="8" style="5" customWidth="1"/>
    <col min="10236" max="10237" width="8.25" style="5" customWidth="1"/>
    <col min="10238" max="10238" width="8.375" style="5" customWidth="1"/>
    <col min="10239" max="10241" width="8.25" style="5" customWidth="1"/>
    <col min="10242" max="10242" width="7.875" style="5" customWidth="1"/>
    <col min="10243" max="10489" width="9" style="5"/>
    <col min="10490" max="10490" width="11.25" style="5" customWidth="1"/>
    <col min="10491" max="10491" width="8" style="5" customWidth="1"/>
    <col min="10492" max="10493" width="8.25" style="5" customWidth="1"/>
    <col min="10494" max="10494" width="8.375" style="5" customWidth="1"/>
    <col min="10495" max="10497" width="8.25" style="5" customWidth="1"/>
    <col min="10498" max="10498" width="7.875" style="5" customWidth="1"/>
    <col min="10499" max="10745" width="9" style="5"/>
    <col min="10746" max="10746" width="11.25" style="5" customWidth="1"/>
    <col min="10747" max="10747" width="8" style="5" customWidth="1"/>
    <col min="10748" max="10749" width="8.25" style="5" customWidth="1"/>
    <col min="10750" max="10750" width="8.375" style="5" customWidth="1"/>
    <col min="10751" max="10753" width="8.25" style="5" customWidth="1"/>
    <col min="10754" max="10754" width="7.875" style="5" customWidth="1"/>
    <col min="10755" max="11001" width="9" style="5"/>
    <col min="11002" max="11002" width="11.25" style="5" customWidth="1"/>
    <col min="11003" max="11003" width="8" style="5" customWidth="1"/>
    <col min="11004" max="11005" width="8.25" style="5" customWidth="1"/>
    <col min="11006" max="11006" width="8.375" style="5" customWidth="1"/>
    <col min="11007" max="11009" width="8.25" style="5" customWidth="1"/>
    <col min="11010" max="11010" width="7.875" style="5" customWidth="1"/>
    <col min="11011" max="11257" width="9" style="5"/>
    <col min="11258" max="11258" width="11.25" style="5" customWidth="1"/>
    <col min="11259" max="11259" width="8" style="5" customWidth="1"/>
    <col min="11260" max="11261" width="8.25" style="5" customWidth="1"/>
    <col min="11262" max="11262" width="8.375" style="5" customWidth="1"/>
    <col min="11263" max="11265" width="8.25" style="5" customWidth="1"/>
    <col min="11266" max="11266" width="7.875" style="5" customWidth="1"/>
    <col min="11267" max="11513" width="9" style="5"/>
    <col min="11514" max="11514" width="11.25" style="5" customWidth="1"/>
    <col min="11515" max="11515" width="8" style="5" customWidth="1"/>
    <col min="11516" max="11517" width="8.25" style="5" customWidth="1"/>
    <col min="11518" max="11518" width="8.375" style="5" customWidth="1"/>
    <col min="11519" max="11521" width="8.25" style="5" customWidth="1"/>
    <col min="11522" max="11522" width="7.875" style="5" customWidth="1"/>
    <col min="11523" max="11769" width="9" style="5"/>
    <col min="11770" max="11770" width="11.25" style="5" customWidth="1"/>
    <col min="11771" max="11771" width="8" style="5" customWidth="1"/>
    <col min="11772" max="11773" width="8.25" style="5" customWidth="1"/>
    <col min="11774" max="11774" width="8.375" style="5" customWidth="1"/>
    <col min="11775" max="11777" width="8.25" style="5" customWidth="1"/>
    <col min="11778" max="11778" width="7.875" style="5" customWidth="1"/>
    <col min="11779" max="12025" width="9" style="5"/>
    <col min="12026" max="12026" width="11.25" style="5" customWidth="1"/>
    <col min="12027" max="12027" width="8" style="5" customWidth="1"/>
    <col min="12028" max="12029" width="8.25" style="5" customWidth="1"/>
    <col min="12030" max="12030" width="8.375" style="5" customWidth="1"/>
    <col min="12031" max="12033" width="8.25" style="5" customWidth="1"/>
    <col min="12034" max="12034" width="7.875" style="5" customWidth="1"/>
    <col min="12035" max="12281" width="9" style="5"/>
    <col min="12282" max="12282" width="11.25" style="5" customWidth="1"/>
    <col min="12283" max="12283" width="8" style="5" customWidth="1"/>
    <col min="12284" max="12285" width="8.25" style="5" customWidth="1"/>
    <col min="12286" max="12286" width="8.375" style="5" customWidth="1"/>
    <col min="12287" max="12289" width="8.25" style="5" customWidth="1"/>
    <col min="12290" max="12290" width="7.875" style="5" customWidth="1"/>
    <col min="12291" max="12537" width="9" style="5"/>
    <col min="12538" max="12538" width="11.25" style="5" customWidth="1"/>
    <col min="12539" max="12539" width="8" style="5" customWidth="1"/>
    <col min="12540" max="12541" width="8.25" style="5" customWidth="1"/>
    <col min="12542" max="12542" width="8.375" style="5" customWidth="1"/>
    <col min="12543" max="12545" width="8.25" style="5" customWidth="1"/>
    <col min="12546" max="12546" width="7.875" style="5" customWidth="1"/>
    <col min="12547" max="12793" width="9" style="5"/>
    <col min="12794" max="12794" width="11.25" style="5" customWidth="1"/>
    <col min="12795" max="12795" width="8" style="5" customWidth="1"/>
    <col min="12796" max="12797" width="8.25" style="5" customWidth="1"/>
    <col min="12798" max="12798" width="8.375" style="5" customWidth="1"/>
    <col min="12799" max="12801" width="8.25" style="5" customWidth="1"/>
    <col min="12802" max="12802" width="7.875" style="5" customWidth="1"/>
    <col min="12803" max="13049" width="9" style="5"/>
    <col min="13050" max="13050" width="11.25" style="5" customWidth="1"/>
    <col min="13051" max="13051" width="8" style="5" customWidth="1"/>
    <col min="13052" max="13053" width="8.25" style="5" customWidth="1"/>
    <col min="13054" max="13054" width="8.375" style="5" customWidth="1"/>
    <col min="13055" max="13057" width="8.25" style="5" customWidth="1"/>
    <col min="13058" max="13058" width="7.875" style="5" customWidth="1"/>
    <col min="13059" max="13305" width="9" style="5"/>
    <col min="13306" max="13306" width="11.25" style="5" customWidth="1"/>
    <col min="13307" max="13307" width="8" style="5" customWidth="1"/>
    <col min="13308" max="13309" width="8.25" style="5" customWidth="1"/>
    <col min="13310" max="13310" width="8.375" style="5" customWidth="1"/>
    <col min="13311" max="13313" width="8.25" style="5" customWidth="1"/>
    <col min="13314" max="13314" width="7.875" style="5" customWidth="1"/>
    <col min="13315" max="13561" width="9" style="5"/>
    <col min="13562" max="13562" width="11.25" style="5" customWidth="1"/>
    <col min="13563" max="13563" width="8" style="5" customWidth="1"/>
    <col min="13564" max="13565" width="8.25" style="5" customWidth="1"/>
    <col min="13566" max="13566" width="8.375" style="5" customWidth="1"/>
    <col min="13567" max="13569" width="8.25" style="5" customWidth="1"/>
    <col min="13570" max="13570" width="7.875" style="5" customWidth="1"/>
    <col min="13571" max="13817" width="9" style="5"/>
    <col min="13818" max="13818" width="11.25" style="5" customWidth="1"/>
    <col min="13819" max="13819" width="8" style="5" customWidth="1"/>
    <col min="13820" max="13821" width="8.25" style="5" customWidth="1"/>
    <col min="13822" max="13822" width="8.375" style="5" customWidth="1"/>
    <col min="13823" max="13825" width="8.25" style="5" customWidth="1"/>
    <col min="13826" max="13826" width="7.875" style="5" customWidth="1"/>
    <col min="13827" max="14073" width="9" style="5"/>
    <col min="14074" max="14074" width="11.25" style="5" customWidth="1"/>
    <col min="14075" max="14075" width="8" style="5" customWidth="1"/>
    <col min="14076" max="14077" width="8.25" style="5" customWidth="1"/>
    <col min="14078" max="14078" width="8.375" style="5" customWidth="1"/>
    <col min="14079" max="14081" width="8.25" style="5" customWidth="1"/>
    <col min="14082" max="14082" width="7.875" style="5" customWidth="1"/>
    <col min="14083" max="14329" width="9" style="5"/>
    <col min="14330" max="14330" width="11.25" style="5" customWidth="1"/>
    <col min="14331" max="14331" width="8" style="5" customWidth="1"/>
    <col min="14332" max="14333" width="8.25" style="5" customWidth="1"/>
    <col min="14334" max="14334" width="8.375" style="5" customWidth="1"/>
    <col min="14335" max="14337" width="8.25" style="5" customWidth="1"/>
    <col min="14338" max="14338" width="7.875" style="5" customWidth="1"/>
    <col min="14339" max="14585" width="9" style="5"/>
    <col min="14586" max="14586" width="11.25" style="5" customWidth="1"/>
    <col min="14587" max="14587" width="8" style="5" customWidth="1"/>
    <col min="14588" max="14589" width="8.25" style="5" customWidth="1"/>
    <col min="14590" max="14590" width="8.375" style="5" customWidth="1"/>
    <col min="14591" max="14593" width="8.25" style="5" customWidth="1"/>
    <col min="14594" max="14594" width="7.875" style="5" customWidth="1"/>
    <col min="14595" max="14841" width="9" style="5"/>
    <col min="14842" max="14842" width="11.25" style="5" customWidth="1"/>
    <col min="14843" max="14843" width="8" style="5" customWidth="1"/>
    <col min="14844" max="14845" width="8.25" style="5" customWidth="1"/>
    <col min="14846" max="14846" width="8.375" style="5" customWidth="1"/>
    <col min="14847" max="14849" width="8.25" style="5" customWidth="1"/>
    <col min="14850" max="14850" width="7.875" style="5" customWidth="1"/>
    <col min="14851" max="15097" width="9" style="5"/>
    <col min="15098" max="15098" width="11.25" style="5" customWidth="1"/>
    <col min="15099" max="15099" width="8" style="5" customWidth="1"/>
    <col min="15100" max="15101" width="8.25" style="5" customWidth="1"/>
    <col min="15102" max="15102" width="8.375" style="5" customWidth="1"/>
    <col min="15103" max="15105" width="8.25" style="5" customWidth="1"/>
    <col min="15106" max="15106" width="7.875" style="5" customWidth="1"/>
    <col min="15107" max="15353" width="9" style="5"/>
    <col min="15354" max="15354" width="11.25" style="5" customWidth="1"/>
    <col min="15355" max="15355" width="8" style="5" customWidth="1"/>
    <col min="15356" max="15357" width="8.25" style="5" customWidth="1"/>
    <col min="15358" max="15358" width="8.375" style="5" customWidth="1"/>
    <col min="15359" max="15361" width="8.25" style="5" customWidth="1"/>
    <col min="15362" max="15362" width="7.875" style="5" customWidth="1"/>
    <col min="15363" max="15609" width="9" style="5"/>
    <col min="15610" max="15610" width="11.25" style="5" customWidth="1"/>
    <col min="15611" max="15611" width="8" style="5" customWidth="1"/>
    <col min="15612" max="15613" width="8.25" style="5" customWidth="1"/>
    <col min="15614" max="15614" width="8.375" style="5" customWidth="1"/>
    <col min="15615" max="15617" width="8.25" style="5" customWidth="1"/>
    <col min="15618" max="15618" width="7.875" style="5" customWidth="1"/>
    <col min="15619" max="15865" width="9" style="5"/>
    <col min="15866" max="15866" width="11.25" style="5" customWidth="1"/>
    <col min="15867" max="15867" width="8" style="5" customWidth="1"/>
    <col min="15868" max="15869" width="8.25" style="5" customWidth="1"/>
    <col min="15870" max="15870" width="8.375" style="5" customWidth="1"/>
    <col min="15871" max="15873" width="8.25" style="5" customWidth="1"/>
    <col min="15874" max="15874" width="7.875" style="5" customWidth="1"/>
    <col min="15875" max="16121" width="9" style="5"/>
    <col min="16122" max="16122" width="11.25" style="5" customWidth="1"/>
    <col min="16123" max="16123" width="8" style="5" customWidth="1"/>
    <col min="16124" max="16125" width="8.25" style="5" customWidth="1"/>
    <col min="16126" max="16126" width="8.375" style="5" customWidth="1"/>
    <col min="16127" max="16129" width="8.25" style="5" customWidth="1"/>
    <col min="16130" max="16130" width="7.875" style="5" customWidth="1"/>
    <col min="16131" max="16384" width="9" style="5"/>
  </cols>
  <sheetData>
    <row r="1" spans="1:10" ht="25.5" customHeight="1">
      <c r="A1" s="2477" t="s">
        <v>716</v>
      </c>
      <c r="B1" s="2477"/>
      <c r="C1" s="2477"/>
      <c r="D1" s="2477"/>
      <c r="E1" s="1699"/>
      <c r="F1" s="1699"/>
      <c r="G1" s="1699"/>
      <c r="H1" s="1768"/>
      <c r="I1" s="1768" t="s">
        <v>717</v>
      </c>
    </row>
    <row r="2" spans="1:10" ht="18" customHeight="1">
      <c r="A2" s="2549" t="s">
        <v>709</v>
      </c>
      <c r="B2" s="2550"/>
      <c r="C2" s="2492" t="s">
        <v>535</v>
      </c>
      <c r="D2" s="2492"/>
      <c r="E2" s="2492" t="s">
        <v>536</v>
      </c>
      <c r="F2" s="2494"/>
      <c r="G2" s="2492" t="s">
        <v>710</v>
      </c>
      <c r="H2" s="2492"/>
      <c r="I2" s="2492" t="s">
        <v>711</v>
      </c>
      <c r="J2" s="2494"/>
    </row>
    <row r="3" spans="1:10" ht="18" customHeight="1">
      <c r="A3" s="2551"/>
      <c r="B3" s="2629"/>
      <c r="C3" s="1707" t="s">
        <v>712</v>
      </c>
      <c r="D3" s="1707" t="s">
        <v>336</v>
      </c>
      <c r="E3" s="1707" t="s">
        <v>712</v>
      </c>
      <c r="F3" s="1707" t="s">
        <v>336</v>
      </c>
      <c r="G3" s="1707" t="s">
        <v>712</v>
      </c>
      <c r="H3" s="1707" t="s">
        <v>336</v>
      </c>
      <c r="I3" s="1707" t="s">
        <v>712</v>
      </c>
      <c r="J3" s="1709" t="s">
        <v>336</v>
      </c>
    </row>
    <row r="4" spans="1:10" ht="18" customHeight="1">
      <c r="A4" s="2832" t="s">
        <v>129</v>
      </c>
      <c r="B4" s="2833"/>
      <c r="C4" s="1192">
        <v>5</v>
      </c>
      <c r="D4" s="1192">
        <v>11</v>
      </c>
      <c r="E4" s="1192">
        <v>5</v>
      </c>
      <c r="F4" s="1192">
        <v>11</v>
      </c>
      <c r="G4" s="1192">
        <v>5</v>
      </c>
      <c r="H4" s="1192">
        <v>10</v>
      </c>
      <c r="I4" s="1192">
        <v>5</v>
      </c>
      <c r="J4" s="1192">
        <v>10</v>
      </c>
    </row>
    <row r="5" spans="1:10" ht="18" customHeight="1">
      <c r="A5" s="2930" t="s">
        <v>718</v>
      </c>
      <c r="B5" s="2931"/>
      <c r="C5" s="345">
        <v>3</v>
      </c>
      <c r="D5" s="345">
        <v>6</v>
      </c>
      <c r="E5" s="345">
        <v>3</v>
      </c>
      <c r="F5" s="345">
        <v>6</v>
      </c>
      <c r="G5" s="345">
        <v>3</v>
      </c>
      <c r="H5" s="345">
        <v>6</v>
      </c>
      <c r="I5" s="345">
        <v>3</v>
      </c>
      <c r="J5" s="345">
        <v>6</v>
      </c>
    </row>
    <row r="6" spans="1:10" ht="18" customHeight="1">
      <c r="A6" s="2899" t="s">
        <v>719</v>
      </c>
      <c r="B6" s="2628"/>
      <c r="C6" s="345" t="s">
        <v>141</v>
      </c>
      <c r="D6" s="345" t="s">
        <v>141</v>
      </c>
      <c r="E6" s="345" t="s">
        <v>141</v>
      </c>
      <c r="F6" s="345" t="s">
        <v>141</v>
      </c>
      <c r="G6" s="345" t="s">
        <v>141</v>
      </c>
      <c r="H6" s="345" t="s">
        <v>141</v>
      </c>
      <c r="I6" s="345" t="s">
        <v>141</v>
      </c>
      <c r="J6" s="345" t="s">
        <v>141</v>
      </c>
    </row>
    <row r="7" spans="1:10" ht="18" customHeight="1">
      <c r="A7" s="2933" t="s">
        <v>720</v>
      </c>
      <c r="B7" s="2823"/>
      <c r="C7" s="345" t="s">
        <v>141</v>
      </c>
      <c r="D7" s="345" t="s">
        <v>141</v>
      </c>
      <c r="E7" s="345" t="s">
        <v>141</v>
      </c>
      <c r="F7" s="345" t="s">
        <v>141</v>
      </c>
      <c r="G7" s="345" t="s">
        <v>141</v>
      </c>
      <c r="H7" s="345" t="s">
        <v>141</v>
      </c>
      <c r="I7" s="345" t="s">
        <v>141</v>
      </c>
      <c r="J7" s="345" t="s">
        <v>141</v>
      </c>
    </row>
    <row r="8" spans="1:10" ht="18" customHeight="1">
      <c r="A8" s="2932" t="s">
        <v>721</v>
      </c>
      <c r="B8" s="2618"/>
      <c r="C8" s="375">
        <v>3</v>
      </c>
      <c r="D8" s="375">
        <v>5</v>
      </c>
      <c r="E8" s="375">
        <v>3</v>
      </c>
      <c r="F8" s="375">
        <v>5</v>
      </c>
      <c r="G8" s="375">
        <v>2</v>
      </c>
      <c r="H8" s="375">
        <v>4</v>
      </c>
      <c r="I8" s="375">
        <v>2</v>
      </c>
      <c r="J8" s="375">
        <v>4</v>
      </c>
    </row>
    <row r="9" spans="1:10" ht="18" customHeight="1">
      <c r="A9" s="2470" t="s">
        <v>563</v>
      </c>
      <c r="B9" s="2470"/>
      <c r="C9" s="2470"/>
      <c r="D9" s="2470"/>
      <c r="E9" s="2470"/>
      <c r="F9" s="1764"/>
      <c r="G9" s="1764"/>
      <c r="H9" s="1764"/>
      <c r="I9" s="1764"/>
    </row>
    <row r="10" spans="1:10" ht="18" customHeight="1">
      <c r="A10" s="5"/>
    </row>
  </sheetData>
  <mergeCells count="12">
    <mergeCell ref="A9:E9"/>
    <mergeCell ref="A4:B4"/>
    <mergeCell ref="A5:B5"/>
    <mergeCell ref="A6:B6"/>
    <mergeCell ref="A7:B7"/>
    <mergeCell ref="A8:B8"/>
    <mergeCell ref="A1:D1"/>
    <mergeCell ref="C2:D2"/>
    <mergeCell ref="E2:F2"/>
    <mergeCell ref="G2:H2"/>
    <mergeCell ref="I2:J2"/>
    <mergeCell ref="A2:B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view="pageBreakPreview" zoomScaleNormal="100" zoomScaleSheetLayoutView="100" workbookViewId="0">
      <selection activeCell="N9" sqref="N9"/>
    </sheetView>
  </sheetViews>
  <sheetFormatPr defaultRowHeight="24.95" customHeight="1"/>
  <cols>
    <col min="1" max="1" width="35.25" style="5" customWidth="1"/>
    <col min="2" max="3" width="7.625" style="372" customWidth="1"/>
    <col min="4" max="4" width="7.625" style="5" customWidth="1"/>
    <col min="5" max="7" width="7.625" style="372" customWidth="1"/>
    <col min="8" max="8" width="9" style="5"/>
    <col min="9" max="9" width="16.125" style="5" customWidth="1"/>
    <col min="10" max="17" width="7.75" style="5" customWidth="1"/>
    <col min="18" max="256" width="9" style="5"/>
    <col min="257" max="257" width="38" style="5" customWidth="1"/>
    <col min="258" max="263" width="7.875" style="5" customWidth="1"/>
    <col min="264" max="264" width="9" style="5"/>
    <col min="265" max="265" width="16.125" style="5" customWidth="1"/>
    <col min="266" max="273" width="7.75" style="5" customWidth="1"/>
    <col min="274" max="512" width="9" style="5"/>
    <col min="513" max="513" width="38" style="5" customWidth="1"/>
    <col min="514" max="519" width="7.875" style="5" customWidth="1"/>
    <col min="520" max="520" width="9" style="5"/>
    <col min="521" max="521" width="16.125" style="5" customWidth="1"/>
    <col min="522" max="529" width="7.75" style="5" customWidth="1"/>
    <col min="530" max="768" width="9" style="5"/>
    <col min="769" max="769" width="38" style="5" customWidth="1"/>
    <col min="770" max="775" width="7.875" style="5" customWidth="1"/>
    <col min="776" max="776" width="9" style="5"/>
    <col min="777" max="777" width="16.125" style="5" customWidth="1"/>
    <col min="778" max="785" width="7.75" style="5" customWidth="1"/>
    <col min="786" max="1024" width="9" style="5"/>
    <col min="1025" max="1025" width="38" style="5" customWidth="1"/>
    <col min="1026" max="1031" width="7.875" style="5" customWidth="1"/>
    <col min="1032" max="1032" width="9" style="5"/>
    <col min="1033" max="1033" width="16.125" style="5" customWidth="1"/>
    <col min="1034" max="1041" width="7.75" style="5" customWidth="1"/>
    <col min="1042" max="1280" width="9" style="5"/>
    <col min="1281" max="1281" width="38" style="5" customWidth="1"/>
    <col min="1282" max="1287" width="7.875" style="5" customWidth="1"/>
    <col min="1288" max="1288" width="9" style="5"/>
    <col min="1289" max="1289" width="16.125" style="5" customWidth="1"/>
    <col min="1290" max="1297" width="7.75" style="5" customWidth="1"/>
    <col min="1298" max="1536" width="9" style="5"/>
    <col min="1537" max="1537" width="38" style="5" customWidth="1"/>
    <col min="1538" max="1543" width="7.875" style="5" customWidth="1"/>
    <col min="1544" max="1544" width="9" style="5"/>
    <col min="1545" max="1545" width="16.125" style="5" customWidth="1"/>
    <col min="1546" max="1553" width="7.75" style="5" customWidth="1"/>
    <col min="1554" max="1792" width="9" style="5"/>
    <col min="1793" max="1793" width="38" style="5" customWidth="1"/>
    <col min="1794" max="1799" width="7.875" style="5" customWidth="1"/>
    <col min="1800" max="1800" width="9" style="5"/>
    <col min="1801" max="1801" width="16.125" style="5" customWidth="1"/>
    <col min="1802" max="1809" width="7.75" style="5" customWidth="1"/>
    <col min="1810" max="2048" width="9" style="5"/>
    <col min="2049" max="2049" width="38" style="5" customWidth="1"/>
    <col min="2050" max="2055" width="7.875" style="5" customWidth="1"/>
    <col min="2056" max="2056" width="9" style="5"/>
    <col min="2057" max="2057" width="16.125" style="5" customWidth="1"/>
    <col min="2058" max="2065" width="7.75" style="5" customWidth="1"/>
    <col min="2066" max="2304" width="9" style="5"/>
    <col min="2305" max="2305" width="38" style="5" customWidth="1"/>
    <col min="2306" max="2311" width="7.875" style="5" customWidth="1"/>
    <col min="2312" max="2312" width="9" style="5"/>
    <col min="2313" max="2313" width="16.125" style="5" customWidth="1"/>
    <col min="2314" max="2321" width="7.75" style="5" customWidth="1"/>
    <col min="2322" max="2560" width="9" style="5"/>
    <col min="2561" max="2561" width="38" style="5" customWidth="1"/>
    <col min="2562" max="2567" width="7.875" style="5" customWidth="1"/>
    <col min="2568" max="2568" width="9" style="5"/>
    <col min="2569" max="2569" width="16.125" style="5" customWidth="1"/>
    <col min="2570" max="2577" width="7.75" style="5" customWidth="1"/>
    <col min="2578" max="2816" width="9" style="5"/>
    <col min="2817" max="2817" width="38" style="5" customWidth="1"/>
    <col min="2818" max="2823" width="7.875" style="5" customWidth="1"/>
    <col min="2824" max="2824" width="9" style="5"/>
    <col min="2825" max="2825" width="16.125" style="5" customWidth="1"/>
    <col min="2826" max="2833" width="7.75" style="5" customWidth="1"/>
    <col min="2834" max="3072" width="9" style="5"/>
    <col min="3073" max="3073" width="38" style="5" customWidth="1"/>
    <col min="3074" max="3079" width="7.875" style="5" customWidth="1"/>
    <col min="3080" max="3080" width="9" style="5"/>
    <col min="3081" max="3081" width="16.125" style="5" customWidth="1"/>
    <col min="3082" max="3089" width="7.75" style="5" customWidth="1"/>
    <col min="3090" max="3328" width="9" style="5"/>
    <col min="3329" max="3329" width="38" style="5" customWidth="1"/>
    <col min="3330" max="3335" width="7.875" style="5" customWidth="1"/>
    <col min="3336" max="3336" width="9" style="5"/>
    <col min="3337" max="3337" width="16.125" style="5" customWidth="1"/>
    <col min="3338" max="3345" width="7.75" style="5" customWidth="1"/>
    <col min="3346" max="3584" width="9" style="5"/>
    <col min="3585" max="3585" width="38" style="5" customWidth="1"/>
    <col min="3586" max="3591" width="7.875" style="5" customWidth="1"/>
    <col min="3592" max="3592" width="9" style="5"/>
    <col min="3593" max="3593" width="16.125" style="5" customWidth="1"/>
    <col min="3594" max="3601" width="7.75" style="5" customWidth="1"/>
    <col min="3602" max="3840" width="9" style="5"/>
    <col min="3841" max="3841" width="38" style="5" customWidth="1"/>
    <col min="3842" max="3847" width="7.875" style="5" customWidth="1"/>
    <col min="3848" max="3848" width="9" style="5"/>
    <col min="3849" max="3849" width="16.125" style="5" customWidth="1"/>
    <col min="3850" max="3857" width="7.75" style="5" customWidth="1"/>
    <col min="3858" max="4096" width="9" style="5"/>
    <col min="4097" max="4097" width="38" style="5" customWidth="1"/>
    <col min="4098" max="4103" width="7.875" style="5" customWidth="1"/>
    <col min="4104" max="4104" width="9" style="5"/>
    <col min="4105" max="4105" width="16.125" style="5" customWidth="1"/>
    <col min="4106" max="4113" width="7.75" style="5" customWidth="1"/>
    <col min="4114" max="4352" width="9" style="5"/>
    <col min="4353" max="4353" width="38" style="5" customWidth="1"/>
    <col min="4354" max="4359" width="7.875" style="5" customWidth="1"/>
    <col min="4360" max="4360" width="9" style="5"/>
    <col min="4361" max="4361" width="16.125" style="5" customWidth="1"/>
    <col min="4362" max="4369" width="7.75" style="5" customWidth="1"/>
    <col min="4370" max="4608" width="9" style="5"/>
    <col min="4609" max="4609" width="38" style="5" customWidth="1"/>
    <col min="4610" max="4615" width="7.875" style="5" customWidth="1"/>
    <col min="4616" max="4616" width="9" style="5"/>
    <col min="4617" max="4617" width="16.125" style="5" customWidth="1"/>
    <col min="4618" max="4625" width="7.75" style="5" customWidth="1"/>
    <col min="4626" max="4864" width="9" style="5"/>
    <col min="4865" max="4865" width="38" style="5" customWidth="1"/>
    <col min="4866" max="4871" width="7.875" style="5" customWidth="1"/>
    <col min="4872" max="4872" width="9" style="5"/>
    <col min="4873" max="4873" width="16.125" style="5" customWidth="1"/>
    <col min="4874" max="4881" width="7.75" style="5" customWidth="1"/>
    <col min="4882" max="5120" width="9" style="5"/>
    <col min="5121" max="5121" width="38" style="5" customWidth="1"/>
    <col min="5122" max="5127" width="7.875" style="5" customWidth="1"/>
    <col min="5128" max="5128" width="9" style="5"/>
    <col min="5129" max="5129" width="16.125" style="5" customWidth="1"/>
    <col min="5130" max="5137" width="7.75" style="5" customWidth="1"/>
    <col min="5138" max="5376" width="9" style="5"/>
    <col min="5377" max="5377" width="38" style="5" customWidth="1"/>
    <col min="5378" max="5383" width="7.875" style="5" customWidth="1"/>
    <col min="5384" max="5384" width="9" style="5"/>
    <col min="5385" max="5385" width="16.125" style="5" customWidth="1"/>
    <col min="5386" max="5393" width="7.75" style="5" customWidth="1"/>
    <col min="5394" max="5632" width="9" style="5"/>
    <col min="5633" max="5633" width="38" style="5" customWidth="1"/>
    <col min="5634" max="5639" width="7.875" style="5" customWidth="1"/>
    <col min="5640" max="5640" width="9" style="5"/>
    <col min="5641" max="5641" width="16.125" style="5" customWidth="1"/>
    <col min="5642" max="5649" width="7.75" style="5" customWidth="1"/>
    <col min="5650" max="5888" width="9" style="5"/>
    <col min="5889" max="5889" width="38" style="5" customWidth="1"/>
    <col min="5890" max="5895" width="7.875" style="5" customWidth="1"/>
    <col min="5896" max="5896" width="9" style="5"/>
    <col min="5897" max="5897" width="16.125" style="5" customWidth="1"/>
    <col min="5898" max="5905" width="7.75" style="5" customWidth="1"/>
    <col min="5906" max="6144" width="9" style="5"/>
    <col min="6145" max="6145" width="38" style="5" customWidth="1"/>
    <col min="6146" max="6151" width="7.875" style="5" customWidth="1"/>
    <col min="6152" max="6152" width="9" style="5"/>
    <col min="6153" max="6153" width="16.125" style="5" customWidth="1"/>
    <col min="6154" max="6161" width="7.75" style="5" customWidth="1"/>
    <col min="6162" max="6400" width="9" style="5"/>
    <col min="6401" max="6401" width="38" style="5" customWidth="1"/>
    <col min="6402" max="6407" width="7.875" style="5" customWidth="1"/>
    <col min="6408" max="6408" width="9" style="5"/>
    <col min="6409" max="6409" width="16.125" style="5" customWidth="1"/>
    <col min="6410" max="6417" width="7.75" style="5" customWidth="1"/>
    <col min="6418" max="6656" width="9" style="5"/>
    <col min="6657" max="6657" width="38" style="5" customWidth="1"/>
    <col min="6658" max="6663" width="7.875" style="5" customWidth="1"/>
    <col min="6664" max="6664" width="9" style="5"/>
    <col min="6665" max="6665" width="16.125" style="5" customWidth="1"/>
    <col min="6666" max="6673" width="7.75" style="5" customWidth="1"/>
    <col min="6674" max="6912" width="9" style="5"/>
    <col min="6913" max="6913" width="38" style="5" customWidth="1"/>
    <col min="6914" max="6919" width="7.875" style="5" customWidth="1"/>
    <col min="6920" max="6920" width="9" style="5"/>
    <col min="6921" max="6921" width="16.125" style="5" customWidth="1"/>
    <col min="6922" max="6929" width="7.75" style="5" customWidth="1"/>
    <col min="6930" max="7168" width="9" style="5"/>
    <col min="7169" max="7169" width="38" style="5" customWidth="1"/>
    <col min="7170" max="7175" width="7.875" style="5" customWidth="1"/>
    <col min="7176" max="7176" width="9" style="5"/>
    <col min="7177" max="7177" width="16.125" style="5" customWidth="1"/>
    <col min="7178" max="7185" width="7.75" style="5" customWidth="1"/>
    <col min="7186" max="7424" width="9" style="5"/>
    <col min="7425" max="7425" width="38" style="5" customWidth="1"/>
    <col min="7426" max="7431" width="7.875" style="5" customWidth="1"/>
    <col min="7432" max="7432" width="9" style="5"/>
    <col min="7433" max="7433" width="16.125" style="5" customWidth="1"/>
    <col min="7434" max="7441" width="7.75" style="5" customWidth="1"/>
    <col min="7442" max="7680" width="9" style="5"/>
    <col min="7681" max="7681" width="38" style="5" customWidth="1"/>
    <col min="7682" max="7687" width="7.875" style="5" customWidth="1"/>
    <col min="7688" max="7688" width="9" style="5"/>
    <col min="7689" max="7689" width="16.125" style="5" customWidth="1"/>
    <col min="7690" max="7697" width="7.75" style="5" customWidth="1"/>
    <col min="7698" max="7936" width="9" style="5"/>
    <col min="7937" max="7937" width="38" style="5" customWidth="1"/>
    <col min="7938" max="7943" width="7.875" style="5" customWidth="1"/>
    <col min="7944" max="7944" width="9" style="5"/>
    <col min="7945" max="7945" width="16.125" style="5" customWidth="1"/>
    <col min="7946" max="7953" width="7.75" style="5" customWidth="1"/>
    <col min="7954" max="8192" width="9" style="5"/>
    <col min="8193" max="8193" width="38" style="5" customWidth="1"/>
    <col min="8194" max="8199" width="7.875" style="5" customWidth="1"/>
    <col min="8200" max="8200" width="9" style="5"/>
    <col min="8201" max="8201" width="16.125" style="5" customWidth="1"/>
    <col min="8202" max="8209" width="7.75" style="5" customWidth="1"/>
    <col min="8210" max="8448" width="9" style="5"/>
    <col min="8449" max="8449" width="38" style="5" customWidth="1"/>
    <col min="8450" max="8455" width="7.875" style="5" customWidth="1"/>
    <col min="8456" max="8456" width="9" style="5"/>
    <col min="8457" max="8457" width="16.125" style="5" customWidth="1"/>
    <col min="8458" max="8465" width="7.75" style="5" customWidth="1"/>
    <col min="8466" max="8704" width="9" style="5"/>
    <col min="8705" max="8705" width="38" style="5" customWidth="1"/>
    <col min="8706" max="8711" width="7.875" style="5" customWidth="1"/>
    <col min="8712" max="8712" width="9" style="5"/>
    <col min="8713" max="8713" width="16.125" style="5" customWidth="1"/>
    <col min="8714" max="8721" width="7.75" style="5" customWidth="1"/>
    <col min="8722" max="8960" width="9" style="5"/>
    <col min="8961" max="8961" width="38" style="5" customWidth="1"/>
    <col min="8962" max="8967" width="7.875" style="5" customWidth="1"/>
    <col min="8968" max="8968" width="9" style="5"/>
    <col min="8969" max="8969" width="16.125" style="5" customWidth="1"/>
    <col min="8970" max="8977" width="7.75" style="5" customWidth="1"/>
    <col min="8978" max="9216" width="9" style="5"/>
    <col min="9217" max="9217" width="38" style="5" customWidth="1"/>
    <col min="9218" max="9223" width="7.875" style="5" customWidth="1"/>
    <col min="9224" max="9224" width="9" style="5"/>
    <col min="9225" max="9225" width="16.125" style="5" customWidth="1"/>
    <col min="9226" max="9233" width="7.75" style="5" customWidth="1"/>
    <col min="9234" max="9472" width="9" style="5"/>
    <col min="9473" max="9473" width="38" style="5" customWidth="1"/>
    <col min="9474" max="9479" width="7.875" style="5" customWidth="1"/>
    <col min="9480" max="9480" width="9" style="5"/>
    <col min="9481" max="9481" width="16.125" style="5" customWidth="1"/>
    <col min="9482" max="9489" width="7.75" style="5" customWidth="1"/>
    <col min="9490" max="9728" width="9" style="5"/>
    <col min="9729" max="9729" width="38" style="5" customWidth="1"/>
    <col min="9730" max="9735" width="7.875" style="5" customWidth="1"/>
    <col min="9736" max="9736" width="9" style="5"/>
    <col min="9737" max="9737" width="16.125" style="5" customWidth="1"/>
    <col min="9738" max="9745" width="7.75" style="5" customWidth="1"/>
    <col min="9746" max="9984" width="9" style="5"/>
    <col min="9985" max="9985" width="38" style="5" customWidth="1"/>
    <col min="9986" max="9991" width="7.875" style="5" customWidth="1"/>
    <col min="9992" max="9992" width="9" style="5"/>
    <col min="9993" max="9993" width="16.125" style="5" customWidth="1"/>
    <col min="9994" max="10001" width="7.75" style="5" customWidth="1"/>
    <col min="10002" max="10240" width="9" style="5"/>
    <col min="10241" max="10241" width="38" style="5" customWidth="1"/>
    <col min="10242" max="10247" width="7.875" style="5" customWidth="1"/>
    <col min="10248" max="10248" width="9" style="5"/>
    <col min="10249" max="10249" width="16.125" style="5" customWidth="1"/>
    <col min="10250" max="10257" width="7.75" style="5" customWidth="1"/>
    <col min="10258" max="10496" width="9" style="5"/>
    <col min="10497" max="10497" width="38" style="5" customWidth="1"/>
    <col min="10498" max="10503" width="7.875" style="5" customWidth="1"/>
    <col min="10504" max="10504" width="9" style="5"/>
    <col min="10505" max="10505" width="16.125" style="5" customWidth="1"/>
    <col min="10506" max="10513" width="7.75" style="5" customWidth="1"/>
    <col min="10514" max="10752" width="9" style="5"/>
    <col min="10753" max="10753" width="38" style="5" customWidth="1"/>
    <col min="10754" max="10759" width="7.875" style="5" customWidth="1"/>
    <col min="10760" max="10760" width="9" style="5"/>
    <col min="10761" max="10761" width="16.125" style="5" customWidth="1"/>
    <col min="10762" max="10769" width="7.75" style="5" customWidth="1"/>
    <col min="10770" max="11008" width="9" style="5"/>
    <col min="11009" max="11009" width="38" style="5" customWidth="1"/>
    <col min="11010" max="11015" width="7.875" style="5" customWidth="1"/>
    <col min="11016" max="11016" width="9" style="5"/>
    <col min="11017" max="11017" width="16.125" style="5" customWidth="1"/>
    <col min="11018" max="11025" width="7.75" style="5" customWidth="1"/>
    <col min="11026" max="11264" width="9" style="5"/>
    <col min="11265" max="11265" width="38" style="5" customWidth="1"/>
    <col min="11266" max="11271" width="7.875" style="5" customWidth="1"/>
    <col min="11272" max="11272" width="9" style="5"/>
    <col min="11273" max="11273" width="16.125" style="5" customWidth="1"/>
    <col min="11274" max="11281" width="7.75" style="5" customWidth="1"/>
    <col min="11282" max="11520" width="9" style="5"/>
    <col min="11521" max="11521" width="38" style="5" customWidth="1"/>
    <col min="11522" max="11527" width="7.875" style="5" customWidth="1"/>
    <col min="11528" max="11528" width="9" style="5"/>
    <col min="11529" max="11529" width="16.125" style="5" customWidth="1"/>
    <col min="11530" max="11537" width="7.75" style="5" customWidth="1"/>
    <col min="11538" max="11776" width="9" style="5"/>
    <col min="11777" max="11777" width="38" style="5" customWidth="1"/>
    <col min="11778" max="11783" width="7.875" style="5" customWidth="1"/>
    <col min="11784" max="11784" width="9" style="5"/>
    <col min="11785" max="11785" width="16.125" style="5" customWidth="1"/>
    <col min="11786" max="11793" width="7.75" style="5" customWidth="1"/>
    <col min="11794" max="12032" width="9" style="5"/>
    <col min="12033" max="12033" width="38" style="5" customWidth="1"/>
    <col min="12034" max="12039" width="7.875" style="5" customWidth="1"/>
    <col min="12040" max="12040" width="9" style="5"/>
    <col min="12041" max="12041" width="16.125" style="5" customWidth="1"/>
    <col min="12042" max="12049" width="7.75" style="5" customWidth="1"/>
    <col min="12050" max="12288" width="9" style="5"/>
    <col min="12289" max="12289" width="38" style="5" customWidth="1"/>
    <col min="12290" max="12295" width="7.875" style="5" customWidth="1"/>
    <col min="12296" max="12296" width="9" style="5"/>
    <col min="12297" max="12297" width="16.125" style="5" customWidth="1"/>
    <col min="12298" max="12305" width="7.75" style="5" customWidth="1"/>
    <col min="12306" max="12544" width="9" style="5"/>
    <col min="12545" max="12545" width="38" style="5" customWidth="1"/>
    <col min="12546" max="12551" width="7.875" style="5" customWidth="1"/>
    <col min="12552" max="12552" width="9" style="5"/>
    <col min="12553" max="12553" width="16.125" style="5" customWidth="1"/>
    <col min="12554" max="12561" width="7.75" style="5" customWidth="1"/>
    <col min="12562" max="12800" width="9" style="5"/>
    <col min="12801" max="12801" width="38" style="5" customWidth="1"/>
    <col min="12802" max="12807" width="7.875" style="5" customWidth="1"/>
    <col min="12808" max="12808" width="9" style="5"/>
    <col min="12809" max="12809" width="16.125" style="5" customWidth="1"/>
    <col min="12810" max="12817" width="7.75" style="5" customWidth="1"/>
    <col min="12818" max="13056" width="9" style="5"/>
    <col min="13057" max="13057" width="38" style="5" customWidth="1"/>
    <col min="13058" max="13063" width="7.875" style="5" customWidth="1"/>
    <col min="13064" max="13064" width="9" style="5"/>
    <col min="13065" max="13065" width="16.125" style="5" customWidth="1"/>
    <col min="13066" max="13073" width="7.75" style="5" customWidth="1"/>
    <col min="13074" max="13312" width="9" style="5"/>
    <col min="13313" max="13313" width="38" style="5" customWidth="1"/>
    <col min="13314" max="13319" width="7.875" style="5" customWidth="1"/>
    <col min="13320" max="13320" width="9" style="5"/>
    <col min="13321" max="13321" width="16.125" style="5" customWidth="1"/>
    <col min="13322" max="13329" width="7.75" style="5" customWidth="1"/>
    <col min="13330" max="13568" width="9" style="5"/>
    <col min="13569" max="13569" width="38" style="5" customWidth="1"/>
    <col min="13570" max="13575" width="7.875" style="5" customWidth="1"/>
    <col min="13576" max="13576" width="9" style="5"/>
    <col min="13577" max="13577" width="16.125" style="5" customWidth="1"/>
    <col min="13578" max="13585" width="7.75" style="5" customWidth="1"/>
    <col min="13586" max="13824" width="9" style="5"/>
    <col min="13825" max="13825" width="38" style="5" customWidth="1"/>
    <col min="13826" max="13831" width="7.875" style="5" customWidth="1"/>
    <col min="13832" max="13832" width="9" style="5"/>
    <col min="13833" max="13833" width="16.125" style="5" customWidth="1"/>
    <col min="13834" max="13841" width="7.75" style="5" customWidth="1"/>
    <col min="13842" max="14080" width="9" style="5"/>
    <col min="14081" max="14081" width="38" style="5" customWidth="1"/>
    <col min="14082" max="14087" width="7.875" style="5" customWidth="1"/>
    <col min="14088" max="14088" width="9" style="5"/>
    <col min="14089" max="14089" width="16.125" style="5" customWidth="1"/>
    <col min="14090" max="14097" width="7.75" style="5" customWidth="1"/>
    <col min="14098" max="14336" width="9" style="5"/>
    <col min="14337" max="14337" width="38" style="5" customWidth="1"/>
    <col min="14338" max="14343" width="7.875" style="5" customWidth="1"/>
    <col min="14344" max="14344" width="9" style="5"/>
    <col min="14345" max="14345" width="16.125" style="5" customWidth="1"/>
    <col min="14346" max="14353" width="7.75" style="5" customWidth="1"/>
    <col min="14354" max="14592" width="9" style="5"/>
    <col min="14593" max="14593" width="38" style="5" customWidth="1"/>
    <col min="14594" max="14599" width="7.875" style="5" customWidth="1"/>
    <col min="14600" max="14600" width="9" style="5"/>
    <col min="14601" max="14601" width="16.125" style="5" customWidth="1"/>
    <col min="14602" max="14609" width="7.75" style="5" customWidth="1"/>
    <col min="14610" max="14848" width="9" style="5"/>
    <col min="14849" max="14849" width="38" style="5" customWidth="1"/>
    <col min="14850" max="14855" width="7.875" style="5" customWidth="1"/>
    <col min="14856" max="14856" width="9" style="5"/>
    <col min="14857" max="14857" width="16.125" style="5" customWidth="1"/>
    <col min="14858" max="14865" width="7.75" style="5" customWidth="1"/>
    <col min="14866" max="15104" width="9" style="5"/>
    <col min="15105" max="15105" width="38" style="5" customWidth="1"/>
    <col min="15106" max="15111" width="7.875" style="5" customWidth="1"/>
    <col min="15112" max="15112" width="9" style="5"/>
    <col min="15113" max="15113" width="16.125" style="5" customWidth="1"/>
    <col min="15114" max="15121" width="7.75" style="5" customWidth="1"/>
    <col min="15122" max="15360" width="9" style="5"/>
    <col min="15361" max="15361" width="38" style="5" customWidth="1"/>
    <col min="15362" max="15367" width="7.875" style="5" customWidth="1"/>
    <col min="15368" max="15368" width="9" style="5"/>
    <col min="15369" max="15369" width="16.125" style="5" customWidth="1"/>
    <col min="15370" max="15377" width="7.75" style="5" customWidth="1"/>
    <col min="15378" max="15616" width="9" style="5"/>
    <col min="15617" max="15617" width="38" style="5" customWidth="1"/>
    <col min="15618" max="15623" width="7.875" style="5" customWidth="1"/>
    <col min="15624" max="15624" width="9" style="5"/>
    <col min="15625" max="15625" width="16.125" style="5" customWidth="1"/>
    <col min="15626" max="15633" width="7.75" style="5" customWidth="1"/>
    <col min="15634" max="15872" width="9" style="5"/>
    <col min="15873" max="15873" width="38" style="5" customWidth="1"/>
    <col min="15874" max="15879" width="7.875" style="5" customWidth="1"/>
    <col min="15880" max="15880" width="9" style="5"/>
    <col min="15881" max="15881" width="16.125" style="5" customWidth="1"/>
    <col min="15882" max="15889" width="7.75" style="5" customWidth="1"/>
    <col min="15890" max="16128" width="9" style="5"/>
    <col min="16129" max="16129" width="38" style="5" customWidth="1"/>
    <col min="16130" max="16135" width="7.875" style="5" customWidth="1"/>
    <col min="16136" max="16136" width="9" style="5"/>
    <col min="16137" max="16137" width="16.125" style="5" customWidth="1"/>
    <col min="16138" max="16145" width="7.75" style="5" customWidth="1"/>
    <col min="16146" max="16384" width="9" style="5"/>
  </cols>
  <sheetData>
    <row r="1" spans="1:7" ht="25.5" customHeight="1">
      <c r="A1" s="253" t="s">
        <v>529</v>
      </c>
      <c r="G1" s="6" t="s">
        <v>530</v>
      </c>
    </row>
    <row r="2" spans="1:7" ht="18" customHeight="1">
      <c r="A2" s="2550" t="s">
        <v>531</v>
      </c>
      <c r="B2" s="2494" t="s">
        <v>532</v>
      </c>
      <c r="C2" s="2521"/>
      <c r="D2" s="2521"/>
      <c r="E2" s="2521"/>
      <c r="F2" s="2521"/>
      <c r="G2" s="2521"/>
    </row>
    <row r="3" spans="1:7" ht="18" customHeight="1">
      <c r="A3" s="2629"/>
      <c r="B3" s="1730" t="s">
        <v>533</v>
      </c>
      <c r="C3" s="1728" t="s">
        <v>534</v>
      </c>
      <c r="D3" s="1731" t="s">
        <v>535</v>
      </c>
      <c r="E3" s="1728" t="s">
        <v>536</v>
      </c>
      <c r="F3" s="1731" t="s">
        <v>537</v>
      </c>
      <c r="G3" s="1728" t="s">
        <v>538</v>
      </c>
    </row>
    <row r="4" spans="1:7" ht="27" customHeight="1">
      <c r="A4" s="1801" t="s">
        <v>129</v>
      </c>
      <c r="B4" s="1191">
        <v>264</v>
      </c>
      <c r="C4" s="1192">
        <v>253</v>
      </c>
      <c r="D4" s="1193">
        <v>253</v>
      </c>
      <c r="E4" s="1194">
        <v>251</v>
      </c>
      <c r="F4" s="1193">
        <v>234</v>
      </c>
      <c r="G4" s="1194">
        <v>237</v>
      </c>
    </row>
    <row r="5" spans="1:7" ht="27" customHeight="1">
      <c r="A5" s="373" t="s">
        <v>539</v>
      </c>
      <c r="B5" s="344">
        <v>0</v>
      </c>
      <c r="C5" s="345">
        <v>0</v>
      </c>
      <c r="D5" s="344">
        <v>0</v>
      </c>
      <c r="E5" s="345">
        <v>0</v>
      </c>
      <c r="F5" s="344">
        <v>0</v>
      </c>
      <c r="G5" s="345">
        <v>0</v>
      </c>
    </row>
    <row r="6" spans="1:7" ht="27" customHeight="1">
      <c r="A6" s="373" t="s">
        <v>540</v>
      </c>
      <c r="B6" s="344">
        <v>7</v>
      </c>
      <c r="C6" s="345">
        <v>7</v>
      </c>
      <c r="D6" s="344">
        <v>7</v>
      </c>
      <c r="E6" s="345">
        <v>6</v>
      </c>
      <c r="F6" s="344">
        <v>6</v>
      </c>
      <c r="G6" s="345">
        <v>6</v>
      </c>
    </row>
    <row r="7" spans="1:7" ht="27" customHeight="1">
      <c r="A7" s="373" t="s">
        <v>541</v>
      </c>
      <c r="B7" s="344">
        <v>3</v>
      </c>
      <c r="C7" s="345">
        <v>3</v>
      </c>
      <c r="D7" s="344">
        <v>3</v>
      </c>
      <c r="E7" s="345">
        <v>2</v>
      </c>
      <c r="F7" s="344">
        <v>2</v>
      </c>
      <c r="G7" s="345">
        <v>2</v>
      </c>
    </row>
    <row r="8" spans="1:7" ht="27" customHeight="1">
      <c r="A8" s="373" t="s">
        <v>542</v>
      </c>
      <c r="B8" s="344">
        <v>1</v>
      </c>
      <c r="C8" s="345">
        <v>1</v>
      </c>
      <c r="D8" s="344">
        <v>1</v>
      </c>
      <c r="E8" s="345">
        <v>1</v>
      </c>
      <c r="F8" s="344">
        <v>0</v>
      </c>
      <c r="G8" s="345">
        <v>0</v>
      </c>
    </row>
    <row r="9" spans="1:7" ht="27" customHeight="1">
      <c r="A9" s="667" t="s">
        <v>543</v>
      </c>
      <c r="B9" s="1195">
        <v>2</v>
      </c>
      <c r="C9" s="1196">
        <v>2</v>
      </c>
      <c r="D9" s="1195">
        <v>2</v>
      </c>
      <c r="E9" s="1196">
        <v>2</v>
      </c>
      <c r="F9" s="1195">
        <v>0</v>
      </c>
      <c r="G9" s="1196">
        <v>0</v>
      </c>
    </row>
    <row r="10" spans="1:7" ht="27" customHeight="1">
      <c r="A10" s="373" t="s">
        <v>544</v>
      </c>
      <c r="B10" s="344">
        <v>6</v>
      </c>
      <c r="C10" s="345">
        <v>2</v>
      </c>
      <c r="D10" s="344">
        <v>2</v>
      </c>
      <c r="E10" s="345">
        <v>2</v>
      </c>
      <c r="F10" s="344">
        <v>1</v>
      </c>
      <c r="G10" s="345">
        <v>1</v>
      </c>
    </row>
    <row r="11" spans="1:7" ht="27" customHeight="1">
      <c r="A11" s="373" t="s">
        <v>545</v>
      </c>
      <c r="B11" s="344">
        <v>8</v>
      </c>
      <c r="C11" s="345">
        <v>6</v>
      </c>
      <c r="D11" s="344">
        <v>6</v>
      </c>
      <c r="E11" s="345">
        <v>6</v>
      </c>
      <c r="F11" s="344">
        <v>2</v>
      </c>
      <c r="G11" s="345">
        <v>2</v>
      </c>
    </row>
    <row r="12" spans="1:7" ht="27" customHeight="1">
      <c r="A12" s="373" t="s">
        <v>546</v>
      </c>
      <c r="B12" s="344">
        <v>1</v>
      </c>
      <c r="C12" s="345">
        <v>1</v>
      </c>
      <c r="D12" s="344">
        <v>1</v>
      </c>
      <c r="E12" s="345">
        <v>1</v>
      </c>
      <c r="F12" s="344">
        <v>1</v>
      </c>
      <c r="G12" s="345">
        <v>1</v>
      </c>
    </row>
    <row r="13" spans="1:7" ht="27" customHeight="1">
      <c r="A13" s="373" t="s">
        <v>547</v>
      </c>
      <c r="B13" s="344">
        <v>1</v>
      </c>
      <c r="C13" s="345">
        <v>1</v>
      </c>
      <c r="D13" s="344">
        <v>1</v>
      </c>
      <c r="E13" s="345">
        <v>1</v>
      </c>
      <c r="F13" s="344">
        <v>1</v>
      </c>
      <c r="G13" s="345">
        <v>1</v>
      </c>
    </row>
    <row r="14" spans="1:7" ht="27" customHeight="1">
      <c r="A14" s="667" t="s">
        <v>548</v>
      </c>
      <c r="B14" s="1195">
        <v>4</v>
      </c>
      <c r="C14" s="1196">
        <v>3</v>
      </c>
      <c r="D14" s="1195">
        <v>3</v>
      </c>
      <c r="E14" s="1196">
        <v>3</v>
      </c>
      <c r="F14" s="1195">
        <v>2</v>
      </c>
      <c r="G14" s="1196">
        <v>2</v>
      </c>
    </row>
    <row r="15" spans="1:7" ht="27" customHeight="1">
      <c r="A15" s="373" t="s">
        <v>549</v>
      </c>
      <c r="B15" s="344">
        <v>0</v>
      </c>
      <c r="C15" s="345">
        <v>0</v>
      </c>
      <c r="D15" s="344">
        <v>0</v>
      </c>
      <c r="E15" s="345">
        <v>0</v>
      </c>
      <c r="F15" s="344">
        <v>0</v>
      </c>
      <c r="G15" s="345">
        <v>0</v>
      </c>
    </row>
    <row r="16" spans="1:7" ht="27" customHeight="1">
      <c r="A16" s="373" t="s">
        <v>550</v>
      </c>
      <c r="B16" s="344">
        <v>0</v>
      </c>
      <c r="C16" s="345">
        <v>0</v>
      </c>
      <c r="D16" s="344">
        <v>0</v>
      </c>
      <c r="E16" s="345">
        <v>0</v>
      </c>
      <c r="F16" s="344">
        <v>0</v>
      </c>
      <c r="G16" s="345">
        <v>0</v>
      </c>
    </row>
    <row r="17" spans="1:7" ht="27" customHeight="1">
      <c r="A17" s="373" t="s">
        <v>551</v>
      </c>
      <c r="B17" s="344">
        <v>1</v>
      </c>
      <c r="C17" s="345">
        <v>1</v>
      </c>
      <c r="D17" s="344">
        <v>1</v>
      </c>
      <c r="E17" s="345">
        <v>1</v>
      </c>
      <c r="F17" s="344">
        <v>0</v>
      </c>
      <c r="G17" s="345">
        <v>0</v>
      </c>
    </row>
    <row r="18" spans="1:7" ht="27" customHeight="1">
      <c r="A18" s="373" t="s">
        <v>552</v>
      </c>
      <c r="B18" s="344">
        <v>1</v>
      </c>
      <c r="C18" s="345">
        <v>1</v>
      </c>
      <c r="D18" s="344">
        <v>1</v>
      </c>
      <c r="E18" s="345">
        <v>1</v>
      </c>
      <c r="F18" s="344">
        <v>1</v>
      </c>
      <c r="G18" s="345">
        <v>1</v>
      </c>
    </row>
    <row r="19" spans="1:7" ht="27" customHeight="1">
      <c r="A19" s="667" t="s">
        <v>553</v>
      </c>
      <c r="B19" s="1195">
        <v>184</v>
      </c>
      <c r="C19" s="1196">
        <v>183</v>
      </c>
      <c r="D19" s="1195">
        <v>183</v>
      </c>
      <c r="E19" s="1196">
        <v>183</v>
      </c>
      <c r="F19" s="1195">
        <v>179</v>
      </c>
      <c r="G19" s="1196">
        <v>180</v>
      </c>
    </row>
    <row r="20" spans="1:7" ht="27" customHeight="1">
      <c r="A20" s="373" t="s">
        <v>554</v>
      </c>
      <c r="B20" s="344">
        <v>4</v>
      </c>
      <c r="C20" s="345">
        <v>4</v>
      </c>
      <c r="D20" s="344">
        <v>4</v>
      </c>
      <c r="E20" s="345">
        <v>4</v>
      </c>
      <c r="F20" s="344">
        <v>2</v>
      </c>
      <c r="G20" s="345">
        <v>2</v>
      </c>
    </row>
    <row r="21" spans="1:7" ht="27" customHeight="1">
      <c r="A21" s="373" t="s">
        <v>555</v>
      </c>
      <c r="B21" s="344">
        <v>4</v>
      </c>
      <c r="C21" s="345">
        <v>2</v>
      </c>
      <c r="D21" s="344">
        <v>2</v>
      </c>
      <c r="E21" s="345">
        <v>2</v>
      </c>
      <c r="F21" s="344">
        <v>2</v>
      </c>
      <c r="G21" s="345">
        <v>2</v>
      </c>
    </row>
    <row r="22" spans="1:7" ht="27" customHeight="1">
      <c r="A22" s="373" t="s">
        <v>556</v>
      </c>
      <c r="B22" s="344">
        <v>1</v>
      </c>
      <c r="C22" s="345">
        <v>1</v>
      </c>
      <c r="D22" s="344">
        <v>1</v>
      </c>
      <c r="E22" s="345">
        <v>1</v>
      </c>
      <c r="F22" s="344">
        <v>1</v>
      </c>
      <c r="G22" s="345">
        <v>1</v>
      </c>
    </row>
    <row r="23" spans="1:7" ht="27" customHeight="1">
      <c r="A23" s="373" t="s">
        <v>557</v>
      </c>
      <c r="B23" s="344">
        <v>10</v>
      </c>
      <c r="C23" s="345">
        <v>9</v>
      </c>
      <c r="D23" s="344">
        <v>9</v>
      </c>
      <c r="E23" s="345">
        <v>9</v>
      </c>
      <c r="F23" s="344">
        <v>8</v>
      </c>
      <c r="G23" s="345">
        <v>10</v>
      </c>
    </row>
    <row r="24" spans="1:7" ht="27" customHeight="1">
      <c r="A24" s="667" t="s">
        <v>558</v>
      </c>
      <c r="B24" s="1195">
        <v>7</v>
      </c>
      <c r="C24" s="1196">
        <v>7</v>
      </c>
      <c r="D24" s="1195">
        <v>7</v>
      </c>
      <c r="E24" s="1196">
        <v>7</v>
      </c>
      <c r="F24" s="1195">
        <v>7</v>
      </c>
      <c r="G24" s="1196">
        <v>7</v>
      </c>
    </row>
    <row r="25" spans="1:7" ht="27" customHeight="1">
      <c r="A25" s="373" t="s">
        <v>559</v>
      </c>
      <c r="B25" s="344">
        <v>1</v>
      </c>
      <c r="C25" s="345">
        <v>1</v>
      </c>
      <c r="D25" s="344">
        <v>1</v>
      </c>
      <c r="E25" s="345">
        <v>1</v>
      </c>
      <c r="F25" s="344">
        <v>1</v>
      </c>
      <c r="G25" s="345">
        <v>1</v>
      </c>
    </row>
    <row r="26" spans="1:7" ht="27" customHeight="1">
      <c r="A26" s="373" t="s">
        <v>560</v>
      </c>
      <c r="B26" s="344">
        <v>13</v>
      </c>
      <c r="C26" s="345">
        <v>13</v>
      </c>
      <c r="D26" s="344">
        <v>13</v>
      </c>
      <c r="E26" s="345">
        <v>13</v>
      </c>
      <c r="F26" s="344">
        <v>13</v>
      </c>
      <c r="G26" s="345">
        <v>13</v>
      </c>
    </row>
    <row r="27" spans="1:7" ht="27" customHeight="1">
      <c r="A27" s="373" t="s">
        <v>561</v>
      </c>
      <c r="B27" s="344">
        <v>1</v>
      </c>
      <c r="C27" s="345">
        <v>1</v>
      </c>
      <c r="D27" s="344">
        <v>1</v>
      </c>
      <c r="E27" s="345">
        <v>1</v>
      </c>
      <c r="F27" s="344">
        <v>1</v>
      </c>
      <c r="G27" s="345">
        <v>1</v>
      </c>
    </row>
    <row r="28" spans="1:7" ht="27" customHeight="1">
      <c r="A28" s="1804" t="s">
        <v>562</v>
      </c>
      <c r="B28" s="374">
        <v>4</v>
      </c>
      <c r="C28" s="375">
        <v>4</v>
      </c>
      <c r="D28" s="374">
        <v>4</v>
      </c>
      <c r="E28" s="375">
        <v>4</v>
      </c>
      <c r="F28" s="374">
        <v>4</v>
      </c>
      <c r="G28" s="375">
        <v>4</v>
      </c>
    </row>
    <row r="29" spans="1:7" ht="18" customHeight="1">
      <c r="A29" s="2470" t="s">
        <v>563</v>
      </c>
      <c r="B29" s="2470"/>
      <c r="C29" s="2470"/>
      <c r="D29" s="2470"/>
      <c r="E29" s="2470"/>
      <c r="F29" s="376"/>
      <c r="G29" s="376"/>
    </row>
  </sheetData>
  <mergeCells count="3">
    <mergeCell ref="A2:A3"/>
    <mergeCell ref="B2:G2"/>
    <mergeCell ref="A29:E2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showGridLines="0" view="pageBreakPreview" zoomScaleNormal="100" zoomScaleSheetLayoutView="100" workbookViewId="0">
      <selection activeCell="P17" sqref="P17"/>
    </sheetView>
  </sheetViews>
  <sheetFormatPr defaultRowHeight="24.95" customHeight="1"/>
  <cols>
    <col min="1" max="1" width="10.625" style="150" customWidth="1"/>
    <col min="2" max="2" width="6" style="150" customWidth="1"/>
    <col min="3" max="7" width="4.5" style="150" customWidth="1"/>
    <col min="8" max="8" width="11.125" style="150" customWidth="1"/>
    <col min="9" max="11" width="4.5" style="150" customWidth="1"/>
    <col min="12" max="12" width="7.125" style="150" customWidth="1"/>
    <col min="13" max="13" width="11.125" style="150" customWidth="1"/>
    <col min="14" max="211" width="9" style="150"/>
    <col min="212" max="212" width="8.625" style="150" customWidth="1"/>
    <col min="213" max="225" width="6" style="150" customWidth="1"/>
    <col min="226" max="467" width="9" style="150"/>
    <col min="468" max="468" width="8.625" style="150" customWidth="1"/>
    <col min="469" max="481" width="6" style="150" customWidth="1"/>
    <col min="482" max="723" width="9" style="150"/>
    <col min="724" max="724" width="8.625" style="150" customWidth="1"/>
    <col min="725" max="737" width="6" style="150" customWidth="1"/>
    <col min="738" max="979" width="9" style="150"/>
    <col min="980" max="980" width="8.625" style="150" customWidth="1"/>
    <col min="981" max="993" width="6" style="150" customWidth="1"/>
    <col min="994" max="1235" width="9" style="150"/>
    <col min="1236" max="1236" width="8.625" style="150" customWidth="1"/>
    <col min="1237" max="1249" width="6" style="150" customWidth="1"/>
    <col min="1250" max="1491" width="9" style="150"/>
    <col min="1492" max="1492" width="8.625" style="150" customWidth="1"/>
    <col min="1493" max="1505" width="6" style="150" customWidth="1"/>
    <col min="1506" max="1747" width="9" style="150"/>
    <col min="1748" max="1748" width="8.625" style="150" customWidth="1"/>
    <col min="1749" max="1761" width="6" style="150" customWidth="1"/>
    <col min="1762" max="2003" width="9" style="150"/>
    <col min="2004" max="2004" width="8.625" style="150" customWidth="1"/>
    <col min="2005" max="2017" width="6" style="150" customWidth="1"/>
    <col min="2018" max="2259" width="9" style="150"/>
    <col min="2260" max="2260" width="8.625" style="150" customWidth="1"/>
    <col min="2261" max="2273" width="6" style="150" customWidth="1"/>
    <col min="2274" max="2515" width="9" style="150"/>
    <col min="2516" max="2516" width="8.625" style="150" customWidth="1"/>
    <col min="2517" max="2529" width="6" style="150" customWidth="1"/>
    <col min="2530" max="2771" width="9" style="150"/>
    <col min="2772" max="2772" width="8.625" style="150" customWidth="1"/>
    <col min="2773" max="2785" width="6" style="150" customWidth="1"/>
    <col min="2786" max="3027" width="9" style="150"/>
    <col min="3028" max="3028" width="8.625" style="150" customWidth="1"/>
    <col min="3029" max="3041" width="6" style="150" customWidth="1"/>
    <col min="3042" max="3283" width="9" style="150"/>
    <col min="3284" max="3284" width="8.625" style="150" customWidth="1"/>
    <col min="3285" max="3297" width="6" style="150" customWidth="1"/>
    <col min="3298" max="3539" width="9" style="150"/>
    <col min="3540" max="3540" width="8.625" style="150" customWidth="1"/>
    <col min="3541" max="3553" width="6" style="150" customWidth="1"/>
    <col min="3554" max="3795" width="9" style="150"/>
    <col min="3796" max="3796" width="8.625" style="150" customWidth="1"/>
    <col min="3797" max="3809" width="6" style="150" customWidth="1"/>
    <col min="3810" max="4051" width="9" style="150"/>
    <col min="4052" max="4052" width="8.625" style="150" customWidth="1"/>
    <col min="4053" max="4065" width="6" style="150" customWidth="1"/>
    <col min="4066" max="4307" width="9" style="150"/>
    <col min="4308" max="4308" width="8.625" style="150" customWidth="1"/>
    <col min="4309" max="4321" width="6" style="150" customWidth="1"/>
    <col min="4322" max="4563" width="9" style="150"/>
    <col min="4564" max="4564" width="8.625" style="150" customWidth="1"/>
    <col min="4565" max="4577" width="6" style="150" customWidth="1"/>
    <col min="4578" max="4819" width="9" style="150"/>
    <col min="4820" max="4820" width="8.625" style="150" customWidth="1"/>
    <col min="4821" max="4833" width="6" style="150" customWidth="1"/>
    <col min="4834" max="5075" width="9" style="150"/>
    <col min="5076" max="5076" width="8.625" style="150" customWidth="1"/>
    <col min="5077" max="5089" width="6" style="150" customWidth="1"/>
    <col min="5090" max="5331" width="9" style="150"/>
    <col min="5332" max="5332" width="8.625" style="150" customWidth="1"/>
    <col min="5333" max="5345" width="6" style="150" customWidth="1"/>
    <col min="5346" max="5587" width="9" style="150"/>
    <col min="5588" max="5588" width="8.625" style="150" customWidth="1"/>
    <col min="5589" max="5601" width="6" style="150" customWidth="1"/>
    <col min="5602" max="5843" width="9" style="150"/>
    <col min="5844" max="5844" width="8.625" style="150" customWidth="1"/>
    <col min="5845" max="5857" width="6" style="150" customWidth="1"/>
    <col min="5858" max="6099" width="9" style="150"/>
    <col min="6100" max="6100" width="8.625" style="150" customWidth="1"/>
    <col min="6101" max="6113" width="6" style="150" customWidth="1"/>
    <col min="6114" max="6355" width="9" style="150"/>
    <col min="6356" max="6356" width="8.625" style="150" customWidth="1"/>
    <col min="6357" max="6369" width="6" style="150" customWidth="1"/>
    <col min="6370" max="6611" width="9" style="150"/>
    <col min="6612" max="6612" width="8.625" style="150" customWidth="1"/>
    <col min="6613" max="6625" width="6" style="150" customWidth="1"/>
    <col min="6626" max="6867" width="9" style="150"/>
    <col min="6868" max="6868" width="8.625" style="150" customWidth="1"/>
    <col min="6869" max="6881" width="6" style="150" customWidth="1"/>
    <col min="6882" max="7123" width="9" style="150"/>
    <col min="7124" max="7124" width="8.625" style="150" customWidth="1"/>
    <col min="7125" max="7137" width="6" style="150" customWidth="1"/>
    <col min="7138" max="7379" width="9" style="150"/>
    <col min="7380" max="7380" width="8.625" style="150" customWidth="1"/>
    <col min="7381" max="7393" width="6" style="150" customWidth="1"/>
    <col min="7394" max="7635" width="9" style="150"/>
    <col min="7636" max="7636" width="8.625" style="150" customWidth="1"/>
    <col min="7637" max="7649" width="6" style="150" customWidth="1"/>
    <col min="7650" max="7891" width="9" style="150"/>
    <col min="7892" max="7892" width="8.625" style="150" customWidth="1"/>
    <col min="7893" max="7905" width="6" style="150" customWidth="1"/>
    <col min="7906" max="8147" width="9" style="150"/>
    <col min="8148" max="8148" width="8.625" style="150" customWidth="1"/>
    <col min="8149" max="8161" width="6" style="150" customWidth="1"/>
    <col min="8162" max="8403" width="9" style="150"/>
    <col min="8404" max="8404" width="8.625" style="150" customWidth="1"/>
    <col min="8405" max="8417" width="6" style="150" customWidth="1"/>
    <col min="8418" max="8659" width="9" style="150"/>
    <col min="8660" max="8660" width="8.625" style="150" customWidth="1"/>
    <col min="8661" max="8673" width="6" style="150" customWidth="1"/>
    <col min="8674" max="8915" width="9" style="150"/>
    <col min="8916" max="8916" width="8.625" style="150" customWidth="1"/>
    <col min="8917" max="8929" width="6" style="150" customWidth="1"/>
    <col min="8930" max="9171" width="9" style="150"/>
    <col min="9172" max="9172" width="8.625" style="150" customWidth="1"/>
    <col min="9173" max="9185" width="6" style="150" customWidth="1"/>
    <col min="9186" max="9427" width="9" style="150"/>
    <col min="9428" max="9428" width="8.625" style="150" customWidth="1"/>
    <col min="9429" max="9441" width="6" style="150" customWidth="1"/>
    <col min="9442" max="9683" width="9" style="150"/>
    <col min="9684" max="9684" width="8.625" style="150" customWidth="1"/>
    <col min="9685" max="9697" width="6" style="150" customWidth="1"/>
    <col min="9698" max="9939" width="9" style="150"/>
    <col min="9940" max="9940" width="8.625" style="150" customWidth="1"/>
    <col min="9941" max="9953" width="6" style="150" customWidth="1"/>
    <col min="9954" max="10195" width="9" style="150"/>
    <col min="10196" max="10196" width="8.625" style="150" customWidth="1"/>
    <col min="10197" max="10209" width="6" style="150" customWidth="1"/>
    <col min="10210" max="10451" width="9" style="150"/>
    <col min="10452" max="10452" width="8.625" style="150" customWidth="1"/>
    <col min="10453" max="10465" width="6" style="150" customWidth="1"/>
    <col min="10466" max="10707" width="9" style="150"/>
    <col min="10708" max="10708" width="8.625" style="150" customWidth="1"/>
    <col min="10709" max="10721" width="6" style="150" customWidth="1"/>
    <col min="10722" max="10963" width="9" style="150"/>
    <col min="10964" max="10964" width="8.625" style="150" customWidth="1"/>
    <col min="10965" max="10977" width="6" style="150" customWidth="1"/>
    <col min="10978" max="11219" width="9" style="150"/>
    <col min="11220" max="11220" width="8.625" style="150" customWidth="1"/>
    <col min="11221" max="11233" width="6" style="150" customWidth="1"/>
    <col min="11234" max="11475" width="9" style="150"/>
    <col min="11476" max="11476" width="8.625" style="150" customWidth="1"/>
    <col min="11477" max="11489" width="6" style="150" customWidth="1"/>
    <col min="11490" max="11731" width="9" style="150"/>
    <col min="11732" max="11732" width="8.625" style="150" customWidth="1"/>
    <col min="11733" max="11745" width="6" style="150" customWidth="1"/>
    <col min="11746" max="11987" width="9" style="150"/>
    <col min="11988" max="11988" width="8.625" style="150" customWidth="1"/>
    <col min="11989" max="12001" width="6" style="150" customWidth="1"/>
    <col min="12002" max="12243" width="9" style="150"/>
    <col min="12244" max="12244" width="8.625" style="150" customWidth="1"/>
    <col min="12245" max="12257" width="6" style="150" customWidth="1"/>
    <col min="12258" max="12499" width="9" style="150"/>
    <col min="12500" max="12500" width="8.625" style="150" customWidth="1"/>
    <col min="12501" max="12513" width="6" style="150" customWidth="1"/>
    <col min="12514" max="12755" width="9" style="150"/>
    <col min="12756" max="12756" width="8.625" style="150" customWidth="1"/>
    <col min="12757" max="12769" width="6" style="150" customWidth="1"/>
    <col min="12770" max="13011" width="9" style="150"/>
    <col min="13012" max="13012" width="8.625" style="150" customWidth="1"/>
    <col min="13013" max="13025" width="6" style="150" customWidth="1"/>
    <col min="13026" max="13267" width="9" style="150"/>
    <col min="13268" max="13268" width="8.625" style="150" customWidth="1"/>
    <col min="13269" max="13281" width="6" style="150" customWidth="1"/>
    <col min="13282" max="13523" width="9" style="150"/>
    <col min="13524" max="13524" width="8.625" style="150" customWidth="1"/>
    <col min="13525" max="13537" width="6" style="150" customWidth="1"/>
    <col min="13538" max="13779" width="9" style="150"/>
    <col min="13780" max="13780" width="8.625" style="150" customWidth="1"/>
    <col min="13781" max="13793" width="6" style="150" customWidth="1"/>
    <col min="13794" max="14035" width="9" style="150"/>
    <col min="14036" max="14036" width="8.625" style="150" customWidth="1"/>
    <col min="14037" max="14049" width="6" style="150" customWidth="1"/>
    <col min="14050" max="14291" width="9" style="150"/>
    <col min="14292" max="14292" width="8.625" style="150" customWidth="1"/>
    <col min="14293" max="14305" width="6" style="150" customWidth="1"/>
    <col min="14306" max="14547" width="9" style="150"/>
    <col min="14548" max="14548" width="8.625" style="150" customWidth="1"/>
    <col min="14549" max="14561" width="6" style="150" customWidth="1"/>
    <col min="14562" max="14803" width="9" style="150"/>
    <col min="14804" max="14804" width="8.625" style="150" customWidth="1"/>
    <col min="14805" max="14817" width="6" style="150" customWidth="1"/>
    <col min="14818" max="15059" width="9" style="150"/>
    <col min="15060" max="15060" width="8.625" style="150" customWidth="1"/>
    <col min="15061" max="15073" width="6" style="150" customWidth="1"/>
    <col min="15074" max="15315" width="9" style="150"/>
    <col min="15316" max="15316" width="8.625" style="150" customWidth="1"/>
    <col min="15317" max="15329" width="6" style="150" customWidth="1"/>
    <col min="15330" max="15571" width="9" style="150"/>
    <col min="15572" max="15572" width="8.625" style="150" customWidth="1"/>
    <col min="15573" max="15585" width="6" style="150" customWidth="1"/>
    <col min="15586" max="15827" width="9" style="150"/>
    <col min="15828" max="15828" width="8.625" style="150" customWidth="1"/>
    <col min="15829" max="15841" width="6" style="150" customWidth="1"/>
    <col min="15842" max="16083" width="9" style="150"/>
    <col min="16084" max="16084" width="8.625" style="150" customWidth="1"/>
    <col min="16085" max="16097" width="6" style="150" customWidth="1"/>
    <col min="16098" max="16384" width="9" style="150"/>
  </cols>
  <sheetData>
    <row r="1" spans="1:13" ht="30" customHeight="1">
      <c r="A1" s="453" t="s">
        <v>722</v>
      </c>
    </row>
    <row r="2" spans="1:13" ht="25.5" customHeight="1">
      <c r="A2" s="454" t="s">
        <v>3356</v>
      </c>
    </row>
    <row r="3" spans="1:13" ht="18" customHeight="1">
      <c r="A3" s="2934" t="s">
        <v>723</v>
      </c>
      <c r="B3" s="2590" t="s">
        <v>724</v>
      </c>
      <c r="C3" s="2590"/>
      <c r="D3" s="2590"/>
      <c r="E3" s="2590"/>
      <c r="F3" s="2590"/>
      <c r="G3" s="2590"/>
      <c r="H3" s="2589" t="s">
        <v>725</v>
      </c>
      <c r="I3" s="2590"/>
      <c r="J3" s="2590"/>
      <c r="K3" s="2590"/>
      <c r="L3" s="2610"/>
      <c r="M3" s="2609" t="s">
        <v>726</v>
      </c>
    </row>
    <row r="4" spans="1:13" ht="18" customHeight="1">
      <c r="A4" s="2935"/>
      <c r="B4" s="455" t="s">
        <v>10</v>
      </c>
      <c r="C4" s="2390" t="s">
        <v>727</v>
      </c>
      <c r="D4" s="2390" t="s">
        <v>728</v>
      </c>
      <c r="E4" s="2390" t="s">
        <v>3582</v>
      </c>
      <c r="F4" s="2390" t="s">
        <v>729</v>
      </c>
      <c r="G4" s="455" t="s">
        <v>730</v>
      </c>
      <c r="H4" s="456" t="s">
        <v>731</v>
      </c>
      <c r="I4" s="2390" t="s">
        <v>728</v>
      </c>
      <c r="J4" s="2390" t="s">
        <v>3582</v>
      </c>
      <c r="K4" s="2390" t="s">
        <v>729</v>
      </c>
      <c r="L4" s="457" t="s">
        <v>211</v>
      </c>
      <c r="M4" s="2776"/>
    </row>
    <row r="5" spans="1:13" ht="18" customHeight="1">
      <c r="A5" s="458" t="s">
        <v>723</v>
      </c>
      <c r="B5" s="459" t="s">
        <v>732</v>
      </c>
      <c r="C5" s="460" t="s">
        <v>732</v>
      </c>
      <c r="D5" s="460" t="s">
        <v>732</v>
      </c>
      <c r="E5" s="460" t="s">
        <v>732</v>
      </c>
      <c r="F5" s="460" t="s">
        <v>732</v>
      </c>
      <c r="G5" s="459" t="s">
        <v>732</v>
      </c>
      <c r="H5" s="461" t="s">
        <v>214</v>
      </c>
      <c r="I5" s="460" t="s">
        <v>733</v>
      </c>
      <c r="J5" s="460" t="s">
        <v>734</v>
      </c>
      <c r="K5" s="460" t="s">
        <v>735</v>
      </c>
      <c r="L5" s="462" t="s">
        <v>214</v>
      </c>
      <c r="M5" s="461" t="s">
        <v>736</v>
      </c>
    </row>
    <row r="6" spans="1:13" ht="18" customHeight="1">
      <c r="A6" s="2388" t="s">
        <v>2814</v>
      </c>
      <c r="B6" s="463">
        <v>26</v>
      </c>
      <c r="C6" s="248">
        <v>13</v>
      </c>
      <c r="D6" s="248" t="s">
        <v>141</v>
      </c>
      <c r="E6" s="248" t="s">
        <v>141</v>
      </c>
      <c r="F6" s="248" t="s">
        <v>141</v>
      </c>
      <c r="G6" s="463">
        <v>13</v>
      </c>
      <c r="H6" s="247">
        <v>548</v>
      </c>
      <c r="I6" s="248" t="s">
        <v>141</v>
      </c>
      <c r="J6" s="248" t="s">
        <v>141</v>
      </c>
      <c r="K6" s="248" t="s">
        <v>141</v>
      </c>
      <c r="L6" s="233">
        <v>5473</v>
      </c>
      <c r="M6" s="464">
        <v>41725</v>
      </c>
    </row>
    <row r="7" spans="1:13" ht="18" customHeight="1">
      <c r="A7" s="2388">
        <v>27</v>
      </c>
      <c r="B7" s="463">
        <v>18</v>
      </c>
      <c r="C7" s="248">
        <v>7</v>
      </c>
      <c r="D7" s="248" t="s">
        <v>141</v>
      </c>
      <c r="E7" s="248">
        <v>5</v>
      </c>
      <c r="F7" s="248" t="s">
        <v>141</v>
      </c>
      <c r="G7" s="463">
        <v>6</v>
      </c>
      <c r="H7" s="247">
        <v>591</v>
      </c>
      <c r="I7" s="248" t="s">
        <v>141</v>
      </c>
      <c r="J7" s="248">
        <v>5</v>
      </c>
      <c r="K7" s="248" t="s">
        <v>141</v>
      </c>
      <c r="L7" s="233">
        <v>3571</v>
      </c>
      <c r="M7" s="464">
        <v>17547</v>
      </c>
    </row>
    <row r="8" spans="1:13" ht="18" customHeight="1">
      <c r="A8" s="2388">
        <v>28</v>
      </c>
      <c r="B8" s="247">
        <v>26</v>
      </c>
      <c r="C8" s="248">
        <v>12</v>
      </c>
      <c r="D8" s="248" t="s">
        <v>178</v>
      </c>
      <c r="E8" s="248">
        <v>3</v>
      </c>
      <c r="F8" s="248" t="s">
        <v>178</v>
      </c>
      <c r="G8" s="463">
        <v>11</v>
      </c>
      <c r="H8" s="247">
        <v>655</v>
      </c>
      <c r="I8" s="248" t="s">
        <v>178</v>
      </c>
      <c r="J8" s="248">
        <v>7</v>
      </c>
      <c r="K8" s="248" t="s">
        <v>178</v>
      </c>
      <c r="L8" s="233" t="s">
        <v>178</v>
      </c>
      <c r="M8" s="464">
        <v>20679</v>
      </c>
    </row>
    <row r="9" spans="1:13" ht="18" customHeight="1">
      <c r="A9" s="2388">
        <v>29</v>
      </c>
      <c r="B9" s="247">
        <v>13</v>
      </c>
      <c r="C9" s="248">
        <v>6</v>
      </c>
      <c r="D9" s="248" t="s">
        <v>178</v>
      </c>
      <c r="E9" s="248">
        <v>4</v>
      </c>
      <c r="F9" s="248" t="s">
        <v>178</v>
      </c>
      <c r="G9" s="463">
        <v>3</v>
      </c>
      <c r="H9" s="247">
        <v>155</v>
      </c>
      <c r="I9" s="248" t="s">
        <v>178</v>
      </c>
      <c r="J9" s="248">
        <v>6</v>
      </c>
      <c r="K9" s="248" t="s">
        <v>178</v>
      </c>
      <c r="L9" s="233" t="s">
        <v>178</v>
      </c>
      <c r="M9" s="464">
        <v>30717</v>
      </c>
    </row>
    <row r="10" spans="1:13" ht="18" customHeight="1">
      <c r="A10" s="2388">
        <v>30</v>
      </c>
      <c r="B10" s="247" t="s">
        <v>3465</v>
      </c>
      <c r="C10" s="248" t="s">
        <v>3466</v>
      </c>
      <c r="D10" s="248" t="s">
        <v>225</v>
      </c>
      <c r="E10" s="248" t="s">
        <v>3467</v>
      </c>
      <c r="F10" s="248" t="s">
        <v>225</v>
      </c>
      <c r="G10" s="463" t="s">
        <v>3468</v>
      </c>
      <c r="H10" s="247" t="s">
        <v>3469</v>
      </c>
      <c r="I10" s="248" t="s">
        <v>225</v>
      </c>
      <c r="J10" s="248" t="s">
        <v>3470</v>
      </c>
      <c r="K10" s="248" t="s">
        <v>225</v>
      </c>
      <c r="L10" s="233" t="s">
        <v>225</v>
      </c>
      <c r="M10" s="464" t="s">
        <v>3471</v>
      </c>
    </row>
    <row r="11" spans="1:13" ht="18" customHeight="1">
      <c r="A11" s="2387" t="s">
        <v>82</v>
      </c>
      <c r="B11" s="251" t="s">
        <v>737</v>
      </c>
      <c r="C11" s="250" t="s">
        <v>738</v>
      </c>
      <c r="D11" s="250" t="s">
        <v>225</v>
      </c>
      <c r="E11" s="250" t="s">
        <v>739</v>
      </c>
      <c r="F11" s="250" t="s">
        <v>225</v>
      </c>
      <c r="G11" s="465" t="s">
        <v>740</v>
      </c>
      <c r="H11" s="251" t="s">
        <v>741</v>
      </c>
      <c r="I11" s="250" t="s">
        <v>225</v>
      </c>
      <c r="J11" s="250" t="s">
        <v>742</v>
      </c>
      <c r="K11" s="250" t="s">
        <v>225</v>
      </c>
      <c r="L11" s="466" t="s">
        <v>225</v>
      </c>
      <c r="M11" s="467" t="s">
        <v>3472</v>
      </c>
    </row>
    <row r="12" spans="1:13" ht="18" customHeight="1">
      <c r="A12" s="2396" t="s">
        <v>743</v>
      </c>
      <c r="B12" s="2409"/>
      <c r="C12" s="2409"/>
      <c r="D12" s="2409"/>
      <c r="E12" s="2409"/>
      <c r="F12" s="2409"/>
      <c r="G12" s="2409"/>
      <c r="H12" s="2409"/>
      <c r="I12" s="2408"/>
      <c r="J12" s="2408"/>
      <c r="K12" s="2408"/>
      <c r="L12" s="167"/>
      <c r="M12" s="1945"/>
    </row>
    <row r="13" spans="1:13" ht="18" customHeight="1">
      <c r="A13" s="2396" t="s">
        <v>3531</v>
      </c>
      <c r="B13" s="2409"/>
      <c r="C13" s="2409"/>
      <c r="D13" s="2409"/>
      <c r="E13" s="2409"/>
      <c r="F13" s="2409"/>
      <c r="G13" s="2409"/>
      <c r="H13" s="2409"/>
      <c r="I13" s="2408"/>
      <c r="J13" s="2408"/>
      <c r="K13" s="2408"/>
      <c r="L13" s="167"/>
      <c r="M13" s="1945"/>
    </row>
    <row r="14" spans="1:13" ht="18" customHeight="1"/>
    <row r="15" spans="1:13" ht="25.5" customHeight="1"/>
    <row r="16" spans="1:13" ht="18" customHeight="1"/>
    <row r="17" ht="15" customHeight="1"/>
    <row r="18" ht="14.1" customHeight="1"/>
    <row r="19" ht="14.1" customHeight="1"/>
    <row r="20" ht="14.1" customHeight="1"/>
    <row r="21" ht="14.1" customHeight="1"/>
    <row r="22" ht="14.1" customHeight="1"/>
    <row r="23" ht="14.1" customHeight="1"/>
    <row r="24" ht="14.1" customHeight="1"/>
    <row r="25" ht="14.1" customHeight="1"/>
    <row r="26" ht="14.1" customHeight="1"/>
    <row r="27" ht="14.1" customHeight="1"/>
    <row r="28" ht="14.1" customHeight="1"/>
    <row r="29" ht="14.1" customHeight="1"/>
    <row r="30" ht="14.1" customHeight="1"/>
    <row r="31" ht="14.1" customHeight="1"/>
    <row r="32"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8" customHeight="1"/>
  </sheetData>
  <mergeCells count="4">
    <mergeCell ref="A3:A4"/>
    <mergeCell ref="B3:G3"/>
    <mergeCell ref="H3:L3"/>
    <mergeCell ref="M3:M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J12" sqref="J12"/>
    </sheetView>
  </sheetViews>
  <sheetFormatPr defaultRowHeight="24.95" customHeight="1"/>
  <cols>
    <col min="1" max="1" width="19.75" style="150" customWidth="1"/>
    <col min="2" max="7" width="8.25" style="150" customWidth="1"/>
    <col min="8" max="9" width="13.625" style="150" customWidth="1"/>
    <col min="10" max="10" width="10.625" style="150" customWidth="1"/>
    <col min="11" max="11" width="6" style="150" customWidth="1"/>
    <col min="12" max="16" width="4.5" style="150" customWidth="1"/>
    <col min="17" max="17" width="11.125" style="150" customWidth="1"/>
    <col min="18" max="20" width="4.5" style="150" customWidth="1"/>
    <col min="21" max="21" width="7.125" style="150" customWidth="1"/>
    <col min="22" max="22" width="11.125" style="150" customWidth="1"/>
    <col min="23" max="220" width="9" style="150"/>
    <col min="221" max="221" width="8.625" style="150" customWidth="1"/>
    <col min="222" max="234" width="6" style="150" customWidth="1"/>
    <col min="235" max="476" width="9" style="150"/>
    <col min="477" max="477" width="8.625" style="150" customWidth="1"/>
    <col min="478" max="490" width="6" style="150" customWidth="1"/>
    <col min="491" max="732" width="9" style="150"/>
    <col min="733" max="733" width="8.625" style="150" customWidth="1"/>
    <col min="734" max="746" width="6" style="150" customWidth="1"/>
    <col min="747" max="988" width="9" style="150"/>
    <col min="989" max="989" width="8.625" style="150" customWidth="1"/>
    <col min="990" max="1002" width="6" style="150" customWidth="1"/>
    <col min="1003" max="1244" width="9" style="150"/>
    <col min="1245" max="1245" width="8.625" style="150" customWidth="1"/>
    <col min="1246" max="1258" width="6" style="150" customWidth="1"/>
    <col min="1259" max="1500" width="9" style="150"/>
    <col min="1501" max="1501" width="8.625" style="150" customWidth="1"/>
    <col min="1502" max="1514" width="6" style="150" customWidth="1"/>
    <col min="1515" max="1756" width="9" style="150"/>
    <col min="1757" max="1757" width="8.625" style="150" customWidth="1"/>
    <col min="1758" max="1770" width="6" style="150" customWidth="1"/>
    <col min="1771" max="2012" width="9" style="150"/>
    <col min="2013" max="2013" width="8.625" style="150" customWidth="1"/>
    <col min="2014" max="2026" width="6" style="150" customWidth="1"/>
    <col min="2027" max="2268" width="9" style="150"/>
    <col min="2269" max="2269" width="8.625" style="150" customWidth="1"/>
    <col min="2270" max="2282" width="6" style="150" customWidth="1"/>
    <col min="2283" max="2524" width="9" style="150"/>
    <col min="2525" max="2525" width="8.625" style="150" customWidth="1"/>
    <col min="2526" max="2538" width="6" style="150" customWidth="1"/>
    <col min="2539" max="2780" width="9" style="150"/>
    <col min="2781" max="2781" width="8.625" style="150" customWidth="1"/>
    <col min="2782" max="2794" width="6" style="150" customWidth="1"/>
    <col min="2795" max="3036" width="9" style="150"/>
    <col min="3037" max="3037" width="8.625" style="150" customWidth="1"/>
    <col min="3038" max="3050" width="6" style="150" customWidth="1"/>
    <col min="3051" max="3292" width="9" style="150"/>
    <col min="3293" max="3293" width="8.625" style="150" customWidth="1"/>
    <col min="3294" max="3306" width="6" style="150" customWidth="1"/>
    <col min="3307" max="3548" width="9" style="150"/>
    <col min="3549" max="3549" width="8.625" style="150" customWidth="1"/>
    <col min="3550" max="3562" width="6" style="150" customWidth="1"/>
    <col min="3563" max="3804" width="9" style="150"/>
    <col min="3805" max="3805" width="8.625" style="150" customWidth="1"/>
    <col min="3806" max="3818" width="6" style="150" customWidth="1"/>
    <col min="3819" max="4060" width="9" style="150"/>
    <col min="4061" max="4061" width="8.625" style="150" customWidth="1"/>
    <col min="4062" max="4074" width="6" style="150" customWidth="1"/>
    <col min="4075" max="4316" width="9" style="150"/>
    <col min="4317" max="4317" width="8.625" style="150" customWidth="1"/>
    <col min="4318" max="4330" width="6" style="150" customWidth="1"/>
    <col min="4331" max="4572" width="9" style="150"/>
    <col min="4573" max="4573" width="8.625" style="150" customWidth="1"/>
    <col min="4574" max="4586" width="6" style="150" customWidth="1"/>
    <col min="4587" max="4828" width="9" style="150"/>
    <col min="4829" max="4829" width="8.625" style="150" customWidth="1"/>
    <col min="4830" max="4842" width="6" style="150" customWidth="1"/>
    <col min="4843" max="5084" width="9" style="150"/>
    <col min="5085" max="5085" width="8.625" style="150" customWidth="1"/>
    <col min="5086" max="5098" width="6" style="150" customWidth="1"/>
    <col min="5099" max="5340" width="9" style="150"/>
    <col min="5341" max="5341" width="8.625" style="150" customWidth="1"/>
    <col min="5342" max="5354" width="6" style="150" customWidth="1"/>
    <col min="5355" max="5596" width="9" style="150"/>
    <col min="5597" max="5597" width="8.625" style="150" customWidth="1"/>
    <col min="5598" max="5610" width="6" style="150" customWidth="1"/>
    <col min="5611" max="5852" width="9" style="150"/>
    <col min="5853" max="5853" width="8.625" style="150" customWidth="1"/>
    <col min="5854" max="5866" width="6" style="150" customWidth="1"/>
    <col min="5867" max="6108" width="9" style="150"/>
    <col min="6109" max="6109" width="8.625" style="150" customWidth="1"/>
    <col min="6110" max="6122" width="6" style="150" customWidth="1"/>
    <col min="6123" max="6364" width="9" style="150"/>
    <col min="6365" max="6365" width="8.625" style="150" customWidth="1"/>
    <col min="6366" max="6378" width="6" style="150" customWidth="1"/>
    <col min="6379" max="6620" width="9" style="150"/>
    <col min="6621" max="6621" width="8.625" style="150" customWidth="1"/>
    <col min="6622" max="6634" width="6" style="150" customWidth="1"/>
    <col min="6635" max="6876" width="9" style="150"/>
    <col min="6877" max="6877" width="8.625" style="150" customWidth="1"/>
    <col min="6878" max="6890" width="6" style="150" customWidth="1"/>
    <col min="6891" max="7132" width="9" style="150"/>
    <col min="7133" max="7133" width="8.625" style="150" customWidth="1"/>
    <col min="7134" max="7146" width="6" style="150" customWidth="1"/>
    <col min="7147" max="7388" width="9" style="150"/>
    <col min="7389" max="7389" width="8.625" style="150" customWidth="1"/>
    <col min="7390" max="7402" width="6" style="150" customWidth="1"/>
    <col min="7403" max="7644" width="9" style="150"/>
    <col min="7645" max="7645" width="8.625" style="150" customWidth="1"/>
    <col min="7646" max="7658" width="6" style="150" customWidth="1"/>
    <col min="7659" max="7900" width="9" style="150"/>
    <col min="7901" max="7901" width="8.625" style="150" customWidth="1"/>
    <col min="7902" max="7914" width="6" style="150" customWidth="1"/>
    <col min="7915" max="8156" width="9" style="150"/>
    <col min="8157" max="8157" width="8.625" style="150" customWidth="1"/>
    <col min="8158" max="8170" width="6" style="150" customWidth="1"/>
    <col min="8171" max="8412" width="9" style="150"/>
    <col min="8413" max="8413" width="8.625" style="150" customWidth="1"/>
    <col min="8414" max="8426" width="6" style="150" customWidth="1"/>
    <col min="8427" max="8668" width="9" style="150"/>
    <col min="8669" max="8669" width="8.625" style="150" customWidth="1"/>
    <col min="8670" max="8682" width="6" style="150" customWidth="1"/>
    <col min="8683" max="8924" width="9" style="150"/>
    <col min="8925" max="8925" width="8.625" style="150" customWidth="1"/>
    <col min="8926" max="8938" width="6" style="150" customWidth="1"/>
    <col min="8939" max="9180" width="9" style="150"/>
    <col min="9181" max="9181" width="8.625" style="150" customWidth="1"/>
    <col min="9182" max="9194" width="6" style="150" customWidth="1"/>
    <col min="9195" max="9436" width="9" style="150"/>
    <col min="9437" max="9437" width="8.625" style="150" customWidth="1"/>
    <col min="9438" max="9450" width="6" style="150" customWidth="1"/>
    <col min="9451" max="9692" width="9" style="150"/>
    <col min="9693" max="9693" width="8.625" style="150" customWidth="1"/>
    <col min="9694" max="9706" width="6" style="150" customWidth="1"/>
    <col min="9707" max="9948" width="9" style="150"/>
    <col min="9949" max="9949" width="8.625" style="150" customWidth="1"/>
    <col min="9950" max="9962" width="6" style="150" customWidth="1"/>
    <col min="9963" max="10204" width="9" style="150"/>
    <col min="10205" max="10205" width="8.625" style="150" customWidth="1"/>
    <col min="10206" max="10218" width="6" style="150" customWidth="1"/>
    <col min="10219" max="10460" width="9" style="150"/>
    <col min="10461" max="10461" width="8.625" style="150" customWidth="1"/>
    <col min="10462" max="10474" width="6" style="150" customWidth="1"/>
    <col min="10475" max="10716" width="9" style="150"/>
    <col min="10717" max="10717" width="8.625" style="150" customWidth="1"/>
    <col min="10718" max="10730" width="6" style="150" customWidth="1"/>
    <col min="10731" max="10972" width="9" style="150"/>
    <col min="10973" max="10973" width="8.625" style="150" customWidth="1"/>
    <col min="10974" max="10986" width="6" style="150" customWidth="1"/>
    <col min="10987" max="11228" width="9" style="150"/>
    <col min="11229" max="11229" width="8.625" style="150" customWidth="1"/>
    <col min="11230" max="11242" width="6" style="150" customWidth="1"/>
    <col min="11243" max="11484" width="9" style="150"/>
    <col min="11485" max="11485" width="8.625" style="150" customWidth="1"/>
    <col min="11486" max="11498" width="6" style="150" customWidth="1"/>
    <col min="11499" max="11740" width="9" style="150"/>
    <col min="11741" max="11741" width="8.625" style="150" customWidth="1"/>
    <col min="11742" max="11754" width="6" style="150" customWidth="1"/>
    <col min="11755" max="11996" width="9" style="150"/>
    <col min="11997" max="11997" width="8.625" style="150" customWidth="1"/>
    <col min="11998" max="12010" width="6" style="150" customWidth="1"/>
    <col min="12011" max="12252" width="9" style="150"/>
    <col min="12253" max="12253" width="8.625" style="150" customWidth="1"/>
    <col min="12254" max="12266" width="6" style="150" customWidth="1"/>
    <col min="12267" max="12508" width="9" style="150"/>
    <col min="12509" max="12509" width="8.625" style="150" customWidth="1"/>
    <col min="12510" max="12522" width="6" style="150" customWidth="1"/>
    <col min="12523" max="12764" width="9" style="150"/>
    <col min="12765" max="12765" width="8.625" style="150" customWidth="1"/>
    <col min="12766" max="12778" width="6" style="150" customWidth="1"/>
    <col min="12779" max="13020" width="9" style="150"/>
    <col min="13021" max="13021" width="8.625" style="150" customWidth="1"/>
    <col min="13022" max="13034" width="6" style="150" customWidth="1"/>
    <col min="13035" max="13276" width="9" style="150"/>
    <col min="13277" max="13277" width="8.625" style="150" customWidth="1"/>
    <col min="13278" max="13290" width="6" style="150" customWidth="1"/>
    <col min="13291" max="13532" width="9" style="150"/>
    <col min="13533" max="13533" width="8.625" style="150" customWidth="1"/>
    <col min="13534" max="13546" width="6" style="150" customWidth="1"/>
    <col min="13547" max="13788" width="9" style="150"/>
    <col min="13789" max="13789" width="8.625" style="150" customWidth="1"/>
    <col min="13790" max="13802" width="6" style="150" customWidth="1"/>
    <col min="13803" max="14044" width="9" style="150"/>
    <col min="14045" max="14045" width="8.625" style="150" customWidth="1"/>
    <col min="14046" max="14058" width="6" style="150" customWidth="1"/>
    <col min="14059" max="14300" width="9" style="150"/>
    <col min="14301" max="14301" width="8.625" style="150" customWidth="1"/>
    <col min="14302" max="14314" width="6" style="150" customWidth="1"/>
    <col min="14315" max="14556" width="9" style="150"/>
    <col min="14557" max="14557" width="8.625" style="150" customWidth="1"/>
    <col min="14558" max="14570" width="6" style="150" customWidth="1"/>
    <col min="14571" max="14812" width="9" style="150"/>
    <col min="14813" max="14813" width="8.625" style="150" customWidth="1"/>
    <col min="14814" max="14826" width="6" style="150" customWidth="1"/>
    <col min="14827" max="15068" width="9" style="150"/>
    <col min="15069" max="15069" width="8.625" style="150" customWidth="1"/>
    <col min="15070" max="15082" width="6" style="150" customWidth="1"/>
    <col min="15083" max="15324" width="9" style="150"/>
    <col min="15325" max="15325" width="8.625" style="150" customWidth="1"/>
    <col min="15326" max="15338" width="6" style="150" customWidth="1"/>
    <col min="15339" max="15580" width="9" style="150"/>
    <col min="15581" max="15581" width="8.625" style="150" customWidth="1"/>
    <col min="15582" max="15594" width="6" style="150" customWidth="1"/>
    <col min="15595" max="15836" width="9" style="150"/>
    <col min="15837" max="15837" width="8.625" style="150" customWidth="1"/>
    <col min="15838" max="15850" width="6" style="150" customWidth="1"/>
    <col min="15851" max="16092" width="9" style="150"/>
    <col min="16093" max="16093" width="8.625" style="150" customWidth="1"/>
    <col min="16094" max="16106" width="6" style="150" customWidth="1"/>
    <col min="16107" max="16384" width="9" style="150"/>
  </cols>
  <sheetData>
    <row r="1" spans="1:7" ht="25.5" customHeight="1">
      <c r="A1" s="1203" t="s">
        <v>3355</v>
      </c>
      <c r="B1" s="969"/>
      <c r="C1" s="969"/>
      <c r="D1" s="969"/>
      <c r="E1" s="969"/>
      <c r="F1" s="969"/>
      <c r="G1" s="969"/>
    </row>
    <row r="2" spans="1:7" ht="18" customHeight="1">
      <c r="A2" s="468"/>
      <c r="B2" s="1779" t="s">
        <v>744</v>
      </c>
      <c r="C2" s="1779" t="s">
        <v>745</v>
      </c>
      <c r="D2" s="1779" t="s">
        <v>746</v>
      </c>
      <c r="E2" s="1779" t="s">
        <v>747</v>
      </c>
      <c r="F2" s="1779" t="s">
        <v>51</v>
      </c>
      <c r="G2" s="1759" t="s">
        <v>748</v>
      </c>
    </row>
    <row r="3" spans="1:7" ht="15" customHeight="1">
      <c r="A3" s="1776"/>
      <c r="B3" s="460" t="s">
        <v>732</v>
      </c>
      <c r="C3" s="460" t="s">
        <v>732</v>
      </c>
      <c r="D3" s="460" t="s">
        <v>732</v>
      </c>
      <c r="E3" s="460" t="s">
        <v>732</v>
      </c>
      <c r="F3" s="460" t="s">
        <v>732</v>
      </c>
      <c r="G3" s="461" t="s">
        <v>732</v>
      </c>
    </row>
    <row r="4" spans="1:7" ht="14.1" customHeight="1">
      <c r="A4" s="38" t="s">
        <v>129</v>
      </c>
      <c r="B4" s="1469">
        <v>26</v>
      </c>
      <c r="C4" s="1469">
        <v>18</v>
      </c>
      <c r="D4" s="1469">
        <v>26</v>
      </c>
      <c r="E4" s="1469">
        <v>13</v>
      </c>
      <c r="F4" s="1469">
        <v>23</v>
      </c>
      <c r="G4" s="1469">
        <v>26</v>
      </c>
    </row>
    <row r="5" spans="1:7" ht="14.1" customHeight="1">
      <c r="A5" s="1336" t="s">
        <v>749</v>
      </c>
      <c r="B5" s="1471">
        <v>1</v>
      </c>
      <c r="C5" s="1471">
        <v>0</v>
      </c>
      <c r="D5" s="1471">
        <v>1</v>
      </c>
      <c r="E5" s="1471">
        <v>1</v>
      </c>
      <c r="F5" s="1471">
        <v>2</v>
      </c>
      <c r="G5" s="1471">
        <v>0</v>
      </c>
    </row>
    <row r="6" spans="1:7" ht="14.1" customHeight="1">
      <c r="A6" s="2113" t="s">
        <v>750</v>
      </c>
      <c r="B6" s="469">
        <v>1</v>
      </c>
      <c r="C6" s="469">
        <v>1</v>
      </c>
      <c r="D6" s="469">
        <v>4</v>
      </c>
      <c r="E6" s="469">
        <v>1</v>
      </c>
      <c r="F6" s="469">
        <v>0</v>
      </c>
      <c r="G6" s="469">
        <v>3</v>
      </c>
    </row>
    <row r="7" spans="1:7" ht="14.1" customHeight="1">
      <c r="A7" s="470" t="s">
        <v>751</v>
      </c>
      <c r="B7" s="469">
        <v>0</v>
      </c>
      <c r="C7" s="469">
        <v>0</v>
      </c>
      <c r="D7" s="469">
        <v>0</v>
      </c>
      <c r="E7" s="469">
        <v>0</v>
      </c>
      <c r="F7" s="469">
        <v>0</v>
      </c>
      <c r="G7" s="469">
        <v>0</v>
      </c>
    </row>
    <row r="8" spans="1:7" ht="14.1" customHeight="1">
      <c r="A8" s="38" t="s">
        <v>752</v>
      </c>
      <c r="B8" s="1469">
        <v>0</v>
      </c>
      <c r="C8" s="1469">
        <v>0</v>
      </c>
      <c r="D8" s="1469">
        <v>0</v>
      </c>
      <c r="E8" s="1469">
        <v>0</v>
      </c>
      <c r="F8" s="1469">
        <v>0</v>
      </c>
      <c r="G8" s="1469">
        <v>0</v>
      </c>
    </row>
    <row r="9" spans="1:7" ht="14.1" customHeight="1">
      <c r="A9" s="2113" t="s">
        <v>753</v>
      </c>
      <c r="B9" s="469">
        <v>0</v>
      </c>
      <c r="C9" s="469">
        <v>0</v>
      </c>
      <c r="D9" s="469">
        <v>0</v>
      </c>
      <c r="E9" s="469">
        <v>0</v>
      </c>
      <c r="F9" s="469">
        <v>1</v>
      </c>
      <c r="G9" s="469">
        <v>1</v>
      </c>
    </row>
    <row r="10" spans="1:7" ht="14.1" customHeight="1">
      <c r="A10" s="2113" t="s">
        <v>754</v>
      </c>
      <c r="B10" s="469">
        <v>0</v>
      </c>
      <c r="C10" s="469">
        <v>0</v>
      </c>
      <c r="D10" s="469">
        <v>1</v>
      </c>
      <c r="E10" s="469">
        <v>0</v>
      </c>
      <c r="F10" s="469">
        <v>1</v>
      </c>
      <c r="G10" s="469">
        <v>0</v>
      </c>
    </row>
    <row r="11" spans="1:7" ht="14.1" customHeight="1">
      <c r="A11" s="2113" t="s">
        <v>755</v>
      </c>
      <c r="B11" s="469">
        <v>0</v>
      </c>
      <c r="C11" s="469">
        <v>1</v>
      </c>
      <c r="D11" s="469">
        <v>1</v>
      </c>
      <c r="E11" s="469">
        <v>0</v>
      </c>
      <c r="F11" s="469">
        <v>0</v>
      </c>
      <c r="G11" s="469">
        <v>0</v>
      </c>
    </row>
    <row r="12" spans="1:7" ht="14.1" customHeight="1">
      <c r="A12" s="38" t="s">
        <v>756</v>
      </c>
      <c r="B12" s="1469">
        <v>0</v>
      </c>
      <c r="C12" s="1469">
        <v>0</v>
      </c>
      <c r="D12" s="1469">
        <v>0</v>
      </c>
      <c r="E12" s="1469">
        <v>0</v>
      </c>
      <c r="F12" s="1469">
        <v>0</v>
      </c>
      <c r="G12" s="1469">
        <v>0</v>
      </c>
    </row>
    <row r="13" spans="1:7" ht="14.1" customHeight="1">
      <c r="A13" s="2113" t="s">
        <v>757</v>
      </c>
      <c r="B13" s="469">
        <v>0</v>
      </c>
      <c r="C13" s="469">
        <v>0</v>
      </c>
      <c r="D13" s="469">
        <v>0</v>
      </c>
      <c r="E13" s="469">
        <v>0</v>
      </c>
      <c r="F13" s="469">
        <v>0</v>
      </c>
      <c r="G13" s="469">
        <v>0</v>
      </c>
    </row>
    <row r="14" spans="1:7" ht="14.1" customHeight="1">
      <c r="A14" s="2113" t="s">
        <v>758</v>
      </c>
      <c r="B14" s="469">
        <v>1</v>
      </c>
      <c r="C14" s="469">
        <v>0</v>
      </c>
      <c r="D14" s="469">
        <v>0</v>
      </c>
      <c r="E14" s="469">
        <v>0</v>
      </c>
      <c r="F14" s="469">
        <v>0</v>
      </c>
      <c r="G14" s="469">
        <v>0</v>
      </c>
    </row>
    <row r="15" spans="1:7" ht="14.1" customHeight="1">
      <c r="A15" s="471" t="s">
        <v>759</v>
      </c>
      <c r="B15" s="469">
        <v>0</v>
      </c>
      <c r="C15" s="469">
        <v>0</v>
      </c>
      <c r="D15" s="469">
        <v>0</v>
      </c>
      <c r="E15" s="469">
        <v>0</v>
      </c>
      <c r="F15" s="469">
        <v>1</v>
      </c>
      <c r="G15" s="469">
        <v>0</v>
      </c>
    </row>
    <row r="16" spans="1:7" ht="14.1" customHeight="1">
      <c r="A16" s="38" t="s">
        <v>760</v>
      </c>
      <c r="B16" s="1469">
        <v>1</v>
      </c>
      <c r="C16" s="1469">
        <v>1</v>
      </c>
      <c r="D16" s="1469">
        <v>0</v>
      </c>
      <c r="E16" s="1469">
        <v>2</v>
      </c>
      <c r="F16" s="1469">
        <v>0</v>
      </c>
      <c r="G16" s="1469">
        <v>3</v>
      </c>
    </row>
    <row r="17" spans="1:7" ht="14.1" customHeight="1">
      <c r="A17" s="2113" t="s">
        <v>761</v>
      </c>
      <c r="B17" s="469">
        <v>1</v>
      </c>
      <c r="C17" s="469">
        <v>0</v>
      </c>
      <c r="D17" s="469">
        <v>0</v>
      </c>
      <c r="E17" s="469">
        <v>0</v>
      </c>
      <c r="F17" s="469">
        <v>1</v>
      </c>
      <c r="G17" s="469">
        <v>0</v>
      </c>
    </row>
    <row r="18" spans="1:7" ht="14.1" customHeight="1">
      <c r="A18" s="2117" t="s">
        <v>762</v>
      </c>
      <c r="B18" s="469">
        <v>0</v>
      </c>
      <c r="C18" s="469">
        <v>0</v>
      </c>
      <c r="D18" s="469">
        <v>1</v>
      </c>
      <c r="E18" s="469">
        <v>1</v>
      </c>
      <c r="F18" s="469">
        <v>4</v>
      </c>
      <c r="G18" s="469">
        <v>1</v>
      </c>
    </row>
    <row r="19" spans="1:7" ht="14.1" customHeight="1">
      <c r="A19" s="2113" t="s">
        <v>763</v>
      </c>
      <c r="B19" s="469">
        <v>0</v>
      </c>
      <c r="C19" s="469">
        <v>1</v>
      </c>
      <c r="D19" s="469">
        <v>0</v>
      </c>
      <c r="E19" s="469">
        <v>0</v>
      </c>
      <c r="F19" s="469">
        <v>0</v>
      </c>
      <c r="G19" s="469">
        <v>1</v>
      </c>
    </row>
    <row r="20" spans="1:7" ht="14.1" customHeight="1">
      <c r="A20" s="2129" t="s">
        <v>764</v>
      </c>
      <c r="B20" s="1469">
        <v>1</v>
      </c>
      <c r="C20" s="1469">
        <v>2</v>
      </c>
      <c r="D20" s="1469">
        <v>3</v>
      </c>
      <c r="E20" s="1469">
        <v>1</v>
      </c>
      <c r="F20" s="1469">
        <v>1</v>
      </c>
      <c r="G20" s="1469">
        <v>1</v>
      </c>
    </row>
    <row r="21" spans="1:7" ht="14.1" customHeight="1">
      <c r="A21" s="2113" t="s">
        <v>765</v>
      </c>
      <c r="B21" s="469">
        <v>0</v>
      </c>
      <c r="C21" s="469">
        <v>0</v>
      </c>
      <c r="D21" s="469">
        <v>0</v>
      </c>
      <c r="E21" s="469">
        <v>0</v>
      </c>
      <c r="F21" s="469">
        <v>0</v>
      </c>
      <c r="G21" s="469">
        <v>0</v>
      </c>
    </row>
    <row r="22" spans="1:7" ht="14.1" customHeight="1">
      <c r="A22" s="2117" t="s">
        <v>766</v>
      </c>
      <c r="B22" s="469">
        <v>1</v>
      </c>
      <c r="C22" s="469">
        <v>0</v>
      </c>
      <c r="D22" s="469">
        <v>1</v>
      </c>
      <c r="E22" s="469">
        <v>0</v>
      </c>
      <c r="F22" s="469">
        <v>5</v>
      </c>
      <c r="G22" s="469">
        <v>4</v>
      </c>
    </row>
    <row r="23" spans="1:7" ht="14.1" customHeight="1">
      <c r="A23" s="2113" t="s">
        <v>767</v>
      </c>
      <c r="B23" s="469">
        <v>3</v>
      </c>
      <c r="C23" s="469">
        <v>4</v>
      </c>
      <c r="D23" s="469">
        <v>1</v>
      </c>
      <c r="E23" s="469">
        <v>0</v>
      </c>
      <c r="F23" s="469">
        <v>0</v>
      </c>
      <c r="G23" s="469">
        <v>0</v>
      </c>
    </row>
    <row r="24" spans="1:7" ht="14.1" customHeight="1">
      <c r="A24" s="1470" t="s">
        <v>768</v>
      </c>
      <c r="B24" s="1469">
        <v>0</v>
      </c>
      <c r="C24" s="1469">
        <v>0</v>
      </c>
      <c r="D24" s="1469">
        <v>0</v>
      </c>
      <c r="E24" s="1469">
        <v>0</v>
      </c>
      <c r="F24" s="1469">
        <v>0</v>
      </c>
      <c r="G24" s="1469">
        <v>1</v>
      </c>
    </row>
    <row r="25" spans="1:7" ht="14.1" customHeight="1">
      <c r="A25" s="2113" t="s">
        <v>769</v>
      </c>
      <c r="B25" s="469">
        <v>0</v>
      </c>
      <c r="C25" s="469">
        <v>0</v>
      </c>
      <c r="D25" s="469">
        <v>0</v>
      </c>
      <c r="E25" s="469">
        <v>1</v>
      </c>
      <c r="F25" s="469">
        <v>0</v>
      </c>
      <c r="G25" s="469">
        <v>3</v>
      </c>
    </row>
    <row r="26" spans="1:7" ht="14.1" customHeight="1">
      <c r="A26" s="2113" t="s">
        <v>770</v>
      </c>
      <c r="B26" s="469">
        <v>0</v>
      </c>
      <c r="C26" s="469">
        <v>0</v>
      </c>
      <c r="D26" s="469">
        <v>0</v>
      </c>
      <c r="E26" s="469">
        <v>0</v>
      </c>
      <c r="F26" s="469">
        <v>0</v>
      </c>
      <c r="G26" s="469">
        <v>0</v>
      </c>
    </row>
    <row r="27" spans="1:7" ht="14.1" customHeight="1">
      <c r="A27" s="2113" t="s">
        <v>771</v>
      </c>
      <c r="B27" s="469">
        <v>1</v>
      </c>
      <c r="C27" s="469">
        <v>1</v>
      </c>
      <c r="D27" s="469">
        <v>1</v>
      </c>
      <c r="E27" s="469">
        <v>0</v>
      </c>
      <c r="F27" s="469">
        <v>0</v>
      </c>
      <c r="G27" s="469">
        <v>0</v>
      </c>
    </row>
    <row r="28" spans="1:7" ht="14.1" customHeight="1">
      <c r="A28" s="2130" t="s">
        <v>772</v>
      </c>
      <c r="B28" s="1469">
        <v>5</v>
      </c>
      <c r="C28" s="1469">
        <v>0</v>
      </c>
      <c r="D28" s="1469">
        <v>1</v>
      </c>
      <c r="E28" s="1469">
        <v>1</v>
      </c>
      <c r="F28" s="1469">
        <v>1</v>
      </c>
      <c r="G28" s="1469">
        <v>0</v>
      </c>
    </row>
    <row r="29" spans="1:7" ht="14.1" customHeight="1">
      <c r="A29" s="2113" t="s">
        <v>773</v>
      </c>
      <c r="B29" s="469">
        <v>0</v>
      </c>
      <c r="C29" s="469">
        <v>0</v>
      </c>
      <c r="D29" s="469">
        <v>0</v>
      </c>
      <c r="E29" s="469">
        <v>0</v>
      </c>
      <c r="F29" s="469">
        <v>2</v>
      </c>
      <c r="G29" s="469">
        <v>0</v>
      </c>
    </row>
    <row r="30" spans="1:7" ht="14.1" customHeight="1">
      <c r="A30" s="1946" t="s">
        <v>774</v>
      </c>
      <c r="B30" s="469">
        <v>1</v>
      </c>
      <c r="C30" s="469">
        <v>0</v>
      </c>
      <c r="D30" s="469">
        <v>0</v>
      </c>
      <c r="E30" s="469">
        <v>1</v>
      </c>
      <c r="F30" s="469">
        <v>0</v>
      </c>
      <c r="G30" s="469">
        <v>1</v>
      </c>
    </row>
    <row r="31" spans="1:7" ht="14.1" customHeight="1">
      <c r="A31" s="1946" t="s">
        <v>232</v>
      </c>
      <c r="B31" s="469">
        <v>5</v>
      </c>
      <c r="C31" s="469">
        <v>6</v>
      </c>
      <c r="D31" s="469">
        <v>8</v>
      </c>
      <c r="E31" s="469">
        <v>4</v>
      </c>
      <c r="F31" s="469">
        <v>2</v>
      </c>
      <c r="G31" s="469">
        <v>4</v>
      </c>
    </row>
    <row r="32" spans="1:7" ht="14.1" customHeight="1">
      <c r="A32" s="1806" t="s">
        <v>775</v>
      </c>
      <c r="B32" s="472">
        <v>4</v>
      </c>
      <c r="C32" s="472">
        <v>1</v>
      </c>
      <c r="D32" s="472">
        <v>3</v>
      </c>
      <c r="E32" s="472">
        <v>0</v>
      </c>
      <c r="F32" s="472">
        <v>2</v>
      </c>
      <c r="G32" s="472">
        <v>3</v>
      </c>
    </row>
    <row r="33" spans="1:7" ht="18" customHeight="1">
      <c r="A33" s="177" t="s">
        <v>743</v>
      </c>
      <c r="B33" s="177"/>
      <c r="C33" s="177"/>
      <c r="D33" s="177"/>
      <c r="E33" s="177"/>
      <c r="F33" s="177"/>
      <c r="G33" s="177"/>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zoomScale="115" zoomScaleNormal="115" zoomScaleSheetLayoutView="115" workbookViewId="0"/>
  </sheetViews>
  <sheetFormatPr defaultRowHeight="13.5"/>
  <cols>
    <col min="1" max="1" width="10" style="5" customWidth="1"/>
    <col min="2" max="7" width="7.875" style="5" customWidth="1"/>
    <col min="8" max="10" width="7.875" style="75" customWidth="1"/>
    <col min="11" max="256" width="9" style="5"/>
    <col min="257" max="257" width="12.5" style="5" customWidth="1"/>
    <col min="258" max="258" width="8.75" style="5" customWidth="1"/>
    <col min="259" max="260" width="8.125" style="5" customWidth="1"/>
    <col min="261" max="261" width="8.75" style="5" customWidth="1"/>
    <col min="262" max="263" width="8.125" style="5" customWidth="1"/>
    <col min="264" max="264" width="8.75" style="5" customWidth="1"/>
    <col min="265" max="266" width="8.125" style="5" customWidth="1"/>
    <col min="267" max="512" width="9" style="5"/>
    <col min="513" max="513" width="12.5" style="5" customWidth="1"/>
    <col min="514" max="514" width="8.75" style="5" customWidth="1"/>
    <col min="515" max="516" width="8.125" style="5" customWidth="1"/>
    <col min="517" max="517" width="8.75" style="5" customWidth="1"/>
    <col min="518" max="519" width="8.125" style="5" customWidth="1"/>
    <col min="520" max="520" width="8.75" style="5" customWidth="1"/>
    <col min="521" max="522" width="8.125" style="5" customWidth="1"/>
    <col min="523" max="768" width="9" style="5"/>
    <col min="769" max="769" width="12.5" style="5" customWidth="1"/>
    <col min="770" max="770" width="8.75" style="5" customWidth="1"/>
    <col min="771" max="772" width="8.125" style="5" customWidth="1"/>
    <col min="773" max="773" width="8.75" style="5" customWidth="1"/>
    <col min="774" max="775" width="8.125" style="5" customWidth="1"/>
    <col min="776" max="776" width="8.75" style="5" customWidth="1"/>
    <col min="777" max="778" width="8.125" style="5" customWidth="1"/>
    <col min="779" max="1024" width="9" style="5"/>
    <col min="1025" max="1025" width="12.5" style="5" customWidth="1"/>
    <col min="1026" max="1026" width="8.75" style="5" customWidth="1"/>
    <col min="1027" max="1028" width="8.125" style="5" customWidth="1"/>
    <col min="1029" max="1029" width="8.75" style="5" customWidth="1"/>
    <col min="1030" max="1031" width="8.125" style="5" customWidth="1"/>
    <col min="1032" max="1032" width="8.75" style="5" customWidth="1"/>
    <col min="1033" max="1034" width="8.125" style="5" customWidth="1"/>
    <col min="1035" max="1280" width="9" style="5"/>
    <col min="1281" max="1281" width="12.5" style="5" customWidth="1"/>
    <col min="1282" max="1282" width="8.75" style="5" customWidth="1"/>
    <col min="1283" max="1284" width="8.125" style="5" customWidth="1"/>
    <col min="1285" max="1285" width="8.75" style="5" customWidth="1"/>
    <col min="1286" max="1287" width="8.125" style="5" customWidth="1"/>
    <col min="1288" max="1288" width="8.75" style="5" customWidth="1"/>
    <col min="1289" max="1290" width="8.125" style="5" customWidth="1"/>
    <col min="1291" max="1536" width="9" style="5"/>
    <col min="1537" max="1537" width="12.5" style="5" customWidth="1"/>
    <col min="1538" max="1538" width="8.75" style="5" customWidth="1"/>
    <col min="1539" max="1540" width="8.125" style="5" customWidth="1"/>
    <col min="1541" max="1541" width="8.75" style="5" customWidth="1"/>
    <col min="1542" max="1543" width="8.125" style="5" customWidth="1"/>
    <col min="1544" max="1544" width="8.75" style="5" customWidth="1"/>
    <col min="1545" max="1546" width="8.125" style="5" customWidth="1"/>
    <col min="1547" max="1792" width="9" style="5"/>
    <col min="1793" max="1793" width="12.5" style="5" customWidth="1"/>
    <col min="1794" max="1794" width="8.75" style="5" customWidth="1"/>
    <col min="1795" max="1796" width="8.125" style="5" customWidth="1"/>
    <col min="1797" max="1797" width="8.75" style="5" customWidth="1"/>
    <col min="1798" max="1799" width="8.125" style="5" customWidth="1"/>
    <col min="1800" max="1800" width="8.75" style="5" customWidth="1"/>
    <col min="1801" max="1802" width="8.125" style="5" customWidth="1"/>
    <col min="1803" max="2048" width="9" style="5"/>
    <col min="2049" max="2049" width="12.5" style="5" customWidth="1"/>
    <col min="2050" max="2050" width="8.75" style="5" customWidth="1"/>
    <col min="2051" max="2052" width="8.125" style="5" customWidth="1"/>
    <col min="2053" max="2053" width="8.75" style="5" customWidth="1"/>
    <col min="2054" max="2055" width="8.125" style="5" customWidth="1"/>
    <col min="2056" max="2056" width="8.75" style="5" customWidth="1"/>
    <col min="2057" max="2058" width="8.125" style="5" customWidth="1"/>
    <col min="2059" max="2304" width="9" style="5"/>
    <col min="2305" max="2305" width="12.5" style="5" customWidth="1"/>
    <col min="2306" max="2306" width="8.75" style="5" customWidth="1"/>
    <col min="2307" max="2308" width="8.125" style="5" customWidth="1"/>
    <col min="2309" max="2309" width="8.75" style="5" customWidth="1"/>
    <col min="2310" max="2311" width="8.125" style="5" customWidth="1"/>
    <col min="2312" max="2312" width="8.75" style="5" customWidth="1"/>
    <col min="2313" max="2314" width="8.125" style="5" customWidth="1"/>
    <col min="2315" max="2560" width="9" style="5"/>
    <col min="2561" max="2561" width="12.5" style="5" customWidth="1"/>
    <col min="2562" max="2562" width="8.75" style="5" customWidth="1"/>
    <col min="2563" max="2564" width="8.125" style="5" customWidth="1"/>
    <col min="2565" max="2565" width="8.75" style="5" customWidth="1"/>
    <col min="2566" max="2567" width="8.125" style="5" customWidth="1"/>
    <col min="2568" max="2568" width="8.75" style="5" customWidth="1"/>
    <col min="2569" max="2570" width="8.125" style="5" customWidth="1"/>
    <col min="2571" max="2816" width="9" style="5"/>
    <col min="2817" max="2817" width="12.5" style="5" customWidth="1"/>
    <col min="2818" max="2818" width="8.75" style="5" customWidth="1"/>
    <col min="2819" max="2820" width="8.125" style="5" customWidth="1"/>
    <col min="2821" max="2821" width="8.75" style="5" customWidth="1"/>
    <col min="2822" max="2823" width="8.125" style="5" customWidth="1"/>
    <col min="2824" max="2824" width="8.75" style="5" customWidth="1"/>
    <col min="2825" max="2826" width="8.125" style="5" customWidth="1"/>
    <col min="2827" max="3072" width="9" style="5"/>
    <col min="3073" max="3073" width="12.5" style="5" customWidth="1"/>
    <col min="3074" max="3074" width="8.75" style="5" customWidth="1"/>
    <col min="3075" max="3076" width="8.125" style="5" customWidth="1"/>
    <col min="3077" max="3077" width="8.75" style="5" customWidth="1"/>
    <col min="3078" max="3079" width="8.125" style="5" customWidth="1"/>
    <col min="3080" max="3080" width="8.75" style="5" customWidth="1"/>
    <col min="3081" max="3082" width="8.125" style="5" customWidth="1"/>
    <col min="3083" max="3328" width="9" style="5"/>
    <col min="3329" max="3329" width="12.5" style="5" customWidth="1"/>
    <col min="3330" max="3330" width="8.75" style="5" customWidth="1"/>
    <col min="3331" max="3332" width="8.125" style="5" customWidth="1"/>
    <col min="3333" max="3333" width="8.75" style="5" customWidth="1"/>
    <col min="3334" max="3335" width="8.125" style="5" customWidth="1"/>
    <col min="3336" max="3336" width="8.75" style="5" customWidth="1"/>
    <col min="3337" max="3338" width="8.125" style="5" customWidth="1"/>
    <col min="3339" max="3584" width="9" style="5"/>
    <col min="3585" max="3585" width="12.5" style="5" customWidth="1"/>
    <col min="3586" max="3586" width="8.75" style="5" customWidth="1"/>
    <col min="3587" max="3588" width="8.125" style="5" customWidth="1"/>
    <col min="3589" max="3589" width="8.75" style="5" customWidth="1"/>
    <col min="3590" max="3591" width="8.125" style="5" customWidth="1"/>
    <col min="3592" max="3592" width="8.75" style="5" customWidth="1"/>
    <col min="3593" max="3594" width="8.125" style="5" customWidth="1"/>
    <col min="3595" max="3840" width="9" style="5"/>
    <col min="3841" max="3841" width="12.5" style="5" customWidth="1"/>
    <col min="3842" max="3842" width="8.75" style="5" customWidth="1"/>
    <col min="3843" max="3844" width="8.125" style="5" customWidth="1"/>
    <col min="3845" max="3845" width="8.75" style="5" customWidth="1"/>
    <col min="3846" max="3847" width="8.125" style="5" customWidth="1"/>
    <col min="3848" max="3848" width="8.75" style="5" customWidth="1"/>
    <col min="3849" max="3850" width="8.125" style="5" customWidth="1"/>
    <col min="3851" max="4096" width="9" style="5"/>
    <col min="4097" max="4097" width="12.5" style="5" customWidth="1"/>
    <col min="4098" max="4098" width="8.75" style="5" customWidth="1"/>
    <col min="4099" max="4100" width="8.125" style="5" customWidth="1"/>
    <col min="4101" max="4101" width="8.75" style="5" customWidth="1"/>
    <col min="4102" max="4103" width="8.125" style="5" customWidth="1"/>
    <col min="4104" max="4104" width="8.75" style="5" customWidth="1"/>
    <col min="4105" max="4106" width="8.125" style="5" customWidth="1"/>
    <col min="4107" max="4352" width="9" style="5"/>
    <col min="4353" max="4353" width="12.5" style="5" customWidth="1"/>
    <col min="4354" max="4354" width="8.75" style="5" customWidth="1"/>
    <col min="4355" max="4356" width="8.125" style="5" customWidth="1"/>
    <col min="4357" max="4357" width="8.75" style="5" customWidth="1"/>
    <col min="4358" max="4359" width="8.125" style="5" customWidth="1"/>
    <col min="4360" max="4360" width="8.75" style="5" customWidth="1"/>
    <col min="4361" max="4362" width="8.125" style="5" customWidth="1"/>
    <col min="4363" max="4608" width="9" style="5"/>
    <col min="4609" max="4609" width="12.5" style="5" customWidth="1"/>
    <col min="4610" max="4610" width="8.75" style="5" customWidth="1"/>
    <col min="4611" max="4612" width="8.125" style="5" customWidth="1"/>
    <col min="4613" max="4613" width="8.75" style="5" customWidth="1"/>
    <col min="4614" max="4615" width="8.125" style="5" customWidth="1"/>
    <col min="4616" max="4616" width="8.75" style="5" customWidth="1"/>
    <col min="4617" max="4618" width="8.125" style="5" customWidth="1"/>
    <col min="4619" max="4864" width="9" style="5"/>
    <col min="4865" max="4865" width="12.5" style="5" customWidth="1"/>
    <col min="4866" max="4866" width="8.75" style="5" customWidth="1"/>
    <col min="4867" max="4868" width="8.125" style="5" customWidth="1"/>
    <col min="4869" max="4869" width="8.75" style="5" customWidth="1"/>
    <col min="4870" max="4871" width="8.125" style="5" customWidth="1"/>
    <col min="4872" max="4872" width="8.75" style="5" customWidth="1"/>
    <col min="4873" max="4874" width="8.125" style="5" customWidth="1"/>
    <col min="4875" max="5120" width="9" style="5"/>
    <col min="5121" max="5121" width="12.5" style="5" customWidth="1"/>
    <col min="5122" max="5122" width="8.75" style="5" customWidth="1"/>
    <col min="5123" max="5124" width="8.125" style="5" customWidth="1"/>
    <col min="5125" max="5125" width="8.75" style="5" customWidth="1"/>
    <col min="5126" max="5127" width="8.125" style="5" customWidth="1"/>
    <col min="5128" max="5128" width="8.75" style="5" customWidth="1"/>
    <col min="5129" max="5130" width="8.125" style="5" customWidth="1"/>
    <col min="5131" max="5376" width="9" style="5"/>
    <col min="5377" max="5377" width="12.5" style="5" customWidth="1"/>
    <col min="5378" max="5378" width="8.75" style="5" customWidth="1"/>
    <col min="5379" max="5380" width="8.125" style="5" customWidth="1"/>
    <col min="5381" max="5381" width="8.75" style="5" customWidth="1"/>
    <col min="5382" max="5383" width="8.125" style="5" customWidth="1"/>
    <col min="5384" max="5384" width="8.75" style="5" customWidth="1"/>
    <col min="5385" max="5386" width="8.125" style="5" customWidth="1"/>
    <col min="5387" max="5632" width="9" style="5"/>
    <col min="5633" max="5633" width="12.5" style="5" customWidth="1"/>
    <col min="5634" max="5634" width="8.75" style="5" customWidth="1"/>
    <col min="5635" max="5636" width="8.125" style="5" customWidth="1"/>
    <col min="5637" max="5637" width="8.75" style="5" customWidth="1"/>
    <col min="5638" max="5639" width="8.125" style="5" customWidth="1"/>
    <col min="5640" max="5640" width="8.75" style="5" customWidth="1"/>
    <col min="5641" max="5642" width="8.125" style="5" customWidth="1"/>
    <col min="5643" max="5888" width="9" style="5"/>
    <col min="5889" max="5889" width="12.5" style="5" customWidth="1"/>
    <col min="5890" max="5890" width="8.75" style="5" customWidth="1"/>
    <col min="5891" max="5892" width="8.125" style="5" customWidth="1"/>
    <col min="5893" max="5893" width="8.75" style="5" customWidth="1"/>
    <col min="5894" max="5895" width="8.125" style="5" customWidth="1"/>
    <col min="5896" max="5896" width="8.75" style="5" customWidth="1"/>
    <col min="5897" max="5898" width="8.125" style="5" customWidth="1"/>
    <col min="5899" max="6144" width="9" style="5"/>
    <col min="6145" max="6145" width="12.5" style="5" customWidth="1"/>
    <col min="6146" max="6146" width="8.75" style="5" customWidth="1"/>
    <col min="6147" max="6148" width="8.125" style="5" customWidth="1"/>
    <col min="6149" max="6149" width="8.75" style="5" customWidth="1"/>
    <col min="6150" max="6151" width="8.125" style="5" customWidth="1"/>
    <col min="6152" max="6152" width="8.75" style="5" customWidth="1"/>
    <col min="6153" max="6154" width="8.125" style="5" customWidth="1"/>
    <col min="6155" max="6400" width="9" style="5"/>
    <col min="6401" max="6401" width="12.5" style="5" customWidth="1"/>
    <col min="6402" max="6402" width="8.75" style="5" customWidth="1"/>
    <col min="6403" max="6404" width="8.125" style="5" customWidth="1"/>
    <col min="6405" max="6405" width="8.75" style="5" customWidth="1"/>
    <col min="6406" max="6407" width="8.125" style="5" customWidth="1"/>
    <col min="6408" max="6408" width="8.75" style="5" customWidth="1"/>
    <col min="6409" max="6410" width="8.125" style="5" customWidth="1"/>
    <col min="6411" max="6656" width="9" style="5"/>
    <col min="6657" max="6657" width="12.5" style="5" customWidth="1"/>
    <col min="6658" max="6658" width="8.75" style="5" customWidth="1"/>
    <col min="6659" max="6660" width="8.125" style="5" customWidth="1"/>
    <col min="6661" max="6661" width="8.75" style="5" customWidth="1"/>
    <col min="6662" max="6663" width="8.125" style="5" customWidth="1"/>
    <col min="6664" max="6664" width="8.75" style="5" customWidth="1"/>
    <col min="6665" max="6666" width="8.125" style="5" customWidth="1"/>
    <col min="6667" max="6912" width="9" style="5"/>
    <col min="6913" max="6913" width="12.5" style="5" customWidth="1"/>
    <col min="6914" max="6914" width="8.75" style="5" customWidth="1"/>
    <col min="6915" max="6916" width="8.125" style="5" customWidth="1"/>
    <col min="6917" max="6917" width="8.75" style="5" customWidth="1"/>
    <col min="6918" max="6919" width="8.125" style="5" customWidth="1"/>
    <col min="6920" max="6920" width="8.75" style="5" customWidth="1"/>
    <col min="6921" max="6922" width="8.125" style="5" customWidth="1"/>
    <col min="6923" max="7168" width="9" style="5"/>
    <col min="7169" max="7169" width="12.5" style="5" customWidth="1"/>
    <col min="7170" max="7170" width="8.75" style="5" customWidth="1"/>
    <col min="7171" max="7172" width="8.125" style="5" customWidth="1"/>
    <col min="7173" max="7173" width="8.75" style="5" customWidth="1"/>
    <col min="7174" max="7175" width="8.125" style="5" customWidth="1"/>
    <col min="7176" max="7176" width="8.75" style="5" customWidth="1"/>
    <col min="7177" max="7178" width="8.125" style="5" customWidth="1"/>
    <col min="7179" max="7424" width="9" style="5"/>
    <col min="7425" max="7425" width="12.5" style="5" customWidth="1"/>
    <col min="7426" max="7426" width="8.75" style="5" customWidth="1"/>
    <col min="7427" max="7428" width="8.125" style="5" customWidth="1"/>
    <col min="7429" max="7429" width="8.75" style="5" customWidth="1"/>
    <col min="7430" max="7431" width="8.125" style="5" customWidth="1"/>
    <col min="7432" max="7432" width="8.75" style="5" customWidth="1"/>
    <col min="7433" max="7434" width="8.125" style="5" customWidth="1"/>
    <col min="7435" max="7680" width="9" style="5"/>
    <col min="7681" max="7681" width="12.5" style="5" customWidth="1"/>
    <col min="7682" max="7682" width="8.75" style="5" customWidth="1"/>
    <col min="7683" max="7684" width="8.125" style="5" customWidth="1"/>
    <col min="7685" max="7685" width="8.75" style="5" customWidth="1"/>
    <col min="7686" max="7687" width="8.125" style="5" customWidth="1"/>
    <col min="7688" max="7688" width="8.75" style="5" customWidth="1"/>
    <col min="7689" max="7690" width="8.125" style="5" customWidth="1"/>
    <col min="7691" max="7936" width="9" style="5"/>
    <col min="7937" max="7937" width="12.5" style="5" customWidth="1"/>
    <col min="7938" max="7938" width="8.75" style="5" customWidth="1"/>
    <col min="7939" max="7940" width="8.125" style="5" customWidth="1"/>
    <col min="7941" max="7941" width="8.75" style="5" customWidth="1"/>
    <col min="7942" max="7943" width="8.125" style="5" customWidth="1"/>
    <col min="7944" max="7944" width="8.75" style="5" customWidth="1"/>
    <col min="7945" max="7946" width="8.125" style="5" customWidth="1"/>
    <col min="7947" max="8192" width="9" style="5"/>
    <col min="8193" max="8193" width="12.5" style="5" customWidth="1"/>
    <col min="8194" max="8194" width="8.75" style="5" customWidth="1"/>
    <col min="8195" max="8196" width="8.125" style="5" customWidth="1"/>
    <col min="8197" max="8197" width="8.75" style="5" customWidth="1"/>
    <col min="8198" max="8199" width="8.125" style="5" customWidth="1"/>
    <col min="8200" max="8200" width="8.75" style="5" customWidth="1"/>
    <col min="8201" max="8202" width="8.125" style="5" customWidth="1"/>
    <col min="8203" max="8448" width="9" style="5"/>
    <col min="8449" max="8449" width="12.5" style="5" customWidth="1"/>
    <col min="8450" max="8450" width="8.75" style="5" customWidth="1"/>
    <col min="8451" max="8452" width="8.125" style="5" customWidth="1"/>
    <col min="8453" max="8453" width="8.75" style="5" customWidth="1"/>
    <col min="8454" max="8455" width="8.125" style="5" customWidth="1"/>
    <col min="8456" max="8456" width="8.75" style="5" customWidth="1"/>
    <col min="8457" max="8458" width="8.125" style="5" customWidth="1"/>
    <col min="8459" max="8704" width="9" style="5"/>
    <col min="8705" max="8705" width="12.5" style="5" customWidth="1"/>
    <col min="8706" max="8706" width="8.75" style="5" customWidth="1"/>
    <col min="8707" max="8708" width="8.125" style="5" customWidth="1"/>
    <col min="8709" max="8709" width="8.75" style="5" customWidth="1"/>
    <col min="8710" max="8711" width="8.125" style="5" customWidth="1"/>
    <col min="8712" max="8712" width="8.75" style="5" customWidth="1"/>
    <col min="8713" max="8714" width="8.125" style="5" customWidth="1"/>
    <col min="8715" max="8960" width="9" style="5"/>
    <col min="8961" max="8961" width="12.5" style="5" customWidth="1"/>
    <col min="8962" max="8962" width="8.75" style="5" customWidth="1"/>
    <col min="8963" max="8964" width="8.125" style="5" customWidth="1"/>
    <col min="8965" max="8965" width="8.75" style="5" customWidth="1"/>
    <col min="8966" max="8967" width="8.125" style="5" customWidth="1"/>
    <col min="8968" max="8968" width="8.75" style="5" customWidth="1"/>
    <col min="8969" max="8970" width="8.125" style="5" customWidth="1"/>
    <col min="8971" max="9216" width="9" style="5"/>
    <col min="9217" max="9217" width="12.5" style="5" customWidth="1"/>
    <col min="9218" max="9218" width="8.75" style="5" customWidth="1"/>
    <col min="9219" max="9220" width="8.125" style="5" customWidth="1"/>
    <col min="9221" max="9221" width="8.75" style="5" customWidth="1"/>
    <col min="9222" max="9223" width="8.125" style="5" customWidth="1"/>
    <col min="9224" max="9224" width="8.75" style="5" customWidth="1"/>
    <col min="9225" max="9226" width="8.125" style="5" customWidth="1"/>
    <col min="9227" max="9472" width="9" style="5"/>
    <col min="9473" max="9473" width="12.5" style="5" customWidth="1"/>
    <col min="9474" max="9474" width="8.75" style="5" customWidth="1"/>
    <col min="9475" max="9476" width="8.125" style="5" customWidth="1"/>
    <col min="9477" max="9477" width="8.75" style="5" customWidth="1"/>
    <col min="9478" max="9479" width="8.125" style="5" customWidth="1"/>
    <col min="9480" max="9480" width="8.75" style="5" customWidth="1"/>
    <col min="9481" max="9482" width="8.125" style="5" customWidth="1"/>
    <col min="9483" max="9728" width="9" style="5"/>
    <col min="9729" max="9729" width="12.5" style="5" customWidth="1"/>
    <col min="9730" max="9730" width="8.75" style="5" customWidth="1"/>
    <col min="9731" max="9732" width="8.125" style="5" customWidth="1"/>
    <col min="9733" max="9733" width="8.75" style="5" customWidth="1"/>
    <col min="9734" max="9735" width="8.125" style="5" customWidth="1"/>
    <col min="9736" max="9736" width="8.75" style="5" customWidth="1"/>
    <col min="9737" max="9738" width="8.125" style="5" customWidth="1"/>
    <col min="9739" max="9984" width="9" style="5"/>
    <col min="9985" max="9985" width="12.5" style="5" customWidth="1"/>
    <col min="9986" max="9986" width="8.75" style="5" customWidth="1"/>
    <col min="9987" max="9988" width="8.125" style="5" customWidth="1"/>
    <col min="9989" max="9989" width="8.75" style="5" customWidth="1"/>
    <col min="9990" max="9991" width="8.125" style="5" customWidth="1"/>
    <col min="9992" max="9992" width="8.75" style="5" customWidth="1"/>
    <col min="9993" max="9994" width="8.125" style="5" customWidth="1"/>
    <col min="9995" max="10240" width="9" style="5"/>
    <col min="10241" max="10241" width="12.5" style="5" customWidth="1"/>
    <col min="10242" max="10242" width="8.75" style="5" customWidth="1"/>
    <col min="10243" max="10244" width="8.125" style="5" customWidth="1"/>
    <col min="10245" max="10245" width="8.75" style="5" customWidth="1"/>
    <col min="10246" max="10247" width="8.125" style="5" customWidth="1"/>
    <col min="10248" max="10248" width="8.75" style="5" customWidth="1"/>
    <col min="10249" max="10250" width="8.125" style="5" customWidth="1"/>
    <col min="10251" max="10496" width="9" style="5"/>
    <col min="10497" max="10497" width="12.5" style="5" customWidth="1"/>
    <col min="10498" max="10498" width="8.75" style="5" customWidth="1"/>
    <col min="10499" max="10500" width="8.125" style="5" customWidth="1"/>
    <col min="10501" max="10501" width="8.75" style="5" customWidth="1"/>
    <col min="10502" max="10503" width="8.125" style="5" customWidth="1"/>
    <col min="10504" max="10504" width="8.75" style="5" customWidth="1"/>
    <col min="10505" max="10506" width="8.125" style="5" customWidth="1"/>
    <col min="10507" max="10752" width="9" style="5"/>
    <col min="10753" max="10753" width="12.5" style="5" customWidth="1"/>
    <col min="10754" max="10754" width="8.75" style="5" customWidth="1"/>
    <col min="10755" max="10756" width="8.125" style="5" customWidth="1"/>
    <col min="10757" max="10757" width="8.75" style="5" customWidth="1"/>
    <col min="10758" max="10759" width="8.125" style="5" customWidth="1"/>
    <col min="10760" max="10760" width="8.75" style="5" customWidth="1"/>
    <col min="10761" max="10762" width="8.125" style="5" customWidth="1"/>
    <col min="10763" max="11008" width="9" style="5"/>
    <col min="11009" max="11009" width="12.5" style="5" customWidth="1"/>
    <col min="11010" max="11010" width="8.75" style="5" customWidth="1"/>
    <col min="11011" max="11012" width="8.125" style="5" customWidth="1"/>
    <col min="11013" max="11013" width="8.75" style="5" customWidth="1"/>
    <col min="11014" max="11015" width="8.125" style="5" customWidth="1"/>
    <col min="11016" max="11016" width="8.75" style="5" customWidth="1"/>
    <col min="11017" max="11018" width="8.125" style="5" customWidth="1"/>
    <col min="11019" max="11264" width="9" style="5"/>
    <col min="11265" max="11265" width="12.5" style="5" customWidth="1"/>
    <col min="11266" max="11266" width="8.75" style="5" customWidth="1"/>
    <col min="11267" max="11268" width="8.125" style="5" customWidth="1"/>
    <col min="11269" max="11269" width="8.75" style="5" customWidth="1"/>
    <col min="11270" max="11271" width="8.125" style="5" customWidth="1"/>
    <col min="11272" max="11272" width="8.75" style="5" customWidth="1"/>
    <col min="11273" max="11274" width="8.125" style="5" customWidth="1"/>
    <col min="11275" max="11520" width="9" style="5"/>
    <col min="11521" max="11521" width="12.5" style="5" customWidth="1"/>
    <col min="11522" max="11522" width="8.75" style="5" customWidth="1"/>
    <col min="11523" max="11524" width="8.125" style="5" customWidth="1"/>
    <col min="11525" max="11525" width="8.75" style="5" customWidth="1"/>
    <col min="11526" max="11527" width="8.125" style="5" customWidth="1"/>
    <col min="11528" max="11528" width="8.75" style="5" customWidth="1"/>
    <col min="11529" max="11530" width="8.125" style="5" customWidth="1"/>
    <col min="11531" max="11776" width="9" style="5"/>
    <col min="11777" max="11777" width="12.5" style="5" customWidth="1"/>
    <col min="11778" max="11778" width="8.75" style="5" customWidth="1"/>
    <col min="11779" max="11780" width="8.125" style="5" customWidth="1"/>
    <col min="11781" max="11781" width="8.75" style="5" customWidth="1"/>
    <col min="11782" max="11783" width="8.125" style="5" customWidth="1"/>
    <col min="11784" max="11784" width="8.75" style="5" customWidth="1"/>
    <col min="11785" max="11786" width="8.125" style="5" customWidth="1"/>
    <col min="11787" max="12032" width="9" style="5"/>
    <col min="12033" max="12033" width="12.5" style="5" customWidth="1"/>
    <col min="12034" max="12034" width="8.75" style="5" customWidth="1"/>
    <col min="12035" max="12036" width="8.125" style="5" customWidth="1"/>
    <col min="12037" max="12037" width="8.75" style="5" customWidth="1"/>
    <col min="12038" max="12039" width="8.125" style="5" customWidth="1"/>
    <col min="12040" max="12040" width="8.75" style="5" customWidth="1"/>
    <col min="12041" max="12042" width="8.125" style="5" customWidth="1"/>
    <col min="12043" max="12288" width="9" style="5"/>
    <col min="12289" max="12289" width="12.5" style="5" customWidth="1"/>
    <col min="12290" max="12290" width="8.75" style="5" customWidth="1"/>
    <col min="12291" max="12292" width="8.125" style="5" customWidth="1"/>
    <col min="12293" max="12293" width="8.75" style="5" customWidth="1"/>
    <col min="12294" max="12295" width="8.125" style="5" customWidth="1"/>
    <col min="12296" max="12296" width="8.75" style="5" customWidth="1"/>
    <col min="12297" max="12298" width="8.125" style="5" customWidth="1"/>
    <col min="12299" max="12544" width="9" style="5"/>
    <col min="12545" max="12545" width="12.5" style="5" customWidth="1"/>
    <col min="12546" max="12546" width="8.75" style="5" customWidth="1"/>
    <col min="12547" max="12548" width="8.125" style="5" customWidth="1"/>
    <col min="12549" max="12549" width="8.75" style="5" customWidth="1"/>
    <col min="12550" max="12551" width="8.125" style="5" customWidth="1"/>
    <col min="12552" max="12552" width="8.75" style="5" customWidth="1"/>
    <col min="12553" max="12554" width="8.125" style="5" customWidth="1"/>
    <col min="12555" max="12800" width="9" style="5"/>
    <col min="12801" max="12801" width="12.5" style="5" customWidth="1"/>
    <col min="12802" max="12802" width="8.75" style="5" customWidth="1"/>
    <col min="12803" max="12804" width="8.125" style="5" customWidth="1"/>
    <col min="12805" max="12805" width="8.75" style="5" customWidth="1"/>
    <col min="12806" max="12807" width="8.125" style="5" customWidth="1"/>
    <col min="12808" max="12808" width="8.75" style="5" customWidth="1"/>
    <col min="12809" max="12810" width="8.125" style="5" customWidth="1"/>
    <col min="12811" max="13056" width="9" style="5"/>
    <col min="13057" max="13057" width="12.5" style="5" customWidth="1"/>
    <col min="13058" max="13058" width="8.75" style="5" customWidth="1"/>
    <col min="13059" max="13060" width="8.125" style="5" customWidth="1"/>
    <col min="13061" max="13061" width="8.75" style="5" customWidth="1"/>
    <col min="13062" max="13063" width="8.125" style="5" customWidth="1"/>
    <col min="13064" max="13064" width="8.75" style="5" customWidth="1"/>
    <col min="13065" max="13066" width="8.125" style="5" customWidth="1"/>
    <col min="13067" max="13312" width="9" style="5"/>
    <col min="13313" max="13313" width="12.5" style="5" customWidth="1"/>
    <col min="13314" max="13314" width="8.75" style="5" customWidth="1"/>
    <col min="13315" max="13316" width="8.125" style="5" customWidth="1"/>
    <col min="13317" max="13317" width="8.75" style="5" customWidth="1"/>
    <col min="13318" max="13319" width="8.125" style="5" customWidth="1"/>
    <col min="13320" max="13320" width="8.75" style="5" customWidth="1"/>
    <col min="13321" max="13322" width="8.125" style="5" customWidth="1"/>
    <col min="13323" max="13568" width="9" style="5"/>
    <col min="13569" max="13569" width="12.5" style="5" customWidth="1"/>
    <col min="13570" max="13570" width="8.75" style="5" customWidth="1"/>
    <col min="13571" max="13572" width="8.125" style="5" customWidth="1"/>
    <col min="13573" max="13573" width="8.75" style="5" customWidth="1"/>
    <col min="13574" max="13575" width="8.125" style="5" customWidth="1"/>
    <col min="13576" max="13576" width="8.75" style="5" customWidth="1"/>
    <col min="13577" max="13578" width="8.125" style="5" customWidth="1"/>
    <col min="13579" max="13824" width="9" style="5"/>
    <col min="13825" max="13825" width="12.5" style="5" customWidth="1"/>
    <col min="13826" max="13826" width="8.75" style="5" customWidth="1"/>
    <col min="13827" max="13828" width="8.125" style="5" customWidth="1"/>
    <col min="13829" max="13829" width="8.75" style="5" customWidth="1"/>
    <col min="13830" max="13831" width="8.125" style="5" customWidth="1"/>
    <col min="13832" max="13832" width="8.75" style="5" customWidth="1"/>
    <col min="13833" max="13834" width="8.125" style="5" customWidth="1"/>
    <col min="13835" max="14080" width="9" style="5"/>
    <col min="14081" max="14081" width="12.5" style="5" customWidth="1"/>
    <col min="14082" max="14082" width="8.75" style="5" customWidth="1"/>
    <col min="14083" max="14084" width="8.125" style="5" customWidth="1"/>
    <col min="14085" max="14085" width="8.75" style="5" customWidth="1"/>
    <col min="14086" max="14087" width="8.125" style="5" customWidth="1"/>
    <col min="14088" max="14088" width="8.75" style="5" customWidth="1"/>
    <col min="14089" max="14090" width="8.125" style="5" customWidth="1"/>
    <col min="14091" max="14336" width="9" style="5"/>
    <col min="14337" max="14337" width="12.5" style="5" customWidth="1"/>
    <col min="14338" max="14338" width="8.75" style="5" customWidth="1"/>
    <col min="14339" max="14340" width="8.125" style="5" customWidth="1"/>
    <col min="14341" max="14341" width="8.75" style="5" customWidth="1"/>
    <col min="14342" max="14343" width="8.125" style="5" customWidth="1"/>
    <col min="14344" max="14344" width="8.75" style="5" customWidth="1"/>
    <col min="14345" max="14346" width="8.125" style="5" customWidth="1"/>
    <col min="14347" max="14592" width="9" style="5"/>
    <col min="14593" max="14593" width="12.5" style="5" customWidth="1"/>
    <col min="14594" max="14594" width="8.75" style="5" customWidth="1"/>
    <col min="14595" max="14596" width="8.125" style="5" customWidth="1"/>
    <col min="14597" max="14597" width="8.75" style="5" customWidth="1"/>
    <col min="14598" max="14599" width="8.125" style="5" customWidth="1"/>
    <col min="14600" max="14600" width="8.75" style="5" customWidth="1"/>
    <col min="14601" max="14602" width="8.125" style="5" customWidth="1"/>
    <col min="14603" max="14848" width="9" style="5"/>
    <col min="14849" max="14849" width="12.5" style="5" customWidth="1"/>
    <col min="14850" max="14850" width="8.75" style="5" customWidth="1"/>
    <col min="14851" max="14852" width="8.125" style="5" customWidth="1"/>
    <col min="14853" max="14853" width="8.75" style="5" customWidth="1"/>
    <col min="14854" max="14855" width="8.125" style="5" customWidth="1"/>
    <col min="14856" max="14856" width="8.75" style="5" customWidth="1"/>
    <col min="14857" max="14858" width="8.125" style="5" customWidth="1"/>
    <col min="14859" max="15104" width="9" style="5"/>
    <col min="15105" max="15105" width="12.5" style="5" customWidth="1"/>
    <col min="15106" max="15106" width="8.75" style="5" customWidth="1"/>
    <col min="15107" max="15108" width="8.125" style="5" customWidth="1"/>
    <col min="15109" max="15109" width="8.75" style="5" customWidth="1"/>
    <col min="15110" max="15111" width="8.125" style="5" customWidth="1"/>
    <col min="15112" max="15112" width="8.75" style="5" customWidth="1"/>
    <col min="15113" max="15114" width="8.125" style="5" customWidth="1"/>
    <col min="15115" max="15360" width="9" style="5"/>
    <col min="15361" max="15361" width="12.5" style="5" customWidth="1"/>
    <col min="15362" max="15362" width="8.75" style="5" customWidth="1"/>
    <col min="15363" max="15364" width="8.125" style="5" customWidth="1"/>
    <col min="15365" max="15365" width="8.75" style="5" customWidth="1"/>
    <col min="15366" max="15367" width="8.125" style="5" customWidth="1"/>
    <col min="15368" max="15368" width="8.75" style="5" customWidth="1"/>
    <col min="15369" max="15370" width="8.125" style="5" customWidth="1"/>
    <col min="15371" max="15616" width="9" style="5"/>
    <col min="15617" max="15617" width="12.5" style="5" customWidth="1"/>
    <col min="15618" max="15618" width="8.75" style="5" customWidth="1"/>
    <col min="15619" max="15620" width="8.125" style="5" customWidth="1"/>
    <col min="15621" max="15621" width="8.75" style="5" customWidth="1"/>
    <col min="15622" max="15623" width="8.125" style="5" customWidth="1"/>
    <col min="15624" max="15624" width="8.75" style="5" customWidth="1"/>
    <col min="15625" max="15626" width="8.125" style="5" customWidth="1"/>
    <col min="15627" max="15872" width="9" style="5"/>
    <col min="15873" max="15873" width="12.5" style="5" customWidth="1"/>
    <col min="15874" max="15874" width="8.75" style="5" customWidth="1"/>
    <col min="15875" max="15876" width="8.125" style="5" customWidth="1"/>
    <col min="15877" max="15877" width="8.75" style="5" customWidth="1"/>
    <col min="15878" max="15879" width="8.125" style="5" customWidth="1"/>
    <col min="15880" max="15880" width="8.75" style="5" customWidth="1"/>
    <col min="15881" max="15882" width="8.125" style="5" customWidth="1"/>
    <col min="15883" max="16128" width="9" style="5"/>
    <col min="16129" max="16129" width="12.5" style="5" customWidth="1"/>
    <col min="16130" max="16130" width="8.75" style="5" customWidth="1"/>
    <col min="16131" max="16132" width="8.125" style="5" customWidth="1"/>
    <col min="16133" max="16133" width="8.75" style="5" customWidth="1"/>
    <col min="16134" max="16135" width="8.125" style="5" customWidth="1"/>
    <col min="16136" max="16136" width="8.75" style="5" customWidth="1"/>
    <col min="16137" max="16138" width="8.125" style="5" customWidth="1"/>
    <col min="16139" max="16384" width="9" style="5"/>
  </cols>
  <sheetData>
    <row r="1" spans="1:7" ht="25.5" customHeight="1">
      <c r="A1" s="1816" t="s">
        <v>3305</v>
      </c>
      <c r="B1" s="1816"/>
      <c r="C1" s="1816"/>
      <c r="D1" s="1816"/>
      <c r="E1" s="751"/>
      <c r="F1" s="2495" t="s">
        <v>2258</v>
      </c>
      <c r="G1" s="2495"/>
    </row>
    <row r="2" spans="1:7" ht="18" customHeight="1">
      <c r="A2" s="1705" t="s">
        <v>939</v>
      </c>
      <c r="B2" s="2491" t="s">
        <v>325</v>
      </c>
      <c r="C2" s="2491"/>
      <c r="D2" s="2491" t="s">
        <v>2208</v>
      </c>
      <c r="E2" s="2491"/>
      <c r="F2" s="2496" t="s">
        <v>2259</v>
      </c>
      <c r="G2" s="2497"/>
    </row>
    <row r="3" spans="1:7" ht="18" customHeight="1">
      <c r="A3" s="1793"/>
      <c r="B3" s="2498" t="s">
        <v>496</v>
      </c>
      <c r="C3" s="2499"/>
      <c r="D3" s="2498" t="s">
        <v>2260</v>
      </c>
      <c r="E3" s="2499"/>
      <c r="F3" s="2500"/>
      <c r="G3" s="2501"/>
    </row>
    <row r="4" spans="1:7" ht="15" customHeight="1">
      <c r="A4" s="1771" t="s">
        <v>3692</v>
      </c>
      <c r="B4" s="2502">
        <v>14858</v>
      </c>
      <c r="C4" s="2502"/>
      <c r="D4" s="2503">
        <v>2.7</v>
      </c>
      <c r="E4" s="2503"/>
      <c r="F4" s="2502">
        <f>B4/D4</f>
        <v>5502.9629629629626</v>
      </c>
      <c r="G4" s="2504"/>
    </row>
    <row r="5" spans="1:7" ht="15" customHeight="1">
      <c r="A5" s="1771">
        <v>50</v>
      </c>
      <c r="B5" s="2502">
        <v>15011</v>
      </c>
      <c r="C5" s="2502"/>
      <c r="D5" s="2503">
        <v>2.8</v>
      </c>
      <c r="E5" s="2503"/>
      <c r="F5" s="2502">
        <f>B5/D5</f>
        <v>5361.0714285714294</v>
      </c>
      <c r="G5" s="2504"/>
    </row>
    <row r="6" spans="1:7" ht="15" customHeight="1">
      <c r="A6" s="1771">
        <v>55</v>
      </c>
      <c r="B6" s="2502">
        <v>14309</v>
      </c>
      <c r="C6" s="2502"/>
      <c r="D6" s="2503">
        <v>3.1</v>
      </c>
      <c r="E6" s="2503"/>
      <c r="F6" s="2505">
        <v>4615</v>
      </c>
      <c r="G6" s="2506"/>
    </row>
    <row r="7" spans="1:7" ht="15" customHeight="1">
      <c r="A7" s="2118">
        <v>60</v>
      </c>
      <c r="B7" s="2502">
        <v>13650</v>
      </c>
      <c r="C7" s="2502"/>
      <c r="D7" s="2503">
        <v>3</v>
      </c>
      <c r="E7" s="2503"/>
      <c r="F7" s="2502">
        <f>B7/D7</f>
        <v>4550</v>
      </c>
      <c r="G7" s="2504"/>
    </row>
    <row r="8" spans="1:7" ht="15" customHeight="1">
      <c r="A8" s="2147" t="s">
        <v>2261</v>
      </c>
      <c r="B8" s="2502">
        <v>13235</v>
      </c>
      <c r="C8" s="2502"/>
      <c r="D8" s="2503">
        <v>3.2</v>
      </c>
      <c r="E8" s="2503"/>
      <c r="F8" s="2502">
        <f>B8/D8</f>
        <v>4135.9375</v>
      </c>
      <c r="G8" s="2504"/>
    </row>
    <row r="9" spans="1:7" ht="15" customHeight="1">
      <c r="A9" s="1771">
        <v>7</v>
      </c>
      <c r="B9" s="2502">
        <v>12375</v>
      </c>
      <c r="C9" s="2502"/>
      <c r="D9" s="2503">
        <v>3</v>
      </c>
      <c r="E9" s="2503"/>
      <c r="F9" s="2502">
        <f>B9/D9</f>
        <v>4125</v>
      </c>
      <c r="G9" s="2504"/>
    </row>
    <row r="10" spans="1:7" ht="15" customHeight="1">
      <c r="A10" s="1771">
        <v>12</v>
      </c>
      <c r="B10" s="2502">
        <v>11685</v>
      </c>
      <c r="C10" s="2502"/>
      <c r="D10" s="2507">
        <v>2.95</v>
      </c>
      <c r="E10" s="2507"/>
      <c r="F10" s="2502">
        <f>B10/D10</f>
        <v>3961.0169491525421</v>
      </c>
      <c r="G10" s="2504"/>
    </row>
    <row r="11" spans="1:7" ht="15" customHeight="1">
      <c r="A11" s="1771">
        <v>17</v>
      </c>
      <c r="B11" s="2502">
        <v>11281</v>
      </c>
      <c r="C11" s="2502"/>
      <c r="D11" s="2507">
        <v>3.06</v>
      </c>
      <c r="E11" s="2507"/>
      <c r="F11" s="2502">
        <f>B11/D11</f>
        <v>3686.6013071895422</v>
      </c>
      <c r="G11" s="2504"/>
    </row>
    <row r="12" spans="1:7" ht="15" customHeight="1">
      <c r="A12" s="1771">
        <v>22</v>
      </c>
      <c r="B12" s="2502">
        <v>10769</v>
      </c>
      <c r="C12" s="2502"/>
      <c r="D12" s="2507">
        <v>3.05</v>
      </c>
      <c r="E12" s="2507"/>
      <c r="F12" s="2502">
        <f>ROUND(B12/D12,0)</f>
        <v>3531</v>
      </c>
      <c r="G12" s="2504"/>
    </row>
    <row r="13" spans="1:7" ht="15" customHeight="1">
      <c r="A13" s="1734">
        <v>27</v>
      </c>
      <c r="B13" s="2508">
        <v>10279</v>
      </c>
      <c r="C13" s="2508"/>
      <c r="D13" s="2509">
        <v>3.15</v>
      </c>
      <c r="E13" s="2509"/>
      <c r="F13" s="2508">
        <f>ROUND(B13/D13,0)</f>
        <v>3263</v>
      </c>
      <c r="G13" s="2510"/>
    </row>
    <row r="14" spans="1:7" ht="18" customHeight="1">
      <c r="A14" s="761" t="s">
        <v>176</v>
      </c>
      <c r="B14" s="762"/>
      <c r="C14" s="762"/>
      <c r="D14" s="762"/>
      <c r="E14" s="762"/>
      <c r="F14" s="761"/>
      <c r="G14" s="372"/>
    </row>
    <row r="15" spans="1:7" ht="18" customHeight="1"/>
    <row r="16" spans="1:7" ht="18" customHeight="1"/>
    <row r="17" ht="18" customHeight="1"/>
  </sheetData>
  <mergeCells count="37">
    <mergeCell ref="B10:C10"/>
    <mergeCell ref="D10:E10"/>
    <mergeCell ref="F10:G10"/>
    <mergeCell ref="B13:C13"/>
    <mergeCell ref="D13:E13"/>
    <mergeCell ref="F13:G13"/>
    <mergeCell ref="B11:C11"/>
    <mergeCell ref="D11:E11"/>
    <mergeCell ref="F11:G11"/>
    <mergeCell ref="B12:C12"/>
    <mergeCell ref="D12:E12"/>
    <mergeCell ref="F12:G12"/>
    <mergeCell ref="B8:C8"/>
    <mergeCell ref="D8:E8"/>
    <mergeCell ref="F8:G8"/>
    <mergeCell ref="B9:C9"/>
    <mergeCell ref="D9:E9"/>
    <mergeCell ref="F9:G9"/>
    <mergeCell ref="B6:C6"/>
    <mergeCell ref="D6:E6"/>
    <mergeCell ref="F6:G6"/>
    <mergeCell ref="B7:C7"/>
    <mergeCell ref="D7:E7"/>
    <mergeCell ref="F7:G7"/>
    <mergeCell ref="B4:C4"/>
    <mergeCell ref="D4:E4"/>
    <mergeCell ref="F4:G4"/>
    <mergeCell ref="B5:C5"/>
    <mergeCell ref="D5:E5"/>
    <mergeCell ref="F5:G5"/>
    <mergeCell ref="F1:G1"/>
    <mergeCell ref="B2:C2"/>
    <mergeCell ref="D2:E2"/>
    <mergeCell ref="F2:G2"/>
    <mergeCell ref="B3:C3"/>
    <mergeCell ref="D3:E3"/>
    <mergeCell ref="F3:G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view="pageBreakPreview" zoomScaleNormal="100" zoomScaleSheetLayoutView="100" workbookViewId="0">
      <selection activeCell="P19" sqref="P19"/>
    </sheetView>
  </sheetViews>
  <sheetFormatPr defaultRowHeight="20.100000000000001" customHeight="1"/>
  <cols>
    <col min="1" max="1" width="14.375" style="5" customWidth="1"/>
    <col min="2" max="4" width="9.5" style="5" customWidth="1"/>
    <col min="5" max="254" width="9" style="5"/>
    <col min="255" max="255" width="14.375" style="5" customWidth="1"/>
    <col min="256" max="258" width="9.5" style="5" customWidth="1"/>
    <col min="259" max="510" width="9" style="5"/>
    <col min="511" max="511" width="14.375" style="5" customWidth="1"/>
    <col min="512" max="514" width="9.5" style="5" customWidth="1"/>
    <col min="515" max="766" width="9" style="5"/>
    <col min="767" max="767" width="14.375" style="5" customWidth="1"/>
    <col min="768" max="770" width="9.5" style="5" customWidth="1"/>
    <col min="771" max="1022" width="9" style="5"/>
    <col min="1023" max="1023" width="14.375" style="5" customWidth="1"/>
    <col min="1024" max="1026" width="9.5" style="5" customWidth="1"/>
    <col min="1027" max="1278" width="9" style="5"/>
    <col min="1279" max="1279" width="14.375" style="5" customWidth="1"/>
    <col min="1280" max="1282" width="9.5" style="5" customWidth="1"/>
    <col min="1283" max="1534" width="9" style="5"/>
    <col min="1535" max="1535" width="14.375" style="5" customWidth="1"/>
    <col min="1536" max="1538" width="9.5" style="5" customWidth="1"/>
    <col min="1539" max="1790" width="9" style="5"/>
    <col min="1791" max="1791" width="14.375" style="5" customWidth="1"/>
    <col min="1792" max="1794" width="9.5" style="5" customWidth="1"/>
    <col min="1795" max="2046" width="9" style="5"/>
    <col min="2047" max="2047" width="14.375" style="5" customWidth="1"/>
    <col min="2048" max="2050" width="9.5" style="5" customWidth="1"/>
    <col min="2051" max="2302" width="9" style="5"/>
    <col min="2303" max="2303" width="14.375" style="5" customWidth="1"/>
    <col min="2304" max="2306" width="9.5" style="5" customWidth="1"/>
    <col min="2307" max="2558" width="9" style="5"/>
    <col min="2559" max="2559" width="14.375" style="5" customWidth="1"/>
    <col min="2560" max="2562" width="9.5" style="5" customWidth="1"/>
    <col min="2563" max="2814" width="9" style="5"/>
    <col min="2815" max="2815" width="14.375" style="5" customWidth="1"/>
    <col min="2816" max="2818" width="9.5" style="5" customWidth="1"/>
    <col min="2819" max="3070" width="9" style="5"/>
    <col min="3071" max="3071" width="14.375" style="5" customWidth="1"/>
    <col min="3072" max="3074" width="9.5" style="5" customWidth="1"/>
    <col min="3075" max="3326" width="9" style="5"/>
    <col min="3327" max="3327" width="14.375" style="5" customWidth="1"/>
    <col min="3328" max="3330" width="9.5" style="5" customWidth="1"/>
    <col min="3331" max="3582" width="9" style="5"/>
    <col min="3583" max="3583" width="14.375" style="5" customWidth="1"/>
    <col min="3584" max="3586" width="9.5" style="5" customWidth="1"/>
    <col min="3587" max="3838" width="9" style="5"/>
    <col min="3839" max="3839" width="14.375" style="5" customWidth="1"/>
    <col min="3840" max="3842" width="9.5" style="5" customWidth="1"/>
    <col min="3843" max="4094" width="9" style="5"/>
    <col min="4095" max="4095" width="14.375" style="5" customWidth="1"/>
    <col min="4096" max="4098" width="9.5" style="5" customWidth="1"/>
    <col min="4099" max="4350" width="9" style="5"/>
    <col min="4351" max="4351" width="14.375" style="5" customWidth="1"/>
    <col min="4352" max="4354" width="9.5" style="5" customWidth="1"/>
    <col min="4355" max="4606" width="9" style="5"/>
    <col min="4607" max="4607" width="14.375" style="5" customWidth="1"/>
    <col min="4608" max="4610" width="9.5" style="5" customWidth="1"/>
    <col min="4611" max="4862" width="9" style="5"/>
    <col min="4863" max="4863" width="14.375" style="5" customWidth="1"/>
    <col min="4864" max="4866" width="9.5" style="5" customWidth="1"/>
    <col min="4867" max="5118" width="9" style="5"/>
    <col min="5119" max="5119" width="14.375" style="5" customWidth="1"/>
    <col min="5120" max="5122" width="9.5" style="5" customWidth="1"/>
    <col min="5123" max="5374" width="9" style="5"/>
    <col min="5375" max="5375" width="14.375" style="5" customWidth="1"/>
    <col min="5376" max="5378" width="9.5" style="5" customWidth="1"/>
    <col min="5379" max="5630" width="9" style="5"/>
    <col min="5631" max="5631" width="14.375" style="5" customWidth="1"/>
    <col min="5632" max="5634" width="9.5" style="5" customWidth="1"/>
    <col min="5635" max="5886" width="9" style="5"/>
    <col min="5887" max="5887" width="14.375" style="5" customWidth="1"/>
    <col min="5888" max="5890" width="9.5" style="5" customWidth="1"/>
    <col min="5891" max="6142" width="9" style="5"/>
    <col min="6143" max="6143" width="14.375" style="5" customWidth="1"/>
    <col min="6144" max="6146" width="9.5" style="5" customWidth="1"/>
    <col min="6147" max="6398" width="9" style="5"/>
    <col min="6399" max="6399" width="14.375" style="5" customWidth="1"/>
    <col min="6400" max="6402" width="9.5" style="5" customWidth="1"/>
    <col min="6403" max="6654" width="9" style="5"/>
    <col min="6655" max="6655" width="14.375" style="5" customWidth="1"/>
    <col min="6656" max="6658" width="9.5" style="5" customWidth="1"/>
    <col min="6659" max="6910" width="9" style="5"/>
    <col min="6911" max="6911" width="14.375" style="5" customWidth="1"/>
    <col min="6912" max="6914" width="9.5" style="5" customWidth="1"/>
    <col min="6915" max="7166" width="9" style="5"/>
    <col min="7167" max="7167" width="14.375" style="5" customWidth="1"/>
    <col min="7168" max="7170" width="9.5" style="5" customWidth="1"/>
    <col min="7171" max="7422" width="9" style="5"/>
    <col min="7423" max="7423" width="14.375" style="5" customWidth="1"/>
    <col min="7424" max="7426" width="9.5" style="5" customWidth="1"/>
    <col min="7427" max="7678" width="9" style="5"/>
    <col min="7679" max="7679" width="14.375" style="5" customWidth="1"/>
    <col min="7680" max="7682" width="9.5" style="5" customWidth="1"/>
    <col min="7683" max="7934" width="9" style="5"/>
    <col min="7935" max="7935" width="14.375" style="5" customWidth="1"/>
    <col min="7936" max="7938" width="9.5" style="5" customWidth="1"/>
    <col min="7939" max="8190" width="9" style="5"/>
    <col min="8191" max="8191" width="14.375" style="5" customWidth="1"/>
    <col min="8192" max="8194" width="9.5" style="5" customWidth="1"/>
    <col min="8195" max="8446" width="9" style="5"/>
    <col min="8447" max="8447" width="14.375" style="5" customWidth="1"/>
    <col min="8448" max="8450" width="9.5" style="5" customWidth="1"/>
    <col min="8451" max="8702" width="9" style="5"/>
    <col min="8703" max="8703" width="14.375" style="5" customWidth="1"/>
    <col min="8704" max="8706" width="9.5" style="5" customWidth="1"/>
    <col min="8707" max="8958" width="9" style="5"/>
    <col min="8959" max="8959" width="14.375" style="5" customWidth="1"/>
    <col min="8960" max="8962" width="9.5" style="5" customWidth="1"/>
    <col min="8963" max="9214" width="9" style="5"/>
    <col min="9215" max="9215" width="14.375" style="5" customWidth="1"/>
    <col min="9216" max="9218" width="9.5" style="5" customWidth="1"/>
    <col min="9219" max="9470" width="9" style="5"/>
    <col min="9471" max="9471" width="14.375" style="5" customWidth="1"/>
    <col min="9472" max="9474" width="9.5" style="5" customWidth="1"/>
    <col min="9475" max="9726" width="9" style="5"/>
    <col min="9727" max="9727" width="14.375" style="5" customWidth="1"/>
    <col min="9728" max="9730" width="9.5" style="5" customWidth="1"/>
    <col min="9731" max="9982" width="9" style="5"/>
    <col min="9983" max="9983" width="14.375" style="5" customWidth="1"/>
    <col min="9984" max="9986" width="9.5" style="5" customWidth="1"/>
    <col min="9987" max="10238" width="9" style="5"/>
    <col min="10239" max="10239" width="14.375" style="5" customWidth="1"/>
    <col min="10240" max="10242" width="9.5" style="5" customWidth="1"/>
    <col min="10243" max="10494" width="9" style="5"/>
    <col min="10495" max="10495" width="14.375" style="5" customWidth="1"/>
    <col min="10496" max="10498" width="9.5" style="5" customWidth="1"/>
    <col min="10499" max="10750" width="9" style="5"/>
    <col min="10751" max="10751" width="14.375" style="5" customWidth="1"/>
    <col min="10752" max="10754" width="9.5" style="5" customWidth="1"/>
    <col min="10755" max="11006" width="9" style="5"/>
    <col min="11007" max="11007" width="14.375" style="5" customWidth="1"/>
    <col min="11008" max="11010" width="9.5" style="5" customWidth="1"/>
    <col min="11011" max="11262" width="9" style="5"/>
    <col min="11263" max="11263" width="14.375" style="5" customWidth="1"/>
    <col min="11264" max="11266" width="9.5" style="5" customWidth="1"/>
    <col min="11267" max="11518" width="9" style="5"/>
    <col min="11519" max="11519" width="14.375" style="5" customWidth="1"/>
    <col min="11520" max="11522" width="9.5" style="5" customWidth="1"/>
    <col min="11523" max="11774" width="9" style="5"/>
    <col min="11775" max="11775" width="14.375" style="5" customWidth="1"/>
    <col min="11776" max="11778" width="9.5" style="5" customWidth="1"/>
    <col min="11779" max="12030" width="9" style="5"/>
    <col min="12031" max="12031" width="14.375" style="5" customWidth="1"/>
    <col min="12032" max="12034" width="9.5" style="5" customWidth="1"/>
    <col min="12035" max="12286" width="9" style="5"/>
    <col min="12287" max="12287" width="14.375" style="5" customWidth="1"/>
    <col min="12288" max="12290" width="9.5" style="5" customWidth="1"/>
    <col min="12291" max="12542" width="9" style="5"/>
    <col min="12543" max="12543" width="14.375" style="5" customWidth="1"/>
    <col min="12544" max="12546" width="9.5" style="5" customWidth="1"/>
    <col min="12547" max="12798" width="9" style="5"/>
    <col min="12799" max="12799" width="14.375" style="5" customWidth="1"/>
    <col min="12800" max="12802" width="9.5" style="5" customWidth="1"/>
    <col min="12803" max="13054" width="9" style="5"/>
    <col min="13055" max="13055" width="14.375" style="5" customWidth="1"/>
    <col min="13056" max="13058" width="9.5" style="5" customWidth="1"/>
    <col min="13059" max="13310" width="9" style="5"/>
    <col min="13311" max="13311" width="14.375" style="5" customWidth="1"/>
    <col min="13312" max="13314" width="9.5" style="5" customWidth="1"/>
    <col min="13315" max="13566" width="9" style="5"/>
    <col min="13567" max="13567" width="14.375" style="5" customWidth="1"/>
    <col min="13568" max="13570" width="9.5" style="5" customWidth="1"/>
    <col min="13571" max="13822" width="9" style="5"/>
    <col min="13823" max="13823" width="14.375" style="5" customWidth="1"/>
    <col min="13824" max="13826" width="9.5" style="5" customWidth="1"/>
    <col min="13827" max="14078" width="9" style="5"/>
    <col min="14079" max="14079" width="14.375" style="5" customWidth="1"/>
    <col min="14080" max="14082" width="9.5" style="5" customWidth="1"/>
    <col min="14083" max="14334" width="9" style="5"/>
    <col min="14335" max="14335" width="14.375" style="5" customWidth="1"/>
    <col min="14336" max="14338" width="9.5" style="5" customWidth="1"/>
    <col min="14339" max="14590" width="9" style="5"/>
    <col min="14591" max="14591" width="14.375" style="5" customWidth="1"/>
    <col min="14592" max="14594" width="9.5" style="5" customWidth="1"/>
    <col min="14595" max="14846" width="9" style="5"/>
    <col min="14847" max="14847" width="14.375" style="5" customWidth="1"/>
    <col min="14848" max="14850" width="9.5" style="5" customWidth="1"/>
    <col min="14851" max="15102" width="9" style="5"/>
    <col min="15103" max="15103" width="14.375" style="5" customWidth="1"/>
    <col min="15104" max="15106" width="9.5" style="5" customWidth="1"/>
    <col min="15107" max="15358" width="9" style="5"/>
    <col min="15359" max="15359" width="14.375" style="5" customWidth="1"/>
    <col min="15360" max="15362" width="9.5" style="5" customWidth="1"/>
    <col min="15363" max="15614" width="9" style="5"/>
    <col min="15615" max="15615" width="14.375" style="5" customWidth="1"/>
    <col min="15616" max="15618" width="9.5" style="5" customWidth="1"/>
    <col min="15619" max="15870" width="9" style="5"/>
    <col min="15871" max="15871" width="14.375" style="5" customWidth="1"/>
    <col min="15872" max="15874" width="9.5" style="5" customWidth="1"/>
    <col min="15875" max="16126" width="9" style="5"/>
    <col min="16127" max="16127" width="14.375" style="5" customWidth="1"/>
    <col min="16128" max="16130" width="9.5" style="5" customWidth="1"/>
    <col min="16131" max="16384" width="9" style="5"/>
  </cols>
  <sheetData>
    <row r="1" spans="1:13" s="48" customFormat="1" ht="25.5" customHeight="1">
      <c r="A1" s="2363" t="s">
        <v>3453</v>
      </c>
      <c r="B1" s="2368"/>
      <c r="C1" s="2368"/>
      <c r="D1" s="2368"/>
      <c r="E1" s="5"/>
      <c r="F1" s="5"/>
      <c r="G1" s="5"/>
      <c r="H1" s="5"/>
      <c r="I1" s="5"/>
      <c r="J1" s="5"/>
      <c r="K1" s="5"/>
      <c r="L1" s="5"/>
    </row>
    <row r="2" spans="1:13" ht="18" customHeight="1">
      <c r="A2" s="2490" t="s">
        <v>776</v>
      </c>
      <c r="B2" s="2492" t="s">
        <v>777</v>
      </c>
      <c r="C2" s="2492"/>
      <c r="D2" s="2494"/>
      <c r="E2" s="2531" t="s">
        <v>778</v>
      </c>
      <c r="F2" s="2"/>
      <c r="G2" s="2"/>
      <c r="H2" s="2"/>
    </row>
    <row r="3" spans="1:13" ht="18" customHeight="1">
      <c r="A3" s="2490"/>
      <c r="B3" s="2371" t="s">
        <v>779</v>
      </c>
      <c r="C3" s="2371" t="s">
        <v>780</v>
      </c>
      <c r="D3" s="2371" t="s">
        <v>781</v>
      </c>
      <c r="E3" s="2531"/>
      <c r="F3" s="2364"/>
      <c r="G3" s="2"/>
      <c r="H3" s="2"/>
      <c r="J3" s="2"/>
      <c r="K3" s="2384"/>
      <c r="L3" s="2384"/>
      <c r="M3" s="2"/>
    </row>
    <row r="4" spans="1:13" ht="18" customHeight="1">
      <c r="A4" s="2392"/>
      <c r="B4" s="299" t="s">
        <v>782</v>
      </c>
      <c r="C4" s="299" t="s">
        <v>298</v>
      </c>
      <c r="D4" s="299" t="s">
        <v>298</v>
      </c>
      <c r="E4" s="299" t="s">
        <v>782</v>
      </c>
      <c r="F4" s="2364"/>
      <c r="G4" s="2"/>
      <c r="H4" s="2"/>
      <c r="J4" s="2"/>
      <c r="K4" s="2384"/>
      <c r="L4" s="2384"/>
      <c r="M4" s="2"/>
    </row>
    <row r="5" spans="1:13" ht="18" customHeight="1">
      <c r="A5" s="2392" t="s">
        <v>410</v>
      </c>
      <c r="B5" s="345">
        <v>142</v>
      </c>
      <c r="C5" s="345">
        <v>3</v>
      </c>
      <c r="D5" s="345">
        <v>198</v>
      </c>
      <c r="E5" s="345">
        <v>678</v>
      </c>
      <c r="F5" s="2364"/>
      <c r="G5" s="2"/>
      <c r="H5" s="2"/>
      <c r="J5" s="2"/>
      <c r="K5" s="2384"/>
      <c r="L5" s="2384"/>
      <c r="M5" s="2"/>
    </row>
    <row r="6" spans="1:13" ht="18" customHeight="1">
      <c r="A6" s="2392">
        <v>18</v>
      </c>
      <c r="B6" s="345">
        <v>124</v>
      </c>
      <c r="C6" s="345">
        <v>1</v>
      </c>
      <c r="D6" s="345">
        <v>151</v>
      </c>
      <c r="E6" s="345">
        <v>604</v>
      </c>
      <c r="F6" s="2364"/>
      <c r="G6" s="2"/>
      <c r="H6" s="2"/>
      <c r="J6" s="2"/>
      <c r="K6" s="2384"/>
      <c r="L6" s="2384"/>
      <c r="M6" s="2"/>
    </row>
    <row r="7" spans="1:13" ht="18" customHeight="1">
      <c r="A7" s="2392">
        <v>19</v>
      </c>
      <c r="B7" s="345">
        <v>127</v>
      </c>
      <c r="C7" s="345">
        <v>1</v>
      </c>
      <c r="D7" s="345">
        <v>178</v>
      </c>
      <c r="E7" s="345">
        <v>656</v>
      </c>
      <c r="F7" s="2364"/>
      <c r="G7" s="2"/>
      <c r="H7" s="2"/>
      <c r="J7" s="2"/>
      <c r="K7" s="2384"/>
      <c r="L7" s="2384"/>
      <c r="M7" s="2"/>
    </row>
    <row r="8" spans="1:13" ht="18" customHeight="1">
      <c r="A8" s="2392">
        <v>20</v>
      </c>
      <c r="B8" s="345">
        <v>116</v>
      </c>
      <c r="C8" s="345" t="s">
        <v>815</v>
      </c>
      <c r="D8" s="345">
        <v>146</v>
      </c>
      <c r="E8" s="345">
        <v>633</v>
      </c>
      <c r="F8" s="2364"/>
      <c r="G8" s="2"/>
      <c r="H8" s="2"/>
      <c r="J8" s="2"/>
      <c r="K8" s="2384"/>
      <c r="L8" s="2384"/>
      <c r="M8" s="2"/>
    </row>
    <row r="9" spans="1:13" ht="18" customHeight="1">
      <c r="A9" s="2392">
        <v>21</v>
      </c>
      <c r="B9" s="344">
        <v>106</v>
      </c>
      <c r="C9" s="344">
        <v>2</v>
      </c>
      <c r="D9" s="344">
        <v>127</v>
      </c>
      <c r="E9" s="345">
        <v>725</v>
      </c>
      <c r="F9" s="2364"/>
      <c r="G9" s="2"/>
      <c r="H9" s="2"/>
      <c r="J9" s="2"/>
      <c r="K9" s="277"/>
      <c r="L9" s="277"/>
      <c r="M9" s="2"/>
    </row>
    <row r="10" spans="1:13" ht="18" customHeight="1">
      <c r="A10" s="2392">
        <v>22</v>
      </c>
      <c r="B10" s="344">
        <v>102</v>
      </c>
      <c r="C10" s="344">
        <v>2</v>
      </c>
      <c r="D10" s="344">
        <v>124</v>
      </c>
      <c r="E10" s="345">
        <v>785</v>
      </c>
      <c r="F10" s="1201"/>
      <c r="G10" s="2"/>
      <c r="H10" s="2"/>
      <c r="J10" s="2"/>
      <c r="K10" s="277"/>
      <c r="L10" s="277"/>
      <c r="M10" s="2"/>
    </row>
    <row r="11" spans="1:13" ht="18" customHeight="1">
      <c r="A11" s="2392">
        <v>23</v>
      </c>
      <c r="B11" s="344">
        <v>86</v>
      </c>
      <c r="C11" s="344" t="s">
        <v>141</v>
      </c>
      <c r="D11" s="344">
        <v>113</v>
      </c>
      <c r="E11" s="345">
        <v>829</v>
      </c>
      <c r="F11" s="2364"/>
      <c r="G11" s="2"/>
      <c r="H11" s="2"/>
      <c r="J11" s="2"/>
      <c r="K11" s="277"/>
      <c r="L11" s="277"/>
      <c r="M11" s="2"/>
    </row>
    <row r="12" spans="1:13" ht="18" customHeight="1">
      <c r="A12" s="2392">
        <v>24</v>
      </c>
      <c r="B12" s="344">
        <v>88</v>
      </c>
      <c r="C12" s="344">
        <v>1</v>
      </c>
      <c r="D12" s="344">
        <v>111</v>
      </c>
      <c r="E12" s="345">
        <v>770</v>
      </c>
      <c r="F12" s="2364"/>
      <c r="G12" s="2"/>
      <c r="H12" s="2"/>
      <c r="J12" s="2"/>
      <c r="K12" s="277"/>
      <c r="L12" s="277"/>
      <c r="M12" s="2"/>
    </row>
    <row r="13" spans="1:13" ht="18" customHeight="1">
      <c r="A13" s="2392">
        <v>25</v>
      </c>
      <c r="B13" s="344">
        <v>80</v>
      </c>
      <c r="C13" s="344">
        <v>1</v>
      </c>
      <c r="D13" s="344">
        <v>106</v>
      </c>
      <c r="E13" s="345">
        <v>677</v>
      </c>
      <c r="F13" s="2364"/>
      <c r="G13" s="2"/>
      <c r="H13" s="2"/>
      <c r="J13" s="2"/>
      <c r="K13" s="277"/>
      <c r="L13" s="277"/>
      <c r="M13" s="2"/>
    </row>
    <row r="14" spans="1:13" s="1944" customFormat="1" ht="18" customHeight="1">
      <c r="A14" s="2392">
        <v>26</v>
      </c>
      <c r="B14" s="347">
        <v>64</v>
      </c>
      <c r="C14" s="347">
        <v>2</v>
      </c>
      <c r="D14" s="347">
        <v>70</v>
      </c>
      <c r="E14" s="2394">
        <v>715</v>
      </c>
      <c r="F14" s="475"/>
      <c r="G14" s="476"/>
      <c r="H14" s="476"/>
      <c r="J14" s="476"/>
      <c r="K14" s="477"/>
      <c r="L14" s="477"/>
      <c r="M14" s="476"/>
    </row>
    <row r="15" spans="1:13" s="1944" customFormat="1" ht="18" customHeight="1">
      <c r="A15" s="2392">
        <v>27</v>
      </c>
      <c r="B15" s="347">
        <v>63</v>
      </c>
      <c r="C15" s="347">
        <v>3</v>
      </c>
      <c r="D15" s="347">
        <v>72</v>
      </c>
      <c r="E15" s="2394">
        <v>764</v>
      </c>
      <c r="F15" s="475"/>
      <c r="G15" s="476"/>
      <c r="H15" s="476"/>
      <c r="J15" s="476"/>
      <c r="K15" s="477"/>
      <c r="L15" s="477"/>
      <c r="M15" s="476"/>
    </row>
    <row r="16" spans="1:13" s="1944" customFormat="1" ht="18" customHeight="1">
      <c r="A16" s="2392">
        <v>28</v>
      </c>
      <c r="B16" s="347">
        <v>36</v>
      </c>
      <c r="C16" s="347">
        <v>1</v>
      </c>
      <c r="D16" s="347">
        <v>39</v>
      </c>
      <c r="E16" s="2394">
        <v>719</v>
      </c>
      <c r="F16" s="475"/>
      <c r="G16" s="476"/>
      <c r="H16" s="476"/>
      <c r="J16" s="476"/>
      <c r="K16" s="477"/>
      <c r="L16" s="477"/>
      <c r="M16" s="476"/>
    </row>
    <row r="17" spans="1:13" s="1944" customFormat="1" ht="18" customHeight="1">
      <c r="A17" s="2392">
        <v>29</v>
      </c>
      <c r="B17" s="347">
        <v>38</v>
      </c>
      <c r="C17" s="347">
        <v>1</v>
      </c>
      <c r="D17" s="347">
        <v>44</v>
      </c>
      <c r="E17" s="2394">
        <v>750</v>
      </c>
      <c r="F17" s="475"/>
      <c r="G17" s="476"/>
      <c r="H17" s="476"/>
      <c r="J17" s="476"/>
      <c r="K17" s="477"/>
      <c r="L17" s="477"/>
      <c r="M17" s="476"/>
    </row>
    <row r="18" spans="1:13" ht="18" customHeight="1">
      <c r="A18" s="2392">
        <v>30</v>
      </c>
      <c r="B18" s="347">
        <v>34</v>
      </c>
      <c r="C18" s="347">
        <v>3</v>
      </c>
      <c r="D18" s="347">
        <v>39</v>
      </c>
      <c r="E18" s="2394">
        <v>686</v>
      </c>
      <c r="F18" s="2364"/>
      <c r="G18" s="2"/>
      <c r="H18" s="2"/>
      <c r="J18" s="2"/>
      <c r="K18" s="277"/>
      <c r="L18" s="277"/>
      <c r="M18" s="2"/>
    </row>
    <row r="19" spans="1:13" ht="18" customHeight="1">
      <c r="A19" s="2393" t="s">
        <v>82</v>
      </c>
      <c r="B19" s="350">
        <v>36</v>
      </c>
      <c r="C19" s="350" t="s">
        <v>141</v>
      </c>
      <c r="D19" s="350">
        <v>38</v>
      </c>
      <c r="E19" s="2395">
        <v>665</v>
      </c>
      <c r="F19" s="2364"/>
      <c r="G19" s="2"/>
      <c r="H19" s="2"/>
      <c r="J19" s="2"/>
      <c r="K19" s="277"/>
      <c r="L19" s="277"/>
      <c r="M19" s="2"/>
    </row>
    <row r="20" spans="1:13" ht="18" customHeight="1">
      <c r="A20" s="2365" t="s">
        <v>783</v>
      </c>
      <c r="B20" s="2386"/>
      <c r="C20" s="2386"/>
      <c r="D20" s="2386"/>
      <c r="E20" s="2386"/>
      <c r="F20" s="2386"/>
      <c r="G20" s="2386"/>
      <c r="H20" s="2"/>
      <c r="J20" s="2"/>
      <c r="K20" s="2"/>
      <c r="L20" s="2"/>
      <c r="M20" s="2"/>
    </row>
  </sheetData>
  <mergeCells count="3">
    <mergeCell ref="A2:A3"/>
    <mergeCell ref="B2:D2"/>
    <mergeCell ref="E2:E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M12" sqref="M12"/>
    </sheetView>
  </sheetViews>
  <sheetFormatPr defaultRowHeight="20.100000000000001" customHeight="1"/>
  <cols>
    <col min="1" max="1" width="14.375" style="5" customWidth="1"/>
    <col min="2" max="4" width="9.5" style="5" customWidth="1"/>
    <col min="5" max="254" width="9" style="5"/>
    <col min="255" max="255" width="14.375" style="5" customWidth="1"/>
    <col min="256" max="258" width="9.5" style="5" customWidth="1"/>
    <col min="259" max="510" width="9" style="5"/>
    <col min="511" max="511" width="14.375" style="5" customWidth="1"/>
    <col min="512" max="514" width="9.5" style="5" customWidth="1"/>
    <col min="515" max="766" width="9" style="5"/>
    <col min="767" max="767" width="14.375" style="5" customWidth="1"/>
    <col min="768" max="770" width="9.5" style="5" customWidth="1"/>
    <col min="771" max="1022" width="9" style="5"/>
    <col min="1023" max="1023" width="14.375" style="5" customWidth="1"/>
    <col min="1024" max="1026" width="9.5" style="5" customWidth="1"/>
    <col min="1027" max="1278" width="9" style="5"/>
    <col min="1279" max="1279" width="14.375" style="5" customWidth="1"/>
    <col min="1280" max="1282" width="9.5" style="5" customWidth="1"/>
    <col min="1283" max="1534" width="9" style="5"/>
    <col min="1535" max="1535" width="14.375" style="5" customWidth="1"/>
    <col min="1536" max="1538" width="9.5" style="5" customWidth="1"/>
    <col min="1539" max="1790" width="9" style="5"/>
    <col min="1791" max="1791" width="14.375" style="5" customWidth="1"/>
    <col min="1792" max="1794" width="9.5" style="5" customWidth="1"/>
    <col min="1795" max="2046" width="9" style="5"/>
    <col min="2047" max="2047" width="14.375" style="5" customWidth="1"/>
    <col min="2048" max="2050" width="9.5" style="5" customWidth="1"/>
    <col min="2051" max="2302" width="9" style="5"/>
    <col min="2303" max="2303" width="14.375" style="5" customWidth="1"/>
    <col min="2304" max="2306" width="9.5" style="5" customWidth="1"/>
    <col min="2307" max="2558" width="9" style="5"/>
    <col min="2559" max="2559" width="14.375" style="5" customWidth="1"/>
    <col min="2560" max="2562" width="9.5" style="5" customWidth="1"/>
    <col min="2563" max="2814" width="9" style="5"/>
    <col min="2815" max="2815" width="14.375" style="5" customWidth="1"/>
    <col min="2816" max="2818" width="9.5" style="5" customWidth="1"/>
    <col min="2819" max="3070" width="9" style="5"/>
    <col min="3071" max="3071" width="14.375" style="5" customWidth="1"/>
    <col min="3072" max="3074" width="9.5" style="5" customWidth="1"/>
    <col min="3075" max="3326" width="9" style="5"/>
    <col min="3327" max="3327" width="14.375" style="5" customWidth="1"/>
    <col min="3328" max="3330" width="9.5" style="5" customWidth="1"/>
    <col min="3331" max="3582" width="9" style="5"/>
    <col min="3583" max="3583" width="14.375" style="5" customWidth="1"/>
    <col min="3584" max="3586" width="9.5" style="5" customWidth="1"/>
    <col min="3587" max="3838" width="9" style="5"/>
    <col min="3839" max="3839" width="14.375" style="5" customWidth="1"/>
    <col min="3840" max="3842" width="9.5" style="5" customWidth="1"/>
    <col min="3843" max="4094" width="9" style="5"/>
    <col min="4095" max="4095" width="14.375" style="5" customWidth="1"/>
    <col min="4096" max="4098" width="9.5" style="5" customWidth="1"/>
    <col min="4099" max="4350" width="9" style="5"/>
    <col min="4351" max="4351" width="14.375" style="5" customWidth="1"/>
    <col min="4352" max="4354" width="9.5" style="5" customWidth="1"/>
    <col min="4355" max="4606" width="9" style="5"/>
    <col min="4607" max="4607" width="14.375" style="5" customWidth="1"/>
    <col min="4608" max="4610" width="9.5" style="5" customWidth="1"/>
    <col min="4611" max="4862" width="9" style="5"/>
    <col min="4863" max="4863" width="14.375" style="5" customWidth="1"/>
    <col min="4864" max="4866" width="9.5" style="5" customWidth="1"/>
    <col min="4867" max="5118" width="9" style="5"/>
    <col min="5119" max="5119" width="14.375" style="5" customWidth="1"/>
    <col min="5120" max="5122" width="9.5" style="5" customWidth="1"/>
    <col min="5123" max="5374" width="9" style="5"/>
    <col min="5375" max="5375" width="14.375" style="5" customWidth="1"/>
    <col min="5376" max="5378" width="9.5" style="5" customWidth="1"/>
    <col min="5379" max="5630" width="9" style="5"/>
    <col min="5631" max="5631" width="14.375" style="5" customWidth="1"/>
    <col min="5632" max="5634" width="9.5" style="5" customWidth="1"/>
    <col min="5635" max="5886" width="9" style="5"/>
    <col min="5887" max="5887" width="14.375" style="5" customWidth="1"/>
    <col min="5888" max="5890" width="9.5" style="5" customWidth="1"/>
    <col min="5891" max="6142" width="9" style="5"/>
    <col min="6143" max="6143" width="14.375" style="5" customWidth="1"/>
    <col min="6144" max="6146" width="9.5" style="5" customWidth="1"/>
    <col min="6147" max="6398" width="9" style="5"/>
    <col min="6399" max="6399" width="14.375" style="5" customWidth="1"/>
    <col min="6400" max="6402" width="9.5" style="5" customWidth="1"/>
    <col min="6403" max="6654" width="9" style="5"/>
    <col min="6655" max="6655" width="14.375" style="5" customWidth="1"/>
    <col min="6656" max="6658" width="9.5" style="5" customWidth="1"/>
    <col min="6659" max="6910" width="9" style="5"/>
    <col min="6911" max="6911" width="14.375" style="5" customWidth="1"/>
    <col min="6912" max="6914" width="9.5" style="5" customWidth="1"/>
    <col min="6915" max="7166" width="9" style="5"/>
    <col min="7167" max="7167" width="14.375" style="5" customWidth="1"/>
    <col min="7168" max="7170" width="9.5" style="5" customWidth="1"/>
    <col min="7171" max="7422" width="9" style="5"/>
    <col min="7423" max="7423" width="14.375" style="5" customWidth="1"/>
    <col min="7424" max="7426" width="9.5" style="5" customWidth="1"/>
    <col min="7427" max="7678" width="9" style="5"/>
    <col min="7679" max="7679" width="14.375" style="5" customWidth="1"/>
    <col min="7680" max="7682" width="9.5" style="5" customWidth="1"/>
    <col min="7683" max="7934" width="9" style="5"/>
    <col min="7935" max="7935" width="14.375" style="5" customWidth="1"/>
    <col min="7936" max="7938" width="9.5" style="5" customWidth="1"/>
    <col min="7939" max="8190" width="9" style="5"/>
    <col min="8191" max="8191" width="14.375" style="5" customWidth="1"/>
    <col min="8192" max="8194" width="9.5" style="5" customWidth="1"/>
    <col min="8195" max="8446" width="9" style="5"/>
    <col min="8447" max="8447" width="14.375" style="5" customWidth="1"/>
    <col min="8448" max="8450" width="9.5" style="5" customWidth="1"/>
    <col min="8451" max="8702" width="9" style="5"/>
    <col min="8703" max="8703" width="14.375" style="5" customWidth="1"/>
    <col min="8704" max="8706" width="9.5" style="5" customWidth="1"/>
    <col min="8707" max="8958" width="9" style="5"/>
    <col min="8959" max="8959" width="14.375" style="5" customWidth="1"/>
    <col min="8960" max="8962" width="9.5" style="5" customWidth="1"/>
    <col min="8963" max="9214" width="9" style="5"/>
    <col min="9215" max="9215" width="14.375" style="5" customWidth="1"/>
    <col min="9216" max="9218" width="9.5" style="5" customWidth="1"/>
    <col min="9219" max="9470" width="9" style="5"/>
    <col min="9471" max="9471" width="14.375" style="5" customWidth="1"/>
    <col min="9472" max="9474" width="9.5" style="5" customWidth="1"/>
    <col min="9475" max="9726" width="9" style="5"/>
    <col min="9727" max="9727" width="14.375" style="5" customWidth="1"/>
    <col min="9728" max="9730" width="9.5" style="5" customWidth="1"/>
    <col min="9731" max="9982" width="9" style="5"/>
    <col min="9983" max="9983" width="14.375" style="5" customWidth="1"/>
    <col min="9984" max="9986" width="9.5" style="5" customWidth="1"/>
    <col min="9987" max="10238" width="9" style="5"/>
    <col min="10239" max="10239" width="14.375" style="5" customWidth="1"/>
    <col min="10240" max="10242" width="9.5" style="5" customWidth="1"/>
    <col min="10243" max="10494" width="9" style="5"/>
    <col min="10495" max="10495" width="14.375" style="5" customWidth="1"/>
    <col min="10496" max="10498" width="9.5" style="5" customWidth="1"/>
    <col min="10499" max="10750" width="9" style="5"/>
    <col min="10751" max="10751" width="14.375" style="5" customWidth="1"/>
    <col min="10752" max="10754" width="9.5" style="5" customWidth="1"/>
    <col min="10755" max="11006" width="9" style="5"/>
    <col min="11007" max="11007" width="14.375" style="5" customWidth="1"/>
    <col min="11008" max="11010" width="9.5" style="5" customWidth="1"/>
    <col min="11011" max="11262" width="9" style="5"/>
    <col min="11263" max="11263" width="14.375" style="5" customWidth="1"/>
    <col min="11264" max="11266" width="9.5" style="5" customWidth="1"/>
    <col min="11267" max="11518" width="9" style="5"/>
    <col min="11519" max="11519" width="14.375" style="5" customWidth="1"/>
    <col min="11520" max="11522" width="9.5" style="5" customWidth="1"/>
    <col min="11523" max="11774" width="9" style="5"/>
    <col min="11775" max="11775" width="14.375" style="5" customWidth="1"/>
    <col min="11776" max="11778" width="9.5" style="5" customWidth="1"/>
    <col min="11779" max="12030" width="9" style="5"/>
    <col min="12031" max="12031" width="14.375" style="5" customWidth="1"/>
    <col min="12032" max="12034" width="9.5" style="5" customWidth="1"/>
    <col min="12035" max="12286" width="9" style="5"/>
    <col min="12287" max="12287" width="14.375" style="5" customWidth="1"/>
    <col min="12288" max="12290" width="9.5" style="5" customWidth="1"/>
    <col min="12291" max="12542" width="9" style="5"/>
    <col min="12543" max="12543" width="14.375" style="5" customWidth="1"/>
    <col min="12544" max="12546" width="9.5" style="5" customWidth="1"/>
    <col min="12547" max="12798" width="9" style="5"/>
    <col min="12799" max="12799" width="14.375" style="5" customWidth="1"/>
    <col min="12800" max="12802" width="9.5" style="5" customWidth="1"/>
    <col min="12803" max="13054" width="9" style="5"/>
    <col min="13055" max="13055" width="14.375" style="5" customWidth="1"/>
    <col min="13056" max="13058" width="9.5" style="5" customWidth="1"/>
    <col min="13059" max="13310" width="9" style="5"/>
    <col min="13311" max="13311" width="14.375" style="5" customWidth="1"/>
    <col min="13312" max="13314" width="9.5" style="5" customWidth="1"/>
    <col min="13315" max="13566" width="9" style="5"/>
    <col min="13567" max="13567" width="14.375" style="5" customWidth="1"/>
    <col min="13568" max="13570" width="9.5" style="5" customWidth="1"/>
    <col min="13571" max="13822" width="9" style="5"/>
    <col min="13823" max="13823" width="14.375" style="5" customWidth="1"/>
    <col min="13824" max="13826" width="9.5" style="5" customWidth="1"/>
    <col min="13827" max="14078" width="9" style="5"/>
    <col min="14079" max="14079" width="14.375" style="5" customWidth="1"/>
    <col min="14080" max="14082" width="9.5" style="5" customWidth="1"/>
    <col min="14083" max="14334" width="9" style="5"/>
    <col min="14335" max="14335" width="14.375" style="5" customWidth="1"/>
    <col min="14336" max="14338" width="9.5" style="5" customWidth="1"/>
    <col min="14339" max="14590" width="9" style="5"/>
    <col min="14591" max="14591" width="14.375" style="5" customWidth="1"/>
    <col min="14592" max="14594" width="9.5" style="5" customWidth="1"/>
    <col min="14595" max="14846" width="9" style="5"/>
    <col min="14847" max="14847" width="14.375" style="5" customWidth="1"/>
    <col min="14848" max="14850" width="9.5" style="5" customWidth="1"/>
    <col min="14851" max="15102" width="9" style="5"/>
    <col min="15103" max="15103" width="14.375" style="5" customWidth="1"/>
    <col min="15104" max="15106" width="9.5" style="5" customWidth="1"/>
    <col min="15107" max="15358" width="9" style="5"/>
    <col min="15359" max="15359" width="14.375" style="5" customWidth="1"/>
    <col min="15360" max="15362" width="9.5" style="5" customWidth="1"/>
    <col min="15363" max="15614" width="9" style="5"/>
    <col min="15615" max="15615" width="14.375" style="5" customWidth="1"/>
    <col min="15616" max="15618" width="9.5" style="5" customWidth="1"/>
    <col min="15619" max="15870" width="9" style="5"/>
    <col min="15871" max="15871" width="14.375" style="5" customWidth="1"/>
    <col min="15872" max="15874" width="9.5" style="5" customWidth="1"/>
    <col min="15875" max="16126" width="9" style="5"/>
    <col min="16127" max="16127" width="14.375" style="5" customWidth="1"/>
    <col min="16128" max="16130" width="9.5" style="5" customWidth="1"/>
    <col min="16131" max="16384" width="9" style="5"/>
  </cols>
  <sheetData>
    <row r="1" spans="1:9" ht="25.5" customHeight="1">
      <c r="A1" s="1816" t="s">
        <v>3454</v>
      </c>
      <c r="B1" s="1816"/>
      <c r="C1" s="1816"/>
      <c r="D1" s="1816"/>
      <c r="E1" s="1699"/>
      <c r="F1" s="1699"/>
      <c r="G1" s="1699"/>
      <c r="H1" s="2"/>
    </row>
    <row r="2" spans="1:9" ht="18" customHeight="1">
      <c r="A2" s="2550" t="s">
        <v>776</v>
      </c>
      <c r="B2" s="2494" t="s">
        <v>784</v>
      </c>
      <c r="C2" s="2521"/>
      <c r="D2" s="2490"/>
      <c r="E2" s="2494" t="s">
        <v>785</v>
      </c>
      <c r="F2" s="2521"/>
      <c r="G2" s="2521"/>
      <c r="H2" s="2"/>
    </row>
    <row r="3" spans="1:9" ht="18" customHeight="1">
      <c r="A3" s="2629"/>
      <c r="B3" s="1708" t="s">
        <v>779</v>
      </c>
      <c r="C3" s="1708" t="s">
        <v>780</v>
      </c>
      <c r="D3" s="1708" t="s">
        <v>781</v>
      </c>
      <c r="E3" s="1708" t="s">
        <v>779</v>
      </c>
      <c r="F3" s="1708" t="s">
        <v>780</v>
      </c>
      <c r="G3" s="1725" t="s">
        <v>781</v>
      </c>
      <c r="H3" s="2"/>
    </row>
    <row r="4" spans="1:9" ht="18" customHeight="1">
      <c r="A4" s="1765"/>
      <c r="B4" s="299" t="s">
        <v>782</v>
      </c>
      <c r="C4" s="299" t="s">
        <v>298</v>
      </c>
      <c r="D4" s="299" t="s">
        <v>298</v>
      </c>
      <c r="E4" s="299" t="s">
        <v>782</v>
      </c>
      <c r="F4" s="299" t="s">
        <v>298</v>
      </c>
      <c r="G4" s="299" t="s">
        <v>298</v>
      </c>
      <c r="H4" s="1831"/>
      <c r="I4" s="389"/>
    </row>
    <row r="5" spans="1:9" ht="18" customHeight="1">
      <c r="A5" s="1771" t="s">
        <v>2816</v>
      </c>
      <c r="B5" s="345">
        <v>48</v>
      </c>
      <c r="C5" s="345">
        <v>2</v>
      </c>
      <c r="D5" s="345">
        <v>50</v>
      </c>
      <c r="E5" s="345">
        <v>30</v>
      </c>
      <c r="F5" s="345">
        <v>0</v>
      </c>
      <c r="G5" s="345">
        <v>30</v>
      </c>
      <c r="H5" s="1831"/>
      <c r="I5" s="389"/>
    </row>
    <row r="6" spans="1:9" ht="18" customHeight="1">
      <c r="A6" s="1771">
        <v>18</v>
      </c>
      <c r="B6" s="345">
        <v>50</v>
      </c>
      <c r="C6" s="345">
        <v>3</v>
      </c>
      <c r="D6" s="345">
        <v>47</v>
      </c>
      <c r="E6" s="345">
        <v>17</v>
      </c>
      <c r="F6" s="345">
        <v>0</v>
      </c>
      <c r="G6" s="345">
        <v>17</v>
      </c>
      <c r="H6" s="1831"/>
      <c r="I6" s="389"/>
    </row>
    <row r="7" spans="1:9" ht="18" customHeight="1">
      <c r="A7" s="1771">
        <v>19</v>
      </c>
      <c r="B7" s="345">
        <v>48</v>
      </c>
      <c r="C7" s="345">
        <v>2</v>
      </c>
      <c r="D7" s="345">
        <v>57</v>
      </c>
      <c r="E7" s="345">
        <v>11</v>
      </c>
      <c r="F7" s="345">
        <v>0</v>
      </c>
      <c r="G7" s="345">
        <v>15</v>
      </c>
      <c r="H7" s="1831"/>
      <c r="I7" s="389"/>
    </row>
    <row r="8" spans="1:9" ht="18" customHeight="1">
      <c r="A8" s="1771">
        <v>20</v>
      </c>
      <c r="B8" s="345">
        <v>30</v>
      </c>
      <c r="C8" s="345">
        <v>1</v>
      </c>
      <c r="D8" s="345">
        <v>39</v>
      </c>
      <c r="E8" s="345">
        <v>9</v>
      </c>
      <c r="F8" s="345" t="s">
        <v>2815</v>
      </c>
      <c r="G8" s="345">
        <v>16</v>
      </c>
      <c r="H8" s="1831"/>
      <c r="I8" s="389"/>
    </row>
    <row r="9" spans="1:9" ht="18" customHeight="1">
      <c r="A9" s="2147">
        <v>21</v>
      </c>
      <c r="B9" s="345">
        <v>41</v>
      </c>
      <c r="C9" s="345">
        <v>4</v>
      </c>
      <c r="D9" s="345">
        <v>41</v>
      </c>
      <c r="E9" s="345">
        <v>10</v>
      </c>
      <c r="F9" s="345" t="s">
        <v>141</v>
      </c>
      <c r="G9" s="345">
        <v>10</v>
      </c>
      <c r="H9" s="1831"/>
      <c r="I9" s="389"/>
    </row>
    <row r="10" spans="1:9" ht="18" customHeight="1">
      <c r="A10" s="2145">
        <v>22</v>
      </c>
      <c r="B10" s="345">
        <v>41</v>
      </c>
      <c r="C10" s="345">
        <v>2</v>
      </c>
      <c r="D10" s="345">
        <v>45</v>
      </c>
      <c r="E10" s="345">
        <v>13</v>
      </c>
      <c r="F10" s="345" t="s">
        <v>141</v>
      </c>
      <c r="G10" s="345">
        <v>14</v>
      </c>
      <c r="H10" s="1831"/>
      <c r="I10" s="389"/>
    </row>
    <row r="11" spans="1:9" ht="18" customHeight="1">
      <c r="A11" s="2145">
        <v>23</v>
      </c>
      <c r="B11" s="345">
        <v>34</v>
      </c>
      <c r="C11" s="345">
        <v>1</v>
      </c>
      <c r="D11" s="345">
        <v>36</v>
      </c>
      <c r="E11" s="345">
        <v>11</v>
      </c>
      <c r="F11" s="345" t="s">
        <v>141</v>
      </c>
      <c r="G11" s="345">
        <v>12</v>
      </c>
      <c r="H11" s="1831"/>
      <c r="I11" s="389"/>
    </row>
    <row r="12" spans="1:9" ht="18" customHeight="1">
      <c r="A12" s="2145">
        <v>24</v>
      </c>
      <c r="B12" s="345">
        <v>46</v>
      </c>
      <c r="C12" s="345">
        <v>2</v>
      </c>
      <c r="D12" s="345">
        <v>53</v>
      </c>
      <c r="E12" s="345">
        <v>8</v>
      </c>
      <c r="F12" s="345" t="s">
        <v>141</v>
      </c>
      <c r="G12" s="345">
        <v>10</v>
      </c>
      <c r="H12" s="1831"/>
      <c r="I12" s="389"/>
    </row>
    <row r="13" spans="1:9" ht="18" customHeight="1">
      <c r="A13" s="2145">
        <v>25</v>
      </c>
      <c r="B13" s="345">
        <v>40</v>
      </c>
      <c r="C13" s="345">
        <v>2</v>
      </c>
      <c r="D13" s="345">
        <v>44</v>
      </c>
      <c r="E13" s="345">
        <v>7</v>
      </c>
      <c r="F13" s="345" t="s">
        <v>141</v>
      </c>
      <c r="G13" s="345">
        <v>10</v>
      </c>
      <c r="H13" s="1831"/>
      <c r="I13" s="389"/>
    </row>
    <row r="14" spans="1:9" ht="18" customHeight="1">
      <c r="A14" s="2145">
        <v>26</v>
      </c>
      <c r="B14" s="345">
        <v>26</v>
      </c>
      <c r="C14" s="345">
        <v>2</v>
      </c>
      <c r="D14" s="345">
        <v>25</v>
      </c>
      <c r="E14" s="345">
        <v>5</v>
      </c>
      <c r="F14" s="345" t="s">
        <v>141</v>
      </c>
      <c r="G14" s="345">
        <v>6</v>
      </c>
      <c r="H14" s="1831"/>
      <c r="I14" s="389"/>
    </row>
    <row r="15" spans="1:9" ht="18" customHeight="1">
      <c r="A15" s="1732">
        <v>27</v>
      </c>
      <c r="B15" s="349">
        <v>21</v>
      </c>
      <c r="C15" s="349">
        <v>2</v>
      </c>
      <c r="D15" s="349">
        <v>21</v>
      </c>
      <c r="E15" s="349">
        <v>8</v>
      </c>
      <c r="F15" s="349" t="s">
        <v>141</v>
      </c>
      <c r="G15" s="349">
        <v>10</v>
      </c>
      <c r="H15" s="1831"/>
      <c r="I15" s="389"/>
    </row>
    <row r="16" spans="1:9" ht="18" customHeight="1">
      <c r="A16" s="1732">
        <v>28</v>
      </c>
      <c r="B16" s="349">
        <v>17</v>
      </c>
      <c r="C16" s="349">
        <v>3</v>
      </c>
      <c r="D16" s="349">
        <v>15</v>
      </c>
      <c r="E16" s="349">
        <v>3</v>
      </c>
      <c r="F16" s="349" t="s">
        <v>141</v>
      </c>
      <c r="G16" s="349">
        <v>3</v>
      </c>
      <c r="H16" s="1831"/>
      <c r="I16" s="389"/>
    </row>
    <row r="17" spans="1:9" ht="18" customHeight="1">
      <c r="A17" s="1732">
        <v>29</v>
      </c>
      <c r="B17" s="349">
        <v>15</v>
      </c>
      <c r="C17" s="349" t="s">
        <v>141</v>
      </c>
      <c r="D17" s="349">
        <v>15</v>
      </c>
      <c r="E17" s="349">
        <v>5</v>
      </c>
      <c r="F17" s="349" t="s">
        <v>141</v>
      </c>
      <c r="G17" s="349">
        <v>6</v>
      </c>
      <c r="H17" s="1831"/>
      <c r="I17" s="389"/>
    </row>
    <row r="18" spans="1:9" ht="18" customHeight="1">
      <c r="A18" s="1732">
        <v>30</v>
      </c>
      <c r="B18" s="349">
        <v>15</v>
      </c>
      <c r="C18" s="349">
        <v>2</v>
      </c>
      <c r="D18" s="349">
        <v>13</v>
      </c>
      <c r="E18" s="349">
        <v>6</v>
      </c>
      <c r="F18" s="349" t="s">
        <v>141</v>
      </c>
      <c r="G18" s="349">
        <v>12</v>
      </c>
      <c r="H18" s="1831"/>
      <c r="I18" s="389"/>
    </row>
    <row r="19" spans="1:9" ht="18" customHeight="1">
      <c r="A19" s="1718" t="s">
        <v>82</v>
      </c>
      <c r="B19" s="1155">
        <v>18</v>
      </c>
      <c r="C19" s="1155">
        <v>2</v>
      </c>
      <c r="D19" s="1155">
        <v>16</v>
      </c>
      <c r="E19" s="1155" t="s">
        <v>141</v>
      </c>
      <c r="F19" s="1155" t="s">
        <v>141</v>
      </c>
      <c r="G19" s="1155" t="s">
        <v>141</v>
      </c>
    </row>
    <row r="20" spans="1:9" ht="18" customHeight="1">
      <c r="A20" s="1699" t="s">
        <v>786</v>
      </c>
      <c r="B20" s="1699"/>
      <c r="C20" s="1699"/>
      <c r="D20" s="1699"/>
      <c r="E20" s="1764"/>
      <c r="F20" s="1764"/>
      <c r="G20" s="1764"/>
      <c r="H20" s="1831"/>
      <c r="I20" s="389"/>
    </row>
    <row r="21" spans="1:9" ht="22.5" customHeight="1">
      <c r="A21" s="294"/>
      <c r="B21" s="2"/>
      <c r="C21" s="2"/>
      <c r="D21" s="2"/>
      <c r="E21" s="2"/>
      <c r="F21" s="2"/>
      <c r="G21" s="2"/>
      <c r="H21" s="2"/>
    </row>
  </sheetData>
  <mergeCells count="3">
    <mergeCell ref="A2:A3"/>
    <mergeCell ref="B2:D2"/>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view="pageBreakPreview" zoomScaleNormal="100" zoomScaleSheetLayoutView="100" workbookViewId="0">
      <selection activeCell="S12" sqref="S12"/>
    </sheetView>
  </sheetViews>
  <sheetFormatPr defaultRowHeight="20.100000000000001" customHeight="1"/>
  <cols>
    <col min="1" max="1" width="13.25" style="5" customWidth="1"/>
    <col min="2" max="2" width="7.5" style="5" customWidth="1"/>
    <col min="3" max="10" width="7.5" style="1940" customWidth="1"/>
    <col min="11" max="15" width="9" style="5"/>
    <col min="16" max="16" width="11.625" style="5" customWidth="1"/>
    <col min="17" max="259" width="9" style="5"/>
    <col min="260" max="260" width="13.25" style="5" customWidth="1"/>
    <col min="261" max="266" width="10.75" style="5" customWidth="1"/>
    <col min="267" max="271" width="9" style="5"/>
    <col min="272" max="272" width="11.625" style="5" customWidth="1"/>
    <col min="273" max="515" width="9" style="5"/>
    <col min="516" max="516" width="13.25" style="5" customWidth="1"/>
    <col min="517" max="522" width="10.75" style="5" customWidth="1"/>
    <col min="523" max="527" width="9" style="5"/>
    <col min="528" max="528" width="11.625" style="5" customWidth="1"/>
    <col min="529" max="771" width="9" style="5"/>
    <col min="772" max="772" width="13.25" style="5" customWidth="1"/>
    <col min="773" max="778" width="10.75" style="5" customWidth="1"/>
    <col min="779" max="783" width="9" style="5"/>
    <col min="784" max="784" width="11.625" style="5" customWidth="1"/>
    <col min="785" max="1027" width="9" style="5"/>
    <col min="1028" max="1028" width="13.25" style="5" customWidth="1"/>
    <col min="1029" max="1034" width="10.75" style="5" customWidth="1"/>
    <col min="1035" max="1039" width="9" style="5"/>
    <col min="1040" max="1040" width="11.625" style="5" customWidth="1"/>
    <col min="1041" max="1283" width="9" style="5"/>
    <col min="1284" max="1284" width="13.25" style="5" customWidth="1"/>
    <col min="1285" max="1290" width="10.75" style="5" customWidth="1"/>
    <col min="1291" max="1295" width="9" style="5"/>
    <col min="1296" max="1296" width="11.625" style="5" customWidth="1"/>
    <col min="1297" max="1539" width="9" style="5"/>
    <col min="1540" max="1540" width="13.25" style="5" customWidth="1"/>
    <col min="1541" max="1546" width="10.75" style="5" customWidth="1"/>
    <col min="1547" max="1551" width="9" style="5"/>
    <col min="1552" max="1552" width="11.625" style="5" customWidth="1"/>
    <col min="1553" max="1795" width="9" style="5"/>
    <col min="1796" max="1796" width="13.25" style="5" customWidth="1"/>
    <col min="1797" max="1802" width="10.75" style="5" customWidth="1"/>
    <col min="1803" max="1807" width="9" style="5"/>
    <col min="1808" max="1808" width="11.625" style="5" customWidth="1"/>
    <col min="1809" max="2051" width="9" style="5"/>
    <col min="2052" max="2052" width="13.25" style="5" customWidth="1"/>
    <col min="2053" max="2058" width="10.75" style="5" customWidth="1"/>
    <col min="2059" max="2063" width="9" style="5"/>
    <col min="2064" max="2064" width="11.625" style="5" customWidth="1"/>
    <col min="2065" max="2307" width="9" style="5"/>
    <col min="2308" max="2308" width="13.25" style="5" customWidth="1"/>
    <col min="2309" max="2314" width="10.75" style="5" customWidth="1"/>
    <col min="2315" max="2319" width="9" style="5"/>
    <col min="2320" max="2320" width="11.625" style="5" customWidth="1"/>
    <col min="2321" max="2563" width="9" style="5"/>
    <col min="2564" max="2564" width="13.25" style="5" customWidth="1"/>
    <col min="2565" max="2570" width="10.75" style="5" customWidth="1"/>
    <col min="2571" max="2575" width="9" style="5"/>
    <col min="2576" max="2576" width="11.625" style="5" customWidth="1"/>
    <col min="2577" max="2819" width="9" style="5"/>
    <col min="2820" max="2820" width="13.25" style="5" customWidth="1"/>
    <col min="2821" max="2826" width="10.75" style="5" customWidth="1"/>
    <col min="2827" max="2831" width="9" style="5"/>
    <col min="2832" max="2832" width="11.625" style="5" customWidth="1"/>
    <col min="2833" max="3075" width="9" style="5"/>
    <col min="3076" max="3076" width="13.25" style="5" customWidth="1"/>
    <col min="3077" max="3082" width="10.75" style="5" customWidth="1"/>
    <col min="3083" max="3087" width="9" style="5"/>
    <col min="3088" max="3088" width="11.625" style="5" customWidth="1"/>
    <col min="3089" max="3331" width="9" style="5"/>
    <col min="3332" max="3332" width="13.25" style="5" customWidth="1"/>
    <col min="3333" max="3338" width="10.75" style="5" customWidth="1"/>
    <col min="3339" max="3343" width="9" style="5"/>
    <col min="3344" max="3344" width="11.625" style="5" customWidth="1"/>
    <col min="3345" max="3587" width="9" style="5"/>
    <col min="3588" max="3588" width="13.25" style="5" customWidth="1"/>
    <col min="3589" max="3594" width="10.75" style="5" customWidth="1"/>
    <col min="3595" max="3599" width="9" style="5"/>
    <col min="3600" max="3600" width="11.625" style="5" customWidth="1"/>
    <col min="3601" max="3843" width="9" style="5"/>
    <col min="3844" max="3844" width="13.25" style="5" customWidth="1"/>
    <col min="3845" max="3850" width="10.75" style="5" customWidth="1"/>
    <col min="3851" max="3855" width="9" style="5"/>
    <col min="3856" max="3856" width="11.625" style="5" customWidth="1"/>
    <col min="3857" max="4099" width="9" style="5"/>
    <col min="4100" max="4100" width="13.25" style="5" customWidth="1"/>
    <col min="4101" max="4106" width="10.75" style="5" customWidth="1"/>
    <col min="4107" max="4111" width="9" style="5"/>
    <col min="4112" max="4112" width="11.625" style="5" customWidth="1"/>
    <col min="4113" max="4355" width="9" style="5"/>
    <col min="4356" max="4356" width="13.25" style="5" customWidth="1"/>
    <col min="4357" max="4362" width="10.75" style="5" customWidth="1"/>
    <col min="4363" max="4367" width="9" style="5"/>
    <col min="4368" max="4368" width="11.625" style="5" customWidth="1"/>
    <col min="4369" max="4611" width="9" style="5"/>
    <col min="4612" max="4612" width="13.25" style="5" customWidth="1"/>
    <col min="4613" max="4618" width="10.75" style="5" customWidth="1"/>
    <col min="4619" max="4623" width="9" style="5"/>
    <col min="4624" max="4624" width="11.625" style="5" customWidth="1"/>
    <col min="4625" max="4867" width="9" style="5"/>
    <col min="4868" max="4868" width="13.25" style="5" customWidth="1"/>
    <col min="4869" max="4874" width="10.75" style="5" customWidth="1"/>
    <col min="4875" max="4879" width="9" style="5"/>
    <col min="4880" max="4880" width="11.625" style="5" customWidth="1"/>
    <col min="4881" max="5123" width="9" style="5"/>
    <col min="5124" max="5124" width="13.25" style="5" customWidth="1"/>
    <col min="5125" max="5130" width="10.75" style="5" customWidth="1"/>
    <col min="5131" max="5135" width="9" style="5"/>
    <col min="5136" max="5136" width="11.625" style="5" customWidth="1"/>
    <col min="5137" max="5379" width="9" style="5"/>
    <col min="5380" max="5380" width="13.25" style="5" customWidth="1"/>
    <col min="5381" max="5386" width="10.75" style="5" customWidth="1"/>
    <col min="5387" max="5391" width="9" style="5"/>
    <col min="5392" max="5392" width="11.625" style="5" customWidth="1"/>
    <col min="5393" max="5635" width="9" style="5"/>
    <col min="5636" max="5636" width="13.25" style="5" customWidth="1"/>
    <col min="5637" max="5642" width="10.75" style="5" customWidth="1"/>
    <col min="5643" max="5647" width="9" style="5"/>
    <col min="5648" max="5648" width="11.625" style="5" customWidth="1"/>
    <col min="5649" max="5891" width="9" style="5"/>
    <col min="5892" max="5892" width="13.25" style="5" customWidth="1"/>
    <col min="5893" max="5898" width="10.75" style="5" customWidth="1"/>
    <col min="5899" max="5903" width="9" style="5"/>
    <col min="5904" max="5904" width="11.625" style="5" customWidth="1"/>
    <col min="5905" max="6147" width="9" style="5"/>
    <col min="6148" max="6148" width="13.25" style="5" customWidth="1"/>
    <col min="6149" max="6154" width="10.75" style="5" customWidth="1"/>
    <col min="6155" max="6159" width="9" style="5"/>
    <col min="6160" max="6160" width="11.625" style="5" customWidth="1"/>
    <col min="6161" max="6403" width="9" style="5"/>
    <col min="6404" max="6404" width="13.25" style="5" customWidth="1"/>
    <col min="6405" max="6410" width="10.75" style="5" customWidth="1"/>
    <col min="6411" max="6415" width="9" style="5"/>
    <col min="6416" max="6416" width="11.625" style="5" customWidth="1"/>
    <col min="6417" max="6659" width="9" style="5"/>
    <col min="6660" max="6660" width="13.25" style="5" customWidth="1"/>
    <col min="6661" max="6666" width="10.75" style="5" customWidth="1"/>
    <col min="6667" max="6671" width="9" style="5"/>
    <col min="6672" max="6672" width="11.625" style="5" customWidth="1"/>
    <col min="6673" max="6915" width="9" style="5"/>
    <col min="6916" max="6916" width="13.25" style="5" customWidth="1"/>
    <col min="6917" max="6922" width="10.75" style="5" customWidth="1"/>
    <col min="6923" max="6927" width="9" style="5"/>
    <col min="6928" max="6928" width="11.625" style="5" customWidth="1"/>
    <col min="6929" max="7171" width="9" style="5"/>
    <col min="7172" max="7172" width="13.25" style="5" customWidth="1"/>
    <col min="7173" max="7178" width="10.75" style="5" customWidth="1"/>
    <col min="7179" max="7183" width="9" style="5"/>
    <col min="7184" max="7184" width="11.625" style="5" customWidth="1"/>
    <col min="7185" max="7427" width="9" style="5"/>
    <col min="7428" max="7428" width="13.25" style="5" customWidth="1"/>
    <col min="7429" max="7434" width="10.75" style="5" customWidth="1"/>
    <col min="7435" max="7439" width="9" style="5"/>
    <col min="7440" max="7440" width="11.625" style="5" customWidth="1"/>
    <col min="7441" max="7683" width="9" style="5"/>
    <col min="7684" max="7684" width="13.25" style="5" customWidth="1"/>
    <col min="7685" max="7690" width="10.75" style="5" customWidth="1"/>
    <col min="7691" max="7695" width="9" style="5"/>
    <col min="7696" max="7696" width="11.625" style="5" customWidth="1"/>
    <col min="7697" max="7939" width="9" style="5"/>
    <col min="7940" max="7940" width="13.25" style="5" customWidth="1"/>
    <col min="7941" max="7946" width="10.75" style="5" customWidth="1"/>
    <col min="7947" max="7951" width="9" style="5"/>
    <col min="7952" max="7952" width="11.625" style="5" customWidth="1"/>
    <col min="7953" max="8195" width="9" style="5"/>
    <col min="8196" max="8196" width="13.25" style="5" customWidth="1"/>
    <col min="8197" max="8202" width="10.75" style="5" customWidth="1"/>
    <col min="8203" max="8207" width="9" style="5"/>
    <col min="8208" max="8208" width="11.625" style="5" customWidth="1"/>
    <col min="8209" max="8451" width="9" style="5"/>
    <col min="8452" max="8452" width="13.25" style="5" customWidth="1"/>
    <col min="8453" max="8458" width="10.75" style="5" customWidth="1"/>
    <col min="8459" max="8463" width="9" style="5"/>
    <col min="8464" max="8464" width="11.625" style="5" customWidth="1"/>
    <col min="8465" max="8707" width="9" style="5"/>
    <col min="8708" max="8708" width="13.25" style="5" customWidth="1"/>
    <col min="8709" max="8714" width="10.75" style="5" customWidth="1"/>
    <col min="8715" max="8719" width="9" style="5"/>
    <col min="8720" max="8720" width="11.625" style="5" customWidth="1"/>
    <col min="8721" max="8963" width="9" style="5"/>
    <col min="8964" max="8964" width="13.25" style="5" customWidth="1"/>
    <col min="8965" max="8970" width="10.75" style="5" customWidth="1"/>
    <col min="8971" max="8975" width="9" style="5"/>
    <col min="8976" max="8976" width="11.625" style="5" customWidth="1"/>
    <col min="8977" max="9219" width="9" style="5"/>
    <col min="9220" max="9220" width="13.25" style="5" customWidth="1"/>
    <col min="9221" max="9226" width="10.75" style="5" customWidth="1"/>
    <col min="9227" max="9231" width="9" style="5"/>
    <col min="9232" max="9232" width="11.625" style="5" customWidth="1"/>
    <col min="9233" max="9475" width="9" style="5"/>
    <col min="9476" max="9476" width="13.25" style="5" customWidth="1"/>
    <col min="9477" max="9482" width="10.75" style="5" customWidth="1"/>
    <col min="9483" max="9487" width="9" style="5"/>
    <col min="9488" max="9488" width="11.625" style="5" customWidth="1"/>
    <col min="9489" max="9731" width="9" style="5"/>
    <col min="9732" max="9732" width="13.25" style="5" customWidth="1"/>
    <col min="9733" max="9738" width="10.75" style="5" customWidth="1"/>
    <col min="9739" max="9743" width="9" style="5"/>
    <col min="9744" max="9744" width="11.625" style="5" customWidth="1"/>
    <col min="9745" max="9987" width="9" style="5"/>
    <col min="9988" max="9988" width="13.25" style="5" customWidth="1"/>
    <col min="9989" max="9994" width="10.75" style="5" customWidth="1"/>
    <col min="9995" max="9999" width="9" style="5"/>
    <col min="10000" max="10000" width="11.625" style="5" customWidth="1"/>
    <col min="10001" max="10243" width="9" style="5"/>
    <col min="10244" max="10244" width="13.25" style="5" customWidth="1"/>
    <col min="10245" max="10250" width="10.75" style="5" customWidth="1"/>
    <col min="10251" max="10255" width="9" style="5"/>
    <col min="10256" max="10256" width="11.625" style="5" customWidth="1"/>
    <col min="10257" max="10499" width="9" style="5"/>
    <col min="10500" max="10500" width="13.25" style="5" customWidth="1"/>
    <col min="10501" max="10506" width="10.75" style="5" customWidth="1"/>
    <col min="10507" max="10511" width="9" style="5"/>
    <col min="10512" max="10512" width="11.625" style="5" customWidth="1"/>
    <col min="10513" max="10755" width="9" style="5"/>
    <col min="10756" max="10756" width="13.25" style="5" customWidth="1"/>
    <col min="10757" max="10762" width="10.75" style="5" customWidth="1"/>
    <col min="10763" max="10767" width="9" style="5"/>
    <col min="10768" max="10768" width="11.625" style="5" customWidth="1"/>
    <col min="10769" max="11011" width="9" style="5"/>
    <col min="11012" max="11012" width="13.25" style="5" customWidth="1"/>
    <col min="11013" max="11018" width="10.75" style="5" customWidth="1"/>
    <col min="11019" max="11023" width="9" style="5"/>
    <col min="11024" max="11024" width="11.625" style="5" customWidth="1"/>
    <col min="11025" max="11267" width="9" style="5"/>
    <col min="11268" max="11268" width="13.25" style="5" customWidth="1"/>
    <col min="11269" max="11274" width="10.75" style="5" customWidth="1"/>
    <col min="11275" max="11279" width="9" style="5"/>
    <col min="11280" max="11280" width="11.625" style="5" customWidth="1"/>
    <col min="11281" max="11523" width="9" style="5"/>
    <col min="11524" max="11524" width="13.25" style="5" customWidth="1"/>
    <col min="11525" max="11530" width="10.75" style="5" customWidth="1"/>
    <col min="11531" max="11535" width="9" style="5"/>
    <col min="11536" max="11536" width="11.625" style="5" customWidth="1"/>
    <col min="11537" max="11779" width="9" style="5"/>
    <col min="11780" max="11780" width="13.25" style="5" customWidth="1"/>
    <col min="11781" max="11786" width="10.75" style="5" customWidth="1"/>
    <col min="11787" max="11791" width="9" style="5"/>
    <col min="11792" max="11792" width="11.625" style="5" customWidth="1"/>
    <col min="11793" max="12035" width="9" style="5"/>
    <col min="12036" max="12036" width="13.25" style="5" customWidth="1"/>
    <col min="12037" max="12042" width="10.75" style="5" customWidth="1"/>
    <col min="12043" max="12047" width="9" style="5"/>
    <col min="12048" max="12048" width="11.625" style="5" customWidth="1"/>
    <col min="12049" max="12291" width="9" style="5"/>
    <col min="12292" max="12292" width="13.25" style="5" customWidth="1"/>
    <col min="12293" max="12298" width="10.75" style="5" customWidth="1"/>
    <col min="12299" max="12303" width="9" style="5"/>
    <col min="12304" max="12304" width="11.625" style="5" customWidth="1"/>
    <col min="12305" max="12547" width="9" style="5"/>
    <col min="12548" max="12548" width="13.25" style="5" customWidth="1"/>
    <col min="12549" max="12554" width="10.75" style="5" customWidth="1"/>
    <col min="12555" max="12559" width="9" style="5"/>
    <col min="12560" max="12560" width="11.625" style="5" customWidth="1"/>
    <col min="12561" max="12803" width="9" style="5"/>
    <col min="12804" max="12804" width="13.25" style="5" customWidth="1"/>
    <col min="12805" max="12810" width="10.75" style="5" customWidth="1"/>
    <col min="12811" max="12815" width="9" style="5"/>
    <col min="12816" max="12816" width="11.625" style="5" customWidth="1"/>
    <col min="12817" max="13059" width="9" style="5"/>
    <col min="13060" max="13060" width="13.25" style="5" customWidth="1"/>
    <col min="13061" max="13066" width="10.75" style="5" customWidth="1"/>
    <col min="13067" max="13071" width="9" style="5"/>
    <col min="13072" max="13072" width="11.625" style="5" customWidth="1"/>
    <col min="13073" max="13315" width="9" style="5"/>
    <col min="13316" max="13316" width="13.25" style="5" customWidth="1"/>
    <col min="13317" max="13322" width="10.75" style="5" customWidth="1"/>
    <col min="13323" max="13327" width="9" style="5"/>
    <col min="13328" max="13328" width="11.625" style="5" customWidth="1"/>
    <col min="13329" max="13571" width="9" style="5"/>
    <col min="13572" max="13572" width="13.25" style="5" customWidth="1"/>
    <col min="13573" max="13578" width="10.75" style="5" customWidth="1"/>
    <col min="13579" max="13583" width="9" style="5"/>
    <col min="13584" max="13584" width="11.625" style="5" customWidth="1"/>
    <col min="13585" max="13827" width="9" style="5"/>
    <col min="13828" max="13828" width="13.25" style="5" customWidth="1"/>
    <col min="13829" max="13834" width="10.75" style="5" customWidth="1"/>
    <col min="13835" max="13839" width="9" style="5"/>
    <col min="13840" max="13840" width="11.625" style="5" customWidth="1"/>
    <col min="13841" max="14083" width="9" style="5"/>
    <col min="14084" max="14084" width="13.25" style="5" customWidth="1"/>
    <col min="14085" max="14090" width="10.75" style="5" customWidth="1"/>
    <col min="14091" max="14095" width="9" style="5"/>
    <col min="14096" max="14096" width="11.625" style="5" customWidth="1"/>
    <col min="14097" max="14339" width="9" style="5"/>
    <col min="14340" max="14340" width="13.25" style="5" customWidth="1"/>
    <col min="14341" max="14346" width="10.75" style="5" customWidth="1"/>
    <col min="14347" max="14351" width="9" style="5"/>
    <col min="14352" max="14352" width="11.625" style="5" customWidth="1"/>
    <col min="14353" max="14595" width="9" style="5"/>
    <col min="14596" max="14596" width="13.25" style="5" customWidth="1"/>
    <col min="14597" max="14602" width="10.75" style="5" customWidth="1"/>
    <col min="14603" max="14607" width="9" style="5"/>
    <col min="14608" max="14608" width="11.625" style="5" customWidth="1"/>
    <col min="14609" max="14851" width="9" style="5"/>
    <col min="14852" max="14852" width="13.25" style="5" customWidth="1"/>
    <col min="14853" max="14858" width="10.75" style="5" customWidth="1"/>
    <col min="14859" max="14863" width="9" style="5"/>
    <col min="14864" max="14864" width="11.625" style="5" customWidth="1"/>
    <col min="14865" max="15107" width="9" style="5"/>
    <col min="15108" max="15108" width="13.25" style="5" customWidth="1"/>
    <col min="15109" max="15114" width="10.75" style="5" customWidth="1"/>
    <col min="15115" max="15119" width="9" style="5"/>
    <col min="15120" max="15120" width="11.625" style="5" customWidth="1"/>
    <col min="15121" max="15363" width="9" style="5"/>
    <col min="15364" max="15364" width="13.25" style="5" customWidth="1"/>
    <col min="15365" max="15370" width="10.75" style="5" customWidth="1"/>
    <col min="15371" max="15375" width="9" style="5"/>
    <col min="15376" max="15376" width="11.625" style="5" customWidth="1"/>
    <col min="15377" max="15619" width="9" style="5"/>
    <col min="15620" max="15620" width="13.25" style="5" customWidth="1"/>
    <col min="15621" max="15626" width="10.75" style="5" customWidth="1"/>
    <col min="15627" max="15631" width="9" style="5"/>
    <col min="15632" max="15632" width="11.625" style="5" customWidth="1"/>
    <col min="15633" max="15875" width="9" style="5"/>
    <col min="15876" max="15876" width="13.25" style="5" customWidth="1"/>
    <col min="15877" max="15882" width="10.75" style="5" customWidth="1"/>
    <col min="15883" max="15887" width="9" style="5"/>
    <col min="15888" max="15888" width="11.625" style="5" customWidth="1"/>
    <col min="15889" max="16131" width="9" style="5"/>
    <col min="16132" max="16132" width="13.25" style="5" customWidth="1"/>
    <col min="16133" max="16138" width="10.75" style="5" customWidth="1"/>
    <col min="16139" max="16143" width="9" style="5"/>
    <col min="16144" max="16144" width="11.625" style="5" customWidth="1"/>
    <col min="16145" max="16384" width="9" style="5"/>
  </cols>
  <sheetData>
    <row r="1" spans="1:14" s="48" customFormat="1" ht="25.5" customHeight="1">
      <c r="A1" s="1696" t="s">
        <v>3357</v>
      </c>
      <c r="B1" s="1696"/>
      <c r="C1" s="1699"/>
      <c r="D1" s="1699"/>
      <c r="E1" s="1699"/>
      <c r="F1" s="1699"/>
      <c r="G1" s="5"/>
      <c r="H1" s="5"/>
      <c r="I1" s="5"/>
      <c r="J1" s="5"/>
      <c r="K1" s="5"/>
      <c r="L1" s="5"/>
      <c r="M1" s="5"/>
      <c r="N1" s="5"/>
    </row>
    <row r="2" spans="1:14" ht="18" customHeight="1">
      <c r="A2" s="2549"/>
      <c r="B2" s="2675" t="s">
        <v>779</v>
      </c>
      <c r="C2" s="2815"/>
      <c r="D2" s="2816"/>
      <c r="E2" s="2675" t="s">
        <v>787</v>
      </c>
      <c r="F2" s="2815"/>
      <c r="G2" s="2816"/>
      <c r="H2" s="2675" t="s">
        <v>788</v>
      </c>
      <c r="I2" s="2815"/>
      <c r="J2" s="2815"/>
    </row>
    <row r="3" spans="1:14" ht="18" customHeight="1">
      <c r="A3" s="2551"/>
      <c r="B3" s="1731" t="s">
        <v>2817</v>
      </c>
      <c r="C3" s="1204" t="s">
        <v>510</v>
      </c>
      <c r="D3" s="1204" t="s">
        <v>511</v>
      </c>
      <c r="E3" s="204" t="s">
        <v>2817</v>
      </c>
      <c r="F3" s="1712" t="s">
        <v>510</v>
      </c>
      <c r="G3" s="1712" t="s">
        <v>511</v>
      </c>
      <c r="H3" s="204" t="s">
        <v>2817</v>
      </c>
      <c r="I3" s="1712" t="s">
        <v>510</v>
      </c>
      <c r="J3" s="1713" t="s">
        <v>511</v>
      </c>
    </row>
    <row r="4" spans="1:14" ht="18" customHeight="1">
      <c r="A4" s="1765"/>
      <c r="B4" s="479" t="s">
        <v>782</v>
      </c>
      <c r="C4" s="479" t="s">
        <v>782</v>
      </c>
      <c r="D4" s="479" t="s">
        <v>782</v>
      </c>
      <c r="E4" s="480" t="s">
        <v>298</v>
      </c>
      <c r="F4" s="480" t="s">
        <v>298</v>
      </c>
      <c r="G4" s="479" t="s">
        <v>298</v>
      </c>
      <c r="H4" s="480" t="s">
        <v>298</v>
      </c>
      <c r="I4" s="480" t="s">
        <v>298</v>
      </c>
      <c r="J4" s="481" t="s">
        <v>298</v>
      </c>
    </row>
    <row r="5" spans="1:14" ht="22.5" customHeight="1">
      <c r="A5" s="1812" t="s">
        <v>789</v>
      </c>
      <c r="B5" s="1205">
        <v>1847</v>
      </c>
      <c r="C5" s="1206">
        <v>1549</v>
      </c>
      <c r="D5" s="1206">
        <v>1398</v>
      </c>
      <c r="E5" s="1206">
        <v>51</v>
      </c>
      <c r="F5" s="1206">
        <v>46</v>
      </c>
      <c r="G5" s="1206">
        <v>41</v>
      </c>
      <c r="H5" s="1206">
        <v>2141</v>
      </c>
      <c r="I5" s="1206">
        <v>1761</v>
      </c>
      <c r="J5" s="1207">
        <v>1589</v>
      </c>
    </row>
    <row r="6" spans="1:14" ht="22.5" customHeight="1">
      <c r="A6" s="1765" t="s">
        <v>790</v>
      </c>
      <c r="B6" s="338">
        <v>833</v>
      </c>
      <c r="C6" s="339">
        <v>724</v>
      </c>
      <c r="D6" s="339">
        <v>629</v>
      </c>
      <c r="E6" s="339">
        <v>20</v>
      </c>
      <c r="F6" s="339">
        <v>15</v>
      </c>
      <c r="G6" s="339">
        <v>7</v>
      </c>
      <c r="H6" s="339">
        <v>972</v>
      </c>
      <c r="I6" s="339">
        <v>811</v>
      </c>
      <c r="J6" s="340">
        <v>725</v>
      </c>
    </row>
    <row r="7" spans="1:14" ht="22.5" customHeight="1">
      <c r="A7" s="1765" t="s">
        <v>791</v>
      </c>
      <c r="B7" s="338">
        <v>152</v>
      </c>
      <c r="C7" s="339">
        <v>84</v>
      </c>
      <c r="D7" s="339">
        <v>116</v>
      </c>
      <c r="E7" s="339">
        <v>2</v>
      </c>
      <c r="F7" s="339">
        <v>3</v>
      </c>
      <c r="G7" s="339">
        <v>6</v>
      </c>
      <c r="H7" s="339">
        <v>187</v>
      </c>
      <c r="I7" s="339">
        <v>97</v>
      </c>
      <c r="J7" s="340">
        <v>135</v>
      </c>
    </row>
    <row r="8" spans="1:14" ht="22.5" customHeight="1">
      <c r="A8" s="1765" t="s">
        <v>792</v>
      </c>
      <c r="B8" s="338">
        <v>36</v>
      </c>
      <c r="C8" s="339">
        <v>38</v>
      </c>
      <c r="D8" s="339">
        <v>34</v>
      </c>
      <c r="E8" s="339">
        <v>1</v>
      </c>
      <c r="F8" s="339">
        <v>1</v>
      </c>
      <c r="G8" s="339">
        <v>3</v>
      </c>
      <c r="H8" s="339">
        <v>39</v>
      </c>
      <c r="I8" s="339">
        <v>44</v>
      </c>
      <c r="J8" s="340">
        <v>39</v>
      </c>
    </row>
    <row r="9" spans="1:14" ht="22.5" customHeight="1">
      <c r="A9" s="1765" t="s">
        <v>793</v>
      </c>
      <c r="B9" s="338">
        <v>45</v>
      </c>
      <c r="C9" s="339">
        <v>30</v>
      </c>
      <c r="D9" s="339">
        <v>26</v>
      </c>
      <c r="E9" s="339">
        <v>3</v>
      </c>
      <c r="F9" s="339">
        <v>4</v>
      </c>
      <c r="G9" s="339">
        <v>1</v>
      </c>
      <c r="H9" s="339">
        <v>49</v>
      </c>
      <c r="I9" s="339">
        <v>28</v>
      </c>
      <c r="J9" s="340">
        <v>29</v>
      </c>
    </row>
    <row r="10" spans="1:14" ht="22.5" customHeight="1">
      <c r="A10" s="1812" t="s">
        <v>794</v>
      </c>
      <c r="B10" s="1205">
        <v>17</v>
      </c>
      <c r="C10" s="1206">
        <v>27</v>
      </c>
      <c r="D10" s="1206">
        <v>16</v>
      </c>
      <c r="E10" s="1206">
        <v>2</v>
      </c>
      <c r="F10" s="1206">
        <v>2</v>
      </c>
      <c r="G10" s="1206">
        <v>1</v>
      </c>
      <c r="H10" s="1206">
        <v>17</v>
      </c>
      <c r="I10" s="1206">
        <v>30</v>
      </c>
      <c r="J10" s="1207">
        <v>17</v>
      </c>
    </row>
    <row r="11" spans="1:14" ht="22.5" customHeight="1">
      <c r="A11" s="1765" t="s">
        <v>795</v>
      </c>
      <c r="B11" s="338">
        <v>199</v>
      </c>
      <c r="C11" s="339">
        <v>157</v>
      </c>
      <c r="D11" s="339">
        <v>135</v>
      </c>
      <c r="E11" s="339">
        <v>2</v>
      </c>
      <c r="F11" s="339">
        <v>1</v>
      </c>
      <c r="G11" s="339">
        <v>2</v>
      </c>
      <c r="H11" s="339">
        <v>217</v>
      </c>
      <c r="I11" s="339">
        <v>184</v>
      </c>
      <c r="J11" s="340">
        <v>150</v>
      </c>
    </row>
    <row r="12" spans="1:14" ht="22.5" customHeight="1">
      <c r="A12" s="1765" t="s">
        <v>796</v>
      </c>
      <c r="B12" s="338">
        <v>53</v>
      </c>
      <c r="C12" s="339">
        <v>56</v>
      </c>
      <c r="D12" s="339">
        <v>50</v>
      </c>
      <c r="E12" s="339">
        <v>4</v>
      </c>
      <c r="F12" s="339">
        <v>1</v>
      </c>
      <c r="G12" s="339" t="s">
        <v>141</v>
      </c>
      <c r="H12" s="339">
        <v>62</v>
      </c>
      <c r="I12" s="339">
        <v>65</v>
      </c>
      <c r="J12" s="340">
        <v>58</v>
      </c>
    </row>
    <row r="13" spans="1:14" ht="22.5" customHeight="1">
      <c r="A13" s="1765" t="s">
        <v>797</v>
      </c>
      <c r="B13" s="338">
        <v>130</v>
      </c>
      <c r="C13" s="339">
        <v>98</v>
      </c>
      <c r="D13" s="339">
        <v>97</v>
      </c>
      <c r="E13" s="339">
        <v>5</v>
      </c>
      <c r="F13" s="339">
        <v>1</v>
      </c>
      <c r="G13" s="339">
        <v>5</v>
      </c>
      <c r="H13" s="339">
        <v>151</v>
      </c>
      <c r="I13" s="339">
        <v>121</v>
      </c>
      <c r="J13" s="340">
        <v>99</v>
      </c>
    </row>
    <row r="14" spans="1:14" ht="22.5" customHeight="1">
      <c r="A14" s="1765" t="s">
        <v>798</v>
      </c>
      <c r="B14" s="338">
        <v>217</v>
      </c>
      <c r="C14" s="339">
        <v>183</v>
      </c>
      <c r="D14" s="339">
        <v>174</v>
      </c>
      <c r="E14" s="339">
        <v>5</v>
      </c>
      <c r="F14" s="339">
        <v>6</v>
      </c>
      <c r="G14" s="339">
        <v>3</v>
      </c>
      <c r="H14" s="339">
        <v>248</v>
      </c>
      <c r="I14" s="339">
        <v>197</v>
      </c>
      <c r="J14" s="340">
        <v>194</v>
      </c>
    </row>
    <row r="15" spans="1:14" ht="22.5" customHeight="1">
      <c r="A15" s="1812" t="s">
        <v>799</v>
      </c>
      <c r="B15" s="1205">
        <v>32</v>
      </c>
      <c r="C15" s="1206">
        <v>24</v>
      </c>
      <c r="D15" s="1206">
        <v>12</v>
      </c>
      <c r="E15" s="1206">
        <v>2</v>
      </c>
      <c r="F15" s="1206" t="s">
        <v>141</v>
      </c>
      <c r="G15" s="1206" t="s">
        <v>141</v>
      </c>
      <c r="H15" s="1206">
        <v>36</v>
      </c>
      <c r="I15" s="1206">
        <v>26</v>
      </c>
      <c r="J15" s="1207">
        <v>13</v>
      </c>
    </row>
    <row r="16" spans="1:14" ht="22.5" customHeight="1">
      <c r="A16" s="1765" t="s">
        <v>800</v>
      </c>
      <c r="B16" s="338">
        <v>1</v>
      </c>
      <c r="C16" s="339">
        <v>4</v>
      </c>
      <c r="D16" s="339" t="s">
        <v>141</v>
      </c>
      <c r="E16" s="339" t="s">
        <v>2818</v>
      </c>
      <c r="F16" s="339" t="s">
        <v>141</v>
      </c>
      <c r="G16" s="339" t="s">
        <v>141</v>
      </c>
      <c r="H16" s="339">
        <v>1</v>
      </c>
      <c r="I16" s="339">
        <v>6</v>
      </c>
      <c r="J16" s="340" t="s">
        <v>141</v>
      </c>
    </row>
    <row r="17" spans="1:10" ht="22.5" customHeight="1">
      <c r="A17" s="1765" t="s">
        <v>801</v>
      </c>
      <c r="B17" s="338">
        <v>13</v>
      </c>
      <c r="C17" s="339">
        <v>5</v>
      </c>
      <c r="D17" s="339">
        <v>9</v>
      </c>
      <c r="E17" s="339" t="s">
        <v>2818</v>
      </c>
      <c r="F17" s="339" t="s">
        <v>141</v>
      </c>
      <c r="G17" s="339">
        <v>1</v>
      </c>
      <c r="H17" s="339">
        <v>15</v>
      </c>
      <c r="I17" s="339">
        <v>7</v>
      </c>
      <c r="J17" s="340">
        <v>11</v>
      </c>
    </row>
    <row r="18" spans="1:10" ht="22.5" customHeight="1">
      <c r="A18" s="1765" t="s">
        <v>802</v>
      </c>
      <c r="B18" s="338">
        <v>27</v>
      </c>
      <c r="C18" s="339">
        <v>25</v>
      </c>
      <c r="D18" s="339">
        <v>20</v>
      </c>
      <c r="E18" s="339">
        <v>1</v>
      </c>
      <c r="F18" s="339">
        <v>3</v>
      </c>
      <c r="G18" s="339" t="s">
        <v>141</v>
      </c>
      <c r="H18" s="339">
        <v>27</v>
      </c>
      <c r="I18" s="339">
        <v>26</v>
      </c>
      <c r="J18" s="340">
        <v>21</v>
      </c>
    </row>
    <row r="19" spans="1:10" ht="22.5" customHeight="1">
      <c r="A19" s="1765" t="s">
        <v>803</v>
      </c>
      <c r="B19" s="338">
        <v>14</v>
      </c>
      <c r="C19" s="339">
        <v>8</v>
      </c>
      <c r="D19" s="339">
        <v>19</v>
      </c>
      <c r="E19" s="339" t="s">
        <v>2818</v>
      </c>
      <c r="F19" s="339">
        <v>1</v>
      </c>
      <c r="G19" s="339">
        <v>3</v>
      </c>
      <c r="H19" s="339">
        <v>19</v>
      </c>
      <c r="I19" s="339">
        <v>7</v>
      </c>
      <c r="J19" s="340">
        <v>20</v>
      </c>
    </row>
    <row r="20" spans="1:10" ht="22.5" customHeight="1">
      <c r="A20" s="1812" t="s">
        <v>804</v>
      </c>
      <c r="B20" s="1205">
        <v>16</v>
      </c>
      <c r="C20" s="1206">
        <v>10</v>
      </c>
      <c r="D20" s="1206">
        <v>12</v>
      </c>
      <c r="E20" s="1206">
        <v>3</v>
      </c>
      <c r="F20" s="1206" t="s">
        <v>141</v>
      </c>
      <c r="G20" s="1206" t="s">
        <v>141</v>
      </c>
      <c r="H20" s="1206">
        <v>14</v>
      </c>
      <c r="I20" s="1206">
        <v>10</v>
      </c>
      <c r="J20" s="1207">
        <v>13</v>
      </c>
    </row>
    <row r="21" spans="1:10" ht="22.5" customHeight="1">
      <c r="A21" s="1765" t="s">
        <v>805</v>
      </c>
      <c r="B21" s="338">
        <v>6</v>
      </c>
      <c r="C21" s="339">
        <v>3</v>
      </c>
      <c r="D21" s="339">
        <v>6</v>
      </c>
      <c r="E21" s="339" t="s">
        <v>2818</v>
      </c>
      <c r="F21" s="339">
        <v>1</v>
      </c>
      <c r="G21" s="339">
        <v>1</v>
      </c>
      <c r="H21" s="339">
        <v>7</v>
      </c>
      <c r="I21" s="339">
        <v>2</v>
      </c>
      <c r="J21" s="340">
        <v>8</v>
      </c>
    </row>
    <row r="22" spans="1:10" ht="22.5" customHeight="1">
      <c r="A22" s="1765" t="s">
        <v>806</v>
      </c>
      <c r="B22" s="338">
        <v>16</v>
      </c>
      <c r="C22" s="339">
        <v>33</v>
      </c>
      <c r="D22" s="339">
        <v>18</v>
      </c>
      <c r="E22" s="339" t="s">
        <v>2818</v>
      </c>
      <c r="F22" s="339">
        <v>5</v>
      </c>
      <c r="G22" s="339">
        <v>2</v>
      </c>
      <c r="H22" s="339">
        <v>18</v>
      </c>
      <c r="I22" s="339">
        <v>33</v>
      </c>
      <c r="J22" s="340">
        <v>16</v>
      </c>
    </row>
    <row r="23" spans="1:10" ht="22.5" customHeight="1">
      <c r="A23" s="1767" t="s">
        <v>807</v>
      </c>
      <c r="B23" s="621">
        <v>40</v>
      </c>
      <c r="C23" s="341">
        <v>40</v>
      </c>
      <c r="D23" s="341">
        <v>25</v>
      </c>
      <c r="E23" s="341">
        <v>1</v>
      </c>
      <c r="F23" s="341">
        <v>2</v>
      </c>
      <c r="G23" s="341">
        <v>6</v>
      </c>
      <c r="H23" s="341">
        <v>62</v>
      </c>
      <c r="I23" s="341">
        <v>67</v>
      </c>
      <c r="J23" s="342">
        <v>41</v>
      </c>
    </row>
    <row r="24" spans="1:10" ht="18" customHeight="1">
      <c r="A24" s="482" t="s">
        <v>808</v>
      </c>
      <c r="B24" s="1772"/>
    </row>
    <row r="25" spans="1:10" ht="20.100000000000001" customHeight="1">
      <c r="A25" s="1827"/>
      <c r="B25" s="1827"/>
      <c r="C25" s="1943"/>
    </row>
  </sheetData>
  <mergeCells count="4">
    <mergeCell ref="H2:J2"/>
    <mergeCell ref="A2:A3"/>
    <mergeCell ref="B2:D2"/>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P9" sqref="P9"/>
    </sheetView>
  </sheetViews>
  <sheetFormatPr defaultRowHeight="24.95" customHeight="1"/>
  <cols>
    <col min="1" max="1" width="11.5" style="5" customWidth="1"/>
    <col min="2" max="11" width="7" style="5" customWidth="1"/>
    <col min="12" max="12" width="10.125" style="5" bestFit="1" customWidth="1"/>
    <col min="13" max="13" width="10.625" style="5" customWidth="1"/>
    <col min="14" max="23" width="6.875"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267" width="9" style="5"/>
    <col min="268" max="268" width="10.125" style="5" bestFit="1" customWidth="1"/>
    <col min="269"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523" width="9" style="5"/>
    <col min="524" max="524" width="10.125" style="5" bestFit="1" customWidth="1"/>
    <col min="525"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779" width="9" style="5"/>
    <col min="780" max="780" width="10.125" style="5" bestFit="1" customWidth="1"/>
    <col min="781"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035" width="9" style="5"/>
    <col min="1036" max="1036" width="10.125" style="5" bestFit="1" customWidth="1"/>
    <col min="1037"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291" width="9" style="5"/>
    <col min="1292" max="1292" width="10.125" style="5" bestFit="1" customWidth="1"/>
    <col min="1293"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547" width="9" style="5"/>
    <col min="1548" max="1548" width="10.125" style="5" bestFit="1" customWidth="1"/>
    <col min="1549"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1803" width="9" style="5"/>
    <col min="1804" max="1804" width="10.125" style="5" bestFit="1" customWidth="1"/>
    <col min="1805"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059" width="9" style="5"/>
    <col min="2060" max="2060" width="10.125" style="5" bestFit="1" customWidth="1"/>
    <col min="2061"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315" width="9" style="5"/>
    <col min="2316" max="2316" width="10.125" style="5" bestFit="1" customWidth="1"/>
    <col min="2317"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571" width="9" style="5"/>
    <col min="2572" max="2572" width="10.125" style="5" bestFit="1" customWidth="1"/>
    <col min="2573"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2827" width="9" style="5"/>
    <col min="2828" max="2828" width="10.125" style="5" bestFit="1" customWidth="1"/>
    <col min="2829"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083" width="9" style="5"/>
    <col min="3084" max="3084" width="10.125" style="5" bestFit="1" customWidth="1"/>
    <col min="3085"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339" width="9" style="5"/>
    <col min="3340" max="3340" width="10.125" style="5" bestFit="1" customWidth="1"/>
    <col min="3341"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595" width="9" style="5"/>
    <col min="3596" max="3596" width="10.125" style="5" bestFit="1" customWidth="1"/>
    <col min="3597"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3851" width="9" style="5"/>
    <col min="3852" max="3852" width="10.125" style="5" bestFit="1" customWidth="1"/>
    <col min="3853"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107" width="9" style="5"/>
    <col min="4108" max="4108" width="10.125" style="5" bestFit="1" customWidth="1"/>
    <col min="4109"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363" width="9" style="5"/>
    <col min="4364" max="4364" width="10.125" style="5" bestFit="1" customWidth="1"/>
    <col min="4365"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619" width="9" style="5"/>
    <col min="4620" max="4620" width="10.125" style="5" bestFit="1" customWidth="1"/>
    <col min="4621"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4875" width="9" style="5"/>
    <col min="4876" max="4876" width="10.125" style="5" bestFit="1" customWidth="1"/>
    <col min="4877"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131" width="9" style="5"/>
    <col min="5132" max="5132" width="10.125" style="5" bestFit="1" customWidth="1"/>
    <col min="5133"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387" width="9" style="5"/>
    <col min="5388" max="5388" width="10.125" style="5" bestFit="1" customWidth="1"/>
    <col min="5389"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643" width="9" style="5"/>
    <col min="5644" max="5644" width="10.125" style="5" bestFit="1" customWidth="1"/>
    <col min="5645"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5899" width="9" style="5"/>
    <col min="5900" max="5900" width="10.125" style="5" bestFit="1" customWidth="1"/>
    <col min="5901"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155" width="9" style="5"/>
    <col min="6156" max="6156" width="10.125" style="5" bestFit="1" customWidth="1"/>
    <col min="6157"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411" width="9" style="5"/>
    <col min="6412" max="6412" width="10.125" style="5" bestFit="1" customWidth="1"/>
    <col min="6413"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667" width="9" style="5"/>
    <col min="6668" max="6668" width="10.125" style="5" bestFit="1" customWidth="1"/>
    <col min="6669"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6923" width="9" style="5"/>
    <col min="6924" max="6924" width="10.125" style="5" bestFit="1" customWidth="1"/>
    <col min="6925"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179" width="9" style="5"/>
    <col min="7180" max="7180" width="10.125" style="5" bestFit="1" customWidth="1"/>
    <col min="7181"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435" width="9" style="5"/>
    <col min="7436" max="7436" width="10.125" style="5" bestFit="1" customWidth="1"/>
    <col min="7437"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691" width="9" style="5"/>
    <col min="7692" max="7692" width="10.125" style="5" bestFit="1" customWidth="1"/>
    <col min="7693"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7947" width="9" style="5"/>
    <col min="7948" max="7948" width="10.125" style="5" bestFit="1" customWidth="1"/>
    <col min="7949"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203" width="9" style="5"/>
    <col min="8204" max="8204" width="10.125" style="5" bestFit="1" customWidth="1"/>
    <col min="8205"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459" width="9" style="5"/>
    <col min="8460" max="8460" width="10.125" style="5" bestFit="1" customWidth="1"/>
    <col min="8461"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715" width="9" style="5"/>
    <col min="8716" max="8716" width="10.125" style="5" bestFit="1" customWidth="1"/>
    <col min="8717"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8971" width="9" style="5"/>
    <col min="8972" max="8972" width="10.125" style="5" bestFit="1" customWidth="1"/>
    <col min="8973"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227" width="9" style="5"/>
    <col min="9228" max="9228" width="10.125" style="5" bestFit="1" customWidth="1"/>
    <col min="9229"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483" width="9" style="5"/>
    <col min="9484" max="9484" width="10.125" style="5" bestFit="1" customWidth="1"/>
    <col min="9485"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739" width="9" style="5"/>
    <col min="9740" max="9740" width="10.125" style="5" bestFit="1" customWidth="1"/>
    <col min="9741"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9995" width="9" style="5"/>
    <col min="9996" max="9996" width="10.125" style="5" bestFit="1" customWidth="1"/>
    <col min="9997"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251" width="9" style="5"/>
    <col min="10252" max="10252" width="10.125" style="5" bestFit="1" customWidth="1"/>
    <col min="10253"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507" width="9" style="5"/>
    <col min="10508" max="10508" width="10.125" style="5" bestFit="1" customWidth="1"/>
    <col min="10509"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0763" width="9" style="5"/>
    <col min="10764" max="10764" width="10.125" style="5" bestFit="1" customWidth="1"/>
    <col min="10765"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019" width="9" style="5"/>
    <col min="11020" max="11020" width="10.125" style="5" bestFit="1" customWidth="1"/>
    <col min="11021"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275" width="9" style="5"/>
    <col min="11276" max="11276" width="10.125" style="5" bestFit="1" customWidth="1"/>
    <col min="11277"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531" width="9" style="5"/>
    <col min="11532" max="11532" width="10.125" style="5" bestFit="1" customWidth="1"/>
    <col min="11533"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1787" width="9" style="5"/>
    <col min="11788" max="11788" width="10.125" style="5" bestFit="1" customWidth="1"/>
    <col min="11789"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043" width="9" style="5"/>
    <col min="12044" max="12044" width="10.125" style="5" bestFit="1" customWidth="1"/>
    <col min="12045"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299" width="9" style="5"/>
    <col min="12300" max="12300" width="10.125" style="5" bestFit="1" customWidth="1"/>
    <col min="12301"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555" width="9" style="5"/>
    <col min="12556" max="12556" width="10.125" style="5" bestFit="1" customWidth="1"/>
    <col min="12557"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2811" width="9" style="5"/>
    <col min="12812" max="12812" width="10.125" style="5" bestFit="1" customWidth="1"/>
    <col min="12813"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067" width="9" style="5"/>
    <col min="13068" max="13068" width="10.125" style="5" bestFit="1" customWidth="1"/>
    <col min="13069"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323" width="9" style="5"/>
    <col min="13324" max="13324" width="10.125" style="5" bestFit="1" customWidth="1"/>
    <col min="13325"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579" width="9" style="5"/>
    <col min="13580" max="13580" width="10.125" style="5" bestFit="1" customWidth="1"/>
    <col min="13581"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3835" width="9" style="5"/>
    <col min="13836" max="13836" width="10.125" style="5" bestFit="1" customWidth="1"/>
    <col min="13837"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091" width="9" style="5"/>
    <col min="14092" max="14092" width="10.125" style="5" bestFit="1" customWidth="1"/>
    <col min="14093"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347" width="9" style="5"/>
    <col min="14348" max="14348" width="10.125" style="5" bestFit="1" customWidth="1"/>
    <col min="14349"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603" width="9" style="5"/>
    <col min="14604" max="14604" width="10.125" style="5" bestFit="1" customWidth="1"/>
    <col min="14605"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4859" width="9" style="5"/>
    <col min="14860" max="14860" width="10.125" style="5" bestFit="1" customWidth="1"/>
    <col min="14861"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115" width="9" style="5"/>
    <col min="15116" max="15116" width="10.125" style="5" bestFit="1" customWidth="1"/>
    <col min="15117"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371" width="9" style="5"/>
    <col min="15372" max="15372" width="10.125" style="5" bestFit="1" customWidth="1"/>
    <col min="15373"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627" width="9" style="5"/>
    <col min="15628" max="15628" width="10.125" style="5" bestFit="1" customWidth="1"/>
    <col min="15629"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5883" width="9" style="5"/>
    <col min="15884" max="15884" width="10.125" style="5" bestFit="1" customWidth="1"/>
    <col min="15885"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139" width="9" style="5"/>
    <col min="16140" max="16140" width="10.125" style="5" bestFit="1" customWidth="1"/>
    <col min="16141" max="16384" width="9" style="5"/>
  </cols>
  <sheetData>
    <row r="1" spans="1:12" ht="30" customHeight="1">
      <c r="A1" s="2487" t="s">
        <v>907</v>
      </c>
      <c r="B1" s="2487"/>
      <c r="C1" s="2487"/>
      <c r="D1" s="2391"/>
      <c r="E1" s="2391"/>
      <c r="F1" s="2391"/>
    </row>
    <row r="2" spans="1:12" ht="25.5" customHeight="1">
      <c r="A2" s="2476" t="s">
        <v>3682</v>
      </c>
      <c r="B2" s="2476"/>
      <c r="C2" s="2476"/>
      <c r="D2" s="2476"/>
      <c r="E2" s="2476"/>
      <c r="F2" s="2476"/>
      <c r="J2" s="1422"/>
      <c r="K2" s="2400" t="s">
        <v>908</v>
      </c>
    </row>
    <row r="3" spans="1:12" ht="44.25" customHeight="1">
      <c r="A3" s="2490" t="s">
        <v>180</v>
      </c>
      <c r="B3" s="2527" t="s">
        <v>909</v>
      </c>
      <c r="C3" s="2492" t="s">
        <v>910</v>
      </c>
      <c r="D3" s="2492" t="s">
        <v>911</v>
      </c>
      <c r="E3" s="2492"/>
      <c r="F3" s="2492"/>
      <c r="G3" s="2492" t="s">
        <v>912</v>
      </c>
      <c r="H3" s="2492"/>
      <c r="I3" s="2492"/>
      <c r="J3" s="2493" t="s">
        <v>913</v>
      </c>
      <c r="K3" s="2531" t="s">
        <v>914</v>
      </c>
    </row>
    <row r="4" spans="1:12" ht="44.25" customHeight="1">
      <c r="A4" s="2490"/>
      <c r="B4" s="2528"/>
      <c r="C4" s="2492"/>
      <c r="D4" s="2372" t="s">
        <v>129</v>
      </c>
      <c r="E4" s="2370" t="s">
        <v>508</v>
      </c>
      <c r="F4" s="2369" t="s">
        <v>509</v>
      </c>
      <c r="G4" s="2372" t="s">
        <v>129</v>
      </c>
      <c r="H4" s="2370" t="s">
        <v>508</v>
      </c>
      <c r="I4" s="2369" t="s">
        <v>509</v>
      </c>
      <c r="J4" s="2493"/>
      <c r="K4" s="2531"/>
    </row>
    <row r="5" spans="1:12" ht="18" customHeight="1">
      <c r="A5" s="2392"/>
      <c r="B5" s="198" t="s">
        <v>915</v>
      </c>
      <c r="C5" s="198" t="s">
        <v>916</v>
      </c>
      <c r="D5" s="2403" t="s">
        <v>385</v>
      </c>
      <c r="E5" s="198" t="s">
        <v>385</v>
      </c>
      <c r="F5" s="126" t="s">
        <v>385</v>
      </c>
      <c r="G5" s="2403" t="s">
        <v>385</v>
      </c>
      <c r="H5" s="198" t="s">
        <v>385</v>
      </c>
      <c r="I5" s="126" t="s">
        <v>385</v>
      </c>
      <c r="J5" s="198" t="s">
        <v>385</v>
      </c>
      <c r="K5" s="2403" t="s">
        <v>385</v>
      </c>
    </row>
    <row r="6" spans="1:12" ht="18" customHeight="1">
      <c r="A6" s="2392" t="s">
        <v>3394</v>
      </c>
      <c r="B6" s="391">
        <v>2</v>
      </c>
      <c r="C6" s="391">
        <v>7</v>
      </c>
      <c r="D6" s="392">
        <v>139</v>
      </c>
      <c r="E6" s="391">
        <v>63</v>
      </c>
      <c r="F6" s="393">
        <v>76</v>
      </c>
      <c r="G6" s="392">
        <v>15</v>
      </c>
      <c r="H6" s="391" t="s">
        <v>3393</v>
      </c>
      <c r="I6" s="393">
        <v>15</v>
      </c>
      <c r="J6" s="198" t="s">
        <v>141</v>
      </c>
      <c r="K6" s="567">
        <f>D6/G6</f>
        <v>9.2666666666666675</v>
      </c>
    </row>
    <row r="7" spans="1:12" ht="18" customHeight="1">
      <c r="A7" s="2392">
        <v>22</v>
      </c>
      <c r="B7" s="391">
        <v>2</v>
      </c>
      <c r="C7" s="391">
        <v>7</v>
      </c>
      <c r="D7" s="392">
        <v>149</v>
      </c>
      <c r="E7" s="391">
        <v>71</v>
      </c>
      <c r="F7" s="393">
        <v>78</v>
      </c>
      <c r="G7" s="392">
        <v>13</v>
      </c>
      <c r="H7" s="391" t="s">
        <v>3393</v>
      </c>
      <c r="I7" s="393">
        <v>13</v>
      </c>
      <c r="J7" s="566" t="s">
        <v>178</v>
      </c>
      <c r="K7" s="567">
        <f>D7/G7</f>
        <v>11.461538461538462</v>
      </c>
      <c r="L7" s="1942"/>
    </row>
    <row r="8" spans="1:12" ht="18" customHeight="1">
      <c r="A8" s="2392">
        <v>23</v>
      </c>
      <c r="B8" s="391">
        <v>2</v>
      </c>
      <c r="C8" s="391">
        <v>7</v>
      </c>
      <c r="D8" s="392">
        <v>141</v>
      </c>
      <c r="E8" s="391">
        <v>71</v>
      </c>
      <c r="F8" s="393">
        <v>70</v>
      </c>
      <c r="G8" s="392">
        <v>13</v>
      </c>
      <c r="H8" s="391" t="s">
        <v>3393</v>
      </c>
      <c r="I8" s="393">
        <v>13</v>
      </c>
      <c r="J8" s="391" t="s">
        <v>178</v>
      </c>
      <c r="K8" s="567">
        <f t="shared" ref="K8:K17" si="0">D8/G8</f>
        <v>10.846153846153847</v>
      </c>
      <c r="L8" s="1942"/>
    </row>
    <row r="9" spans="1:12" ht="18" customHeight="1">
      <c r="A9" s="2392">
        <v>24</v>
      </c>
      <c r="B9" s="391">
        <v>2</v>
      </c>
      <c r="C9" s="391">
        <v>7</v>
      </c>
      <c r="D9" s="392">
        <v>137</v>
      </c>
      <c r="E9" s="391">
        <v>64</v>
      </c>
      <c r="F9" s="393">
        <v>73</v>
      </c>
      <c r="G9" s="392">
        <v>13</v>
      </c>
      <c r="H9" s="391" t="s">
        <v>3393</v>
      </c>
      <c r="I9" s="393">
        <v>13</v>
      </c>
      <c r="J9" s="391" t="s">
        <v>178</v>
      </c>
      <c r="K9" s="567">
        <f t="shared" si="0"/>
        <v>10.538461538461538</v>
      </c>
      <c r="L9" s="1942"/>
    </row>
    <row r="10" spans="1:12" ht="18" customHeight="1">
      <c r="A10" s="2392">
        <v>25</v>
      </c>
      <c r="B10" s="391">
        <v>2</v>
      </c>
      <c r="C10" s="391">
        <v>11</v>
      </c>
      <c r="D10" s="392">
        <v>149</v>
      </c>
      <c r="E10" s="391">
        <v>71</v>
      </c>
      <c r="F10" s="393">
        <v>78</v>
      </c>
      <c r="G10" s="392">
        <v>15</v>
      </c>
      <c r="H10" s="391" t="s">
        <v>3393</v>
      </c>
      <c r="I10" s="393">
        <v>15</v>
      </c>
      <c r="J10" s="391" t="s">
        <v>178</v>
      </c>
      <c r="K10" s="567">
        <f t="shared" si="0"/>
        <v>9.9333333333333336</v>
      </c>
      <c r="L10" s="1942"/>
    </row>
    <row r="11" spans="1:12" ht="18" customHeight="1">
      <c r="A11" s="2392">
        <v>26</v>
      </c>
      <c r="B11" s="391">
        <v>2</v>
      </c>
      <c r="C11" s="391">
        <v>12</v>
      </c>
      <c r="D11" s="392">
        <v>152</v>
      </c>
      <c r="E11" s="391">
        <v>79</v>
      </c>
      <c r="F11" s="393">
        <v>73</v>
      </c>
      <c r="G11" s="392">
        <v>15</v>
      </c>
      <c r="H11" s="391" t="s">
        <v>3393</v>
      </c>
      <c r="I11" s="393">
        <v>15</v>
      </c>
      <c r="J11" s="391" t="s">
        <v>178</v>
      </c>
      <c r="K11" s="567">
        <f t="shared" si="0"/>
        <v>10.133333333333333</v>
      </c>
      <c r="L11" s="1942"/>
    </row>
    <row r="12" spans="1:12" s="376" customFormat="1" ht="18" customHeight="1">
      <c r="A12" s="2392">
        <v>27</v>
      </c>
      <c r="B12" s="391">
        <v>1</v>
      </c>
      <c r="C12" s="391">
        <v>6</v>
      </c>
      <c r="D12" s="392">
        <v>106</v>
      </c>
      <c r="E12" s="391">
        <v>59</v>
      </c>
      <c r="F12" s="393">
        <v>47</v>
      </c>
      <c r="G12" s="392">
        <v>9</v>
      </c>
      <c r="H12" s="391" t="s">
        <v>3393</v>
      </c>
      <c r="I12" s="393">
        <v>9</v>
      </c>
      <c r="J12" s="391" t="s">
        <v>178</v>
      </c>
      <c r="K12" s="567">
        <f t="shared" si="0"/>
        <v>11.777777777777779</v>
      </c>
      <c r="L12" s="1942"/>
    </row>
    <row r="13" spans="1:12" s="376" customFormat="1" ht="18" customHeight="1">
      <c r="A13" s="2392">
        <v>28</v>
      </c>
      <c r="B13" s="391">
        <v>1</v>
      </c>
      <c r="C13" s="391">
        <v>6</v>
      </c>
      <c r="D13" s="392">
        <v>112</v>
      </c>
      <c r="E13" s="391">
        <v>57</v>
      </c>
      <c r="F13" s="393">
        <v>55</v>
      </c>
      <c r="G13" s="392">
        <v>11</v>
      </c>
      <c r="H13" s="391" t="s">
        <v>3393</v>
      </c>
      <c r="I13" s="393">
        <v>11</v>
      </c>
      <c r="J13" s="391" t="s">
        <v>178</v>
      </c>
      <c r="K13" s="567">
        <f t="shared" si="0"/>
        <v>10.181818181818182</v>
      </c>
      <c r="L13" s="1942"/>
    </row>
    <row r="14" spans="1:12" s="376" customFormat="1" ht="18" customHeight="1">
      <c r="A14" s="2392">
        <v>29</v>
      </c>
      <c r="B14" s="391">
        <v>1</v>
      </c>
      <c r="C14" s="391">
        <v>6</v>
      </c>
      <c r="D14" s="392">
        <v>102</v>
      </c>
      <c r="E14" s="391">
        <v>50</v>
      </c>
      <c r="F14" s="393">
        <v>52</v>
      </c>
      <c r="G14" s="392">
        <v>9</v>
      </c>
      <c r="H14" s="391" t="s">
        <v>141</v>
      </c>
      <c r="I14" s="393">
        <v>9</v>
      </c>
      <c r="J14" s="391" t="s">
        <v>141</v>
      </c>
      <c r="K14" s="567">
        <f t="shared" si="0"/>
        <v>11.333333333333334</v>
      </c>
      <c r="L14" s="1942"/>
    </row>
    <row r="15" spans="1:12" s="376" customFormat="1" ht="18" customHeight="1">
      <c r="A15" s="2392">
        <v>30</v>
      </c>
      <c r="B15" s="391">
        <v>1</v>
      </c>
      <c r="C15" s="391">
        <v>5</v>
      </c>
      <c r="D15" s="392">
        <v>83</v>
      </c>
      <c r="E15" s="391">
        <v>39</v>
      </c>
      <c r="F15" s="393">
        <v>44</v>
      </c>
      <c r="G15" s="392">
        <v>8</v>
      </c>
      <c r="H15" s="391" t="s">
        <v>141</v>
      </c>
      <c r="I15" s="393">
        <v>8</v>
      </c>
      <c r="J15" s="391">
        <v>5</v>
      </c>
      <c r="K15" s="567">
        <f t="shared" si="0"/>
        <v>10.375</v>
      </c>
      <c r="L15" s="1942"/>
    </row>
    <row r="16" spans="1:12" s="376" customFormat="1" ht="18" customHeight="1">
      <c r="A16" s="2392" t="s">
        <v>918</v>
      </c>
      <c r="B16" s="391">
        <v>1</v>
      </c>
      <c r="C16" s="391">
        <v>4</v>
      </c>
      <c r="D16" s="392">
        <v>88</v>
      </c>
      <c r="E16" s="391">
        <v>42</v>
      </c>
      <c r="F16" s="393">
        <v>46</v>
      </c>
      <c r="G16" s="392">
        <v>8</v>
      </c>
      <c r="H16" s="391" t="s">
        <v>815</v>
      </c>
      <c r="I16" s="393">
        <v>8</v>
      </c>
      <c r="J16" s="391">
        <v>5</v>
      </c>
      <c r="K16" s="567">
        <f t="shared" si="0"/>
        <v>11</v>
      </c>
      <c r="L16" s="1942"/>
    </row>
    <row r="17" spans="1:12" s="376" customFormat="1" ht="18" customHeight="1">
      <c r="A17" s="2393">
        <v>2</v>
      </c>
      <c r="B17" s="395">
        <v>1</v>
      </c>
      <c r="C17" s="395">
        <v>4</v>
      </c>
      <c r="D17" s="396">
        <v>82</v>
      </c>
      <c r="E17" s="395">
        <v>43</v>
      </c>
      <c r="F17" s="568">
        <v>39</v>
      </c>
      <c r="G17" s="396">
        <v>16</v>
      </c>
      <c r="H17" s="395" t="s">
        <v>225</v>
      </c>
      <c r="I17" s="568">
        <v>16</v>
      </c>
      <c r="J17" s="395">
        <v>6</v>
      </c>
      <c r="K17" s="569">
        <f t="shared" si="0"/>
        <v>5.125</v>
      </c>
      <c r="L17" s="1942"/>
    </row>
    <row r="18" spans="1:12" ht="18" customHeight="1">
      <c r="A18" s="2368" t="s">
        <v>816</v>
      </c>
      <c r="B18" s="2368"/>
      <c r="C18" s="2368"/>
      <c r="D18" s="2368"/>
      <c r="E18" s="2368"/>
      <c r="F18" s="2368"/>
    </row>
    <row r="19" spans="1:12" ht="18" customHeight="1">
      <c r="A19" s="2368" t="s">
        <v>919</v>
      </c>
      <c r="B19" s="2368"/>
      <c r="C19" s="2368"/>
      <c r="D19" s="2368"/>
      <c r="E19" s="2368"/>
      <c r="F19" s="2368"/>
    </row>
  </sheetData>
  <mergeCells count="9">
    <mergeCell ref="G3:I3"/>
    <mergeCell ref="J3:J4"/>
    <mergeCell ref="K3:K4"/>
    <mergeCell ref="A1:C1"/>
    <mergeCell ref="A2:F2"/>
    <mergeCell ref="A3:A4"/>
    <mergeCell ref="B3:B4"/>
    <mergeCell ref="C3:C4"/>
    <mergeCell ref="D3:F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view="pageBreakPreview" zoomScaleNormal="100" zoomScaleSheetLayoutView="100" workbookViewId="0">
      <selection activeCell="K22" sqref="K22"/>
    </sheetView>
  </sheetViews>
  <sheetFormatPr defaultRowHeight="24.95" customHeight="1"/>
  <cols>
    <col min="1" max="1" width="11.5" style="5" customWidth="1"/>
    <col min="2" max="11" width="7" style="5" customWidth="1"/>
    <col min="12" max="12" width="10.125" style="5" bestFit="1" customWidth="1"/>
    <col min="13" max="13" width="10.625" style="5" customWidth="1"/>
    <col min="14" max="23" width="6.875"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267" width="9" style="5"/>
    <col min="268" max="268" width="10.125" style="5" bestFit="1" customWidth="1"/>
    <col min="269"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523" width="9" style="5"/>
    <col min="524" max="524" width="10.125" style="5" bestFit="1" customWidth="1"/>
    <col min="525"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779" width="9" style="5"/>
    <col min="780" max="780" width="10.125" style="5" bestFit="1" customWidth="1"/>
    <col min="781"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035" width="9" style="5"/>
    <col min="1036" max="1036" width="10.125" style="5" bestFit="1" customWidth="1"/>
    <col min="1037"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291" width="9" style="5"/>
    <col min="1292" max="1292" width="10.125" style="5" bestFit="1" customWidth="1"/>
    <col min="1293"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547" width="9" style="5"/>
    <col min="1548" max="1548" width="10.125" style="5" bestFit="1" customWidth="1"/>
    <col min="1549"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1803" width="9" style="5"/>
    <col min="1804" max="1804" width="10.125" style="5" bestFit="1" customWidth="1"/>
    <col min="1805"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059" width="9" style="5"/>
    <col min="2060" max="2060" width="10.125" style="5" bestFit="1" customWidth="1"/>
    <col min="2061"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315" width="9" style="5"/>
    <col min="2316" max="2316" width="10.125" style="5" bestFit="1" customWidth="1"/>
    <col min="2317"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571" width="9" style="5"/>
    <col min="2572" max="2572" width="10.125" style="5" bestFit="1" customWidth="1"/>
    <col min="2573"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2827" width="9" style="5"/>
    <col min="2828" max="2828" width="10.125" style="5" bestFit="1" customWidth="1"/>
    <col min="2829"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083" width="9" style="5"/>
    <col min="3084" max="3084" width="10.125" style="5" bestFit="1" customWidth="1"/>
    <col min="3085"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339" width="9" style="5"/>
    <col min="3340" max="3340" width="10.125" style="5" bestFit="1" customWidth="1"/>
    <col min="3341"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595" width="9" style="5"/>
    <col min="3596" max="3596" width="10.125" style="5" bestFit="1" customWidth="1"/>
    <col min="3597"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3851" width="9" style="5"/>
    <col min="3852" max="3852" width="10.125" style="5" bestFit="1" customWidth="1"/>
    <col min="3853"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107" width="9" style="5"/>
    <col min="4108" max="4108" width="10.125" style="5" bestFit="1" customWidth="1"/>
    <col min="4109"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363" width="9" style="5"/>
    <col min="4364" max="4364" width="10.125" style="5" bestFit="1" customWidth="1"/>
    <col min="4365"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619" width="9" style="5"/>
    <col min="4620" max="4620" width="10.125" style="5" bestFit="1" customWidth="1"/>
    <col min="4621"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4875" width="9" style="5"/>
    <col min="4876" max="4876" width="10.125" style="5" bestFit="1" customWidth="1"/>
    <col min="4877"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131" width="9" style="5"/>
    <col min="5132" max="5132" width="10.125" style="5" bestFit="1" customWidth="1"/>
    <col min="5133"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387" width="9" style="5"/>
    <col min="5388" max="5388" width="10.125" style="5" bestFit="1" customWidth="1"/>
    <col min="5389"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643" width="9" style="5"/>
    <col min="5644" max="5644" width="10.125" style="5" bestFit="1" customWidth="1"/>
    <col min="5645"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5899" width="9" style="5"/>
    <col min="5900" max="5900" width="10.125" style="5" bestFit="1" customWidth="1"/>
    <col min="5901"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155" width="9" style="5"/>
    <col min="6156" max="6156" width="10.125" style="5" bestFit="1" customWidth="1"/>
    <col min="6157"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411" width="9" style="5"/>
    <col min="6412" max="6412" width="10.125" style="5" bestFit="1" customWidth="1"/>
    <col min="6413"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667" width="9" style="5"/>
    <col min="6668" max="6668" width="10.125" style="5" bestFit="1" customWidth="1"/>
    <col min="6669"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6923" width="9" style="5"/>
    <col min="6924" max="6924" width="10.125" style="5" bestFit="1" customWidth="1"/>
    <col min="6925"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179" width="9" style="5"/>
    <col min="7180" max="7180" width="10.125" style="5" bestFit="1" customWidth="1"/>
    <col min="7181"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435" width="9" style="5"/>
    <col min="7436" max="7436" width="10.125" style="5" bestFit="1" customWidth="1"/>
    <col min="7437"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691" width="9" style="5"/>
    <col min="7692" max="7692" width="10.125" style="5" bestFit="1" customWidth="1"/>
    <col min="7693"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7947" width="9" style="5"/>
    <col min="7948" max="7948" width="10.125" style="5" bestFit="1" customWidth="1"/>
    <col min="7949"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203" width="9" style="5"/>
    <col min="8204" max="8204" width="10.125" style="5" bestFit="1" customWidth="1"/>
    <col min="8205"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459" width="9" style="5"/>
    <col min="8460" max="8460" width="10.125" style="5" bestFit="1" customWidth="1"/>
    <col min="8461"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715" width="9" style="5"/>
    <col min="8716" max="8716" width="10.125" style="5" bestFit="1" customWidth="1"/>
    <col min="8717"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8971" width="9" style="5"/>
    <col min="8972" max="8972" width="10.125" style="5" bestFit="1" customWidth="1"/>
    <col min="8973"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227" width="9" style="5"/>
    <col min="9228" max="9228" width="10.125" style="5" bestFit="1" customWidth="1"/>
    <col min="9229"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483" width="9" style="5"/>
    <col min="9484" max="9484" width="10.125" style="5" bestFit="1" customWidth="1"/>
    <col min="9485"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739" width="9" style="5"/>
    <col min="9740" max="9740" width="10.125" style="5" bestFit="1" customWidth="1"/>
    <col min="9741"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9995" width="9" style="5"/>
    <col min="9996" max="9996" width="10.125" style="5" bestFit="1" customWidth="1"/>
    <col min="9997"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251" width="9" style="5"/>
    <col min="10252" max="10252" width="10.125" style="5" bestFit="1" customWidth="1"/>
    <col min="10253"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507" width="9" style="5"/>
    <col min="10508" max="10508" width="10.125" style="5" bestFit="1" customWidth="1"/>
    <col min="10509"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0763" width="9" style="5"/>
    <col min="10764" max="10764" width="10.125" style="5" bestFit="1" customWidth="1"/>
    <col min="10765"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019" width="9" style="5"/>
    <col min="11020" max="11020" width="10.125" style="5" bestFit="1" customWidth="1"/>
    <col min="11021"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275" width="9" style="5"/>
    <col min="11276" max="11276" width="10.125" style="5" bestFit="1" customWidth="1"/>
    <col min="11277"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531" width="9" style="5"/>
    <col min="11532" max="11532" width="10.125" style="5" bestFit="1" customWidth="1"/>
    <col min="11533"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1787" width="9" style="5"/>
    <col min="11788" max="11788" width="10.125" style="5" bestFit="1" customWidth="1"/>
    <col min="11789"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043" width="9" style="5"/>
    <col min="12044" max="12044" width="10.125" style="5" bestFit="1" customWidth="1"/>
    <col min="12045"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299" width="9" style="5"/>
    <col min="12300" max="12300" width="10.125" style="5" bestFit="1" customWidth="1"/>
    <col min="12301"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555" width="9" style="5"/>
    <col min="12556" max="12556" width="10.125" style="5" bestFit="1" customWidth="1"/>
    <col min="12557"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2811" width="9" style="5"/>
    <col min="12812" max="12812" width="10.125" style="5" bestFit="1" customWidth="1"/>
    <col min="12813"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067" width="9" style="5"/>
    <col min="13068" max="13068" width="10.125" style="5" bestFit="1" customWidth="1"/>
    <col min="13069"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323" width="9" style="5"/>
    <col min="13324" max="13324" width="10.125" style="5" bestFit="1" customWidth="1"/>
    <col min="13325"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579" width="9" style="5"/>
    <col min="13580" max="13580" width="10.125" style="5" bestFit="1" customWidth="1"/>
    <col min="13581"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3835" width="9" style="5"/>
    <col min="13836" max="13836" width="10.125" style="5" bestFit="1" customWidth="1"/>
    <col min="13837"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091" width="9" style="5"/>
    <col min="14092" max="14092" width="10.125" style="5" bestFit="1" customWidth="1"/>
    <col min="14093"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347" width="9" style="5"/>
    <col min="14348" max="14348" width="10.125" style="5" bestFit="1" customWidth="1"/>
    <col min="14349"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603" width="9" style="5"/>
    <col min="14604" max="14604" width="10.125" style="5" bestFit="1" customWidth="1"/>
    <col min="14605"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4859" width="9" style="5"/>
    <col min="14860" max="14860" width="10.125" style="5" bestFit="1" customWidth="1"/>
    <col min="14861"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115" width="9" style="5"/>
    <col min="15116" max="15116" width="10.125" style="5" bestFit="1" customWidth="1"/>
    <col min="15117"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371" width="9" style="5"/>
    <col min="15372" max="15372" width="10.125" style="5" bestFit="1" customWidth="1"/>
    <col min="15373"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627" width="9" style="5"/>
    <col min="15628" max="15628" width="10.125" style="5" bestFit="1" customWidth="1"/>
    <col min="15629"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5883" width="9" style="5"/>
    <col min="15884" max="15884" width="10.125" style="5" bestFit="1" customWidth="1"/>
    <col min="15885"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139" width="9" style="5"/>
    <col min="16140" max="16140" width="10.125" style="5" bestFit="1" customWidth="1"/>
    <col min="16141" max="16384" width="9" style="5"/>
  </cols>
  <sheetData>
    <row r="1" spans="1:11" ht="25.5" customHeight="1">
      <c r="A1" s="1816" t="s">
        <v>3392</v>
      </c>
      <c r="B1" s="1816"/>
      <c r="C1" s="1816"/>
      <c r="D1" s="1816"/>
      <c r="E1" s="1816"/>
      <c r="F1" s="265"/>
      <c r="G1" s="265"/>
      <c r="H1" s="265"/>
      <c r="I1" s="265"/>
      <c r="J1" s="1704"/>
      <c r="K1" s="1704" t="s">
        <v>908</v>
      </c>
    </row>
    <row r="2" spans="1:11" ht="18" customHeight="1">
      <c r="A2" s="2628" t="s">
        <v>921</v>
      </c>
      <c r="B2" s="2877" t="s">
        <v>129</v>
      </c>
      <c r="C2" s="2520" t="s">
        <v>925</v>
      </c>
      <c r="D2" s="2520"/>
      <c r="E2" s="2520"/>
      <c r="F2" s="2520" t="s">
        <v>926</v>
      </c>
      <c r="G2" s="2520"/>
      <c r="H2" s="2520"/>
      <c r="I2" s="2520" t="s">
        <v>927</v>
      </c>
      <c r="J2" s="2520"/>
      <c r="K2" s="2678"/>
    </row>
    <row r="3" spans="1:11" ht="18" customHeight="1">
      <c r="A3" s="2629"/>
      <c r="B3" s="2520"/>
      <c r="C3" s="1709" t="s">
        <v>131</v>
      </c>
      <c r="D3" s="1707" t="s">
        <v>508</v>
      </c>
      <c r="E3" s="1705" t="s">
        <v>509</v>
      </c>
      <c r="F3" s="1709" t="s">
        <v>131</v>
      </c>
      <c r="G3" s="1707" t="s">
        <v>508</v>
      </c>
      <c r="H3" s="1705" t="s">
        <v>509</v>
      </c>
      <c r="I3" s="1709" t="s">
        <v>131</v>
      </c>
      <c r="J3" s="1707" t="s">
        <v>508</v>
      </c>
      <c r="K3" s="1721" t="s">
        <v>509</v>
      </c>
    </row>
    <row r="4" spans="1:11" ht="18" customHeight="1">
      <c r="A4" s="1771"/>
      <c r="B4" s="575" t="s">
        <v>385</v>
      </c>
      <c r="C4" s="1813" t="s">
        <v>385</v>
      </c>
      <c r="D4" s="198" t="s">
        <v>385</v>
      </c>
      <c r="E4" s="126" t="s">
        <v>385</v>
      </c>
      <c r="F4" s="1813" t="s">
        <v>385</v>
      </c>
      <c r="G4" s="198" t="s">
        <v>385</v>
      </c>
      <c r="H4" s="126" t="s">
        <v>385</v>
      </c>
      <c r="I4" s="1813" t="s">
        <v>385</v>
      </c>
      <c r="J4" s="198" t="s">
        <v>385</v>
      </c>
      <c r="K4" s="489" t="s">
        <v>385</v>
      </c>
    </row>
    <row r="5" spans="1:11" ht="18" customHeight="1">
      <c r="A5" s="1771" t="s">
        <v>3394</v>
      </c>
      <c r="B5" s="345">
        <v>139</v>
      </c>
      <c r="C5" s="345">
        <v>48</v>
      </c>
      <c r="D5" s="344">
        <v>25</v>
      </c>
      <c r="E5" s="343">
        <v>23</v>
      </c>
      <c r="F5" s="345">
        <v>47</v>
      </c>
      <c r="G5" s="344">
        <v>19</v>
      </c>
      <c r="H5" s="343">
        <v>28</v>
      </c>
      <c r="I5" s="345">
        <v>44</v>
      </c>
      <c r="J5" s="344">
        <v>19</v>
      </c>
      <c r="K5" s="346">
        <v>25</v>
      </c>
    </row>
    <row r="6" spans="1:11" ht="18" customHeight="1">
      <c r="A6" s="1771">
        <v>22</v>
      </c>
      <c r="B6" s="345">
        <v>149</v>
      </c>
      <c r="C6" s="345">
        <v>42</v>
      </c>
      <c r="D6" s="344">
        <v>23</v>
      </c>
      <c r="E6" s="343">
        <v>19</v>
      </c>
      <c r="F6" s="345">
        <v>57</v>
      </c>
      <c r="G6" s="344">
        <v>28</v>
      </c>
      <c r="H6" s="343">
        <v>29</v>
      </c>
      <c r="I6" s="345">
        <v>50</v>
      </c>
      <c r="J6" s="344">
        <v>20</v>
      </c>
      <c r="K6" s="346">
        <v>30</v>
      </c>
    </row>
    <row r="7" spans="1:11" ht="18" customHeight="1">
      <c r="A7" s="1771">
        <v>23</v>
      </c>
      <c r="B7" s="345">
        <v>141</v>
      </c>
      <c r="C7" s="345">
        <v>46</v>
      </c>
      <c r="D7" s="344">
        <v>22</v>
      </c>
      <c r="E7" s="343">
        <v>24</v>
      </c>
      <c r="F7" s="345">
        <v>40</v>
      </c>
      <c r="G7" s="344">
        <v>22</v>
      </c>
      <c r="H7" s="343">
        <v>18</v>
      </c>
      <c r="I7" s="345">
        <v>55</v>
      </c>
      <c r="J7" s="344">
        <v>27</v>
      </c>
      <c r="K7" s="346">
        <v>28</v>
      </c>
    </row>
    <row r="8" spans="1:11" ht="18" customHeight="1">
      <c r="A8" s="1771">
        <v>24</v>
      </c>
      <c r="B8" s="345">
        <v>137</v>
      </c>
      <c r="C8" s="345">
        <v>52</v>
      </c>
      <c r="D8" s="344">
        <v>25</v>
      </c>
      <c r="E8" s="343">
        <v>27</v>
      </c>
      <c r="F8" s="345">
        <v>47</v>
      </c>
      <c r="G8" s="344">
        <v>18</v>
      </c>
      <c r="H8" s="343">
        <v>29</v>
      </c>
      <c r="I8" s="345">
        <v>38</v>
      </c>
      <c r="J8" s="344">
        <v>21</v>
      </c>
      <c r="K8" s="346">
        <v>17</v>
      </c>
    </row>
    <row r="9" spans="1:11" ht="18" customHeight="1">
      <c r="A9" s="2147">
        <v>25</v>
      </c>
      <c r="B9" s="345">
        <v>149</v>
      </c>
      <c r="C9" s="345">
        <v>44</v>
      </c>
      <c r="D9" s="344">
        <v>25</v>
      </c>
      <c r="E9" s="343">
        <v>19</v>
      </c>
      <c r="F9" s="345">
        <v>56</v>
      </c>
      <c r="G9" s="344">
        <v>25</v>
      </c>
      <c r="H9" s="343">
        <v>31</v>
      </c>
      <c r="I9" s="345">
        <v>49</v>
      </c>
      <c r="J9" s="344">
        <v>21</v>
      </c>
      <c r="K9" s="346">
        <v>28</v>
      </c>
    </row>
    <row r="10" spans="1:11" ht="18" customHeight="1">
      <c r="A10" s="2147">
        <v>26</v>
      </c>
      <c r="B10" s="345">
        <v>152</v>
      </c>
      <c r="C10" s="345">
        <v>55</v>
      </c>
      <c r="D10" s="344">
        <v>32</v>
      </c>
      <c r="E10" s="343">
        <v>23</v>
      </c>
      <c r="F10" s="345">
        <v>37</v>
      </c>
      <c r="G10" s="344">
        <v>21</v>
      </c>
      <c r="H10" s="343">
        <v>16</v>
      </c>
      <c r="I10" s="345">
        <v>60</v>
      </c>
      <c r="J10" s="344">
        <v>26</v>
      </c>
      <c r="K10" s="346">
        <v>34</v>
      </c>
    </row>
    <row r="11" spans="1:11" ht="18" customHeight="1">
      <c r="A11" s="2147">
        <v>27</v>
      </c>
      <c r="B11" s="390">
        <v>106</v>
      </c>
      <c r="C11" s="399">
        <v>50</v>
      </c>
      <c r="D11" s="390">
        <v>28</v>
      </c>
      <c r="E11" s="509">
        <v>22</v>
      </c>
      <c r="F11" s="399">
        <v>31</v>
      </c>
      <c r="G11" s="390">
        <v>15</v>
      </c>
      <c r="H11" s="509">
        <v>16</v>
      </c>
      <c r="I11" s="399">
        <v>25</v>
      </c>
      <c r="J11" s="390">
        <v>16</v>
      </c>
      <c r="K11" s="400">
        <v>9</v>
      </c>
    </row>
    <row r="12" spans="1:11" ht="18" customHeight="1">
      <c r="A12" s="2147">
        <v>28</v>
      </c>
      <c r="B12" s="390">
        <v>112</v>
      </c>
      <c r="C12" s="399">
        <v>30</v>
      </c>
      <c r="D12" s="390">
        <v>15</v>
      </c>
      <c r="E12" s="509">
        <v>15</v>
      </c>
      <c r="F12" s="399">
        <v>50</v>
      </c>
      <c r="G12" s="390">
        <v>26</v>
      </c>
      <c r="H12" s="509">
        <v>24</v>
      </c>
      <c r="I12" s="399">
        <v>32</v>
      </c>
      <c r="J12" s="390">
        <v>16</v>
      </c>
      <c r="K12" s="400">
        <v>16</v>
      </c>
    </row>
    <row r="13" spans="1:11" ht="18" customHeight="1">
      <c r="A13" s="2147">
        <v>29</v>
      </c>
      <c r="B13" s="390">
        <v>102</v>
      </c>
      <c r="C13" s="399">
        <v>27</v>
      </c>
      <c r="D13" s="390">
        <v>12</v>
      </c>
      <c r="E13" s="509">
        <v>15</v>
      </c>
      <c r="F13" s="399">
        <v>26</v>
      </c>
      <c r="G13" s="390">
        <v>13</v>
      </c>
      <c r="H13" s="509">
        <v>13</v>
      </c>
      <c r="I13" s="399">
        <v>49</v>
      </c>
      <c r="J13" s="390">
        <v>25</v>
      </c>
      <c r="K13" s="400">
        <v>24</v>
      </c>
    </row>
    <row r="14" spans="1:11" ht="18" customHeight="1">
      <c r="A14" s="2147">
        <v>30</v>
      </c>
      <c r="B14" s="390">
        <v>83</v>
      </c>
      <c r="C14" s="399">
        <v>33</v>
      </c>
      <c r="D14" s="390">
        <v>16</v>
      </c>
      <c r="E14" s="509">
        <v>17</v>
      </c>
      <c r="F14" s="399">
        <v>25</v>
      </c>
      <c r="G14" s="390">
        <v>10</v>
      </c>
      <c r="H14" s="509">
        <v>15</v>
      </c>
      <c r="I14" s="399">
        <v>25</v>
      </c>
      <c r="J14" s="390">
        <v>13</v>
      </c>
      <c r="K14" s="400">
        <v>12</v>
      </c>
    </row>
    <row r="15" spans="1:11" ht="18" customHeight="1">
      <c r="A15" s="1771" t="s">
        <v>918</v>
      </c>
      <c r="B15" s="390">
        <v>88</v>
      </c>
      <c r="C15" s="399">
        <v>30</v>
      </c>
      <c r="D15" s="390">
        <v>16</v>
      </c>
      <c r="E15" s="509">
        <v>14</v>
      </c>
      <c r="F15" s="399">
        <v>33</v>
      </c>
      <c r="G15" s="390">
        <v>15</v>
      </c>
      <c r="H15" s="509">
        <v>18</v>
      </c>
      <c r="I15" s="399">
        <v>25</v>
      </c>
      <c r="J15" s="390">
        <v>11</v>
      </c>
      <c r="K15" s="400">
        <v>14</v>
      </c>
    </row>
    <row r="16" spans="1:11" ht="18" customHeight="1">
      <c r="A16" s="1734">
        <v>2</v>
      </c>
      <c r="B16" s="394">
        <v>82</v>
      </c>
      <c r="C16" s="511">
        <v>23</v>
      </c>
      <c r="D16" s="394">
        <v>16</v>
      </c>
      <c r="E16" s="573">
        <v>7</v>
      </c>
      <c r="F16" s="511">
        <v>24</v>
      </c>
      <c r="G16" s="394">
        <v>12</v>
      </c>
      <c r="H16" s="573">
        <v>12</v>
      </c>
      <c r="I16" s="511">
        <v>35</v>
      </c>
      <c r="J16" s="394">
        <v>15</v>
      </c>
      <c r="K16" s="402">
        <v>20</v>
      </c>
    </row>
    <row r="17" spans="1:11" ht="18" customHeight="1">
      <c r="A17" s="1699" t="s">
        <v>816</v>
      </c>
      <c r="B17" s="1699"/>
      <c r="C17" s="1699"/>
      <c r="D17" s="1699"/>
      <c r="E17" s="1699"/>
      <c r="F17" s="1699"/>
      <c r="G17" s="1764"/>
      <c r="H17" s="1764"/>
      <c r="I17" s="1764"/>
      <c r="J17" s="1764"/>
      <c r="K17" s="1764"/>
    </row>
    <row r="18" spans="1:11" ht="18" customHeight="1">
      <c r="A18" s="1699" t="s">
        <v>821</v>
      </c>
      <c r="B18" s="1699"/>
      <c r="C18" s="1699"/>
      <c r="D18" s="1699"/>
      <c r="E18" s="1699"/>
      <c r="F18" s="1699"/>
      <c r="G18" s="1764"/>
      <c r="H18" s="1764"/>
      <c r="I18" s="1764"/>
      <c r="J18" s="1764"/>
      <c r="K18" s="1764"/>
    </row>
  </sheetData>
  <mergeCells count="5">
    <mergeCell ref="A2:A3"/>
    <mergeCell ref="B2:B3"/>
    <mergeCell ref="C2:E2"/>
    <mergeCell ref="F2:H2"/>
    <mergeCell ref="I2:K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view="pageBreakPreview" zoomScaleNormal="100" zoomScaleSheetLayoutView="100" workbookViewId="0">
      <selection activeCell="Q16" sqref="Q16"/>
    </sheetView>
  </sheetViews>
  <sheetFormatPr defaultRowHeight="24.95" customHeight="1"/>
  <cols>
    <col min="1" max="1" width="10.625" style="5" customWidth="1"/>
    <col min="2" max="11" width="6.875" style="5" customWidth="1"/>
    <col min="12" max="12" width="9" style="5"/>
    <col min="13" max="13" width="11.5" style="5" customWidth="1"/>
    <col min="14" max="23" width="7"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384" width="9" style="5"/>
  </cols>
  <sheetData>
    <row r="1" spans="1:11" ht="25.5" customHeight="1">
      <c r="A1" s="2366" t="s">
        <v>3683</v>
      </c>
      <c r="B1" s="2366"/>
      <c r="C1" s="2366"/>
      <c r="D1" s="2366"/>
      <c r="E1" s="2366"/>
      <c r="F1" s="2366"/>
      <c r="G1" s="2366"/>
      <c r="J1" s="2400"/>
      <c r="K1" s="2400" t="s">
        <v>908</v>
      </c>
    </row>
    <row r="2" spans="1:11" ht="31.5" customHeight="1">
      <c r="A2" s="2550" t="s">
        <v>921</v>
      </c>
      <c r="B2" s="2937" t="s">
        <v>922</v>
      </c>
      <c r="C2" s="2519" t="s">
        <v>910</v>
      </c>
      <c r="D2" s="2494" t="s">
        <v>911</v>
      </c>
      <c r="E2" s="2521"/>
      <c r="F2" s="2490"/>
      <c r="G2" s="2531" t="s">
        <v>923</v>
      </c>
      <c r="H2" s="2532"/>
      <c r="I2" s="2533"/>
      <c r="J2" s="2937" t="s">
        <v>924</v>
      </c>
      <c r="K2" s="2936" t="s">
        <v>914</v>
      </c>
    </row>
    <row r="3" spans="1:11" ht="18" customHeight="1">
      <c r="A3" s="2629"/>
      <c r="B3" s="2938"/>
      <c r="C3" s="2520"/>
      <c r="D3" s="2372" t="s">
        <v>129</v>
      </c>
      <c r="E3" s="2370" t="s">
        <v>508</v>
      </c>
      <c r="F3" s="2393" t="s">
        <v>509</v>
      </c>
      <c r="G3" s="2372" t="s">
        <v>129</v>
      </c>
      <c r="H3" s="2370" t="s">
        <v>508</v>
      </c>
      <c r="I3" s="2393" t="s">
        <v>509</v>
      </c>
      <c r="J3" s="2938"/>
      <c r="K3" s="2936"/>
    </row>
    <row r="4" spans="1:11" ht="18" customHeight="1">
      <c r="A4" s="2382"/>
      <c r="B4" s="101" t="s">
        <v>915</v>
      </c>
      <c r="C4" s="101" t="s">
        <v>916</v>
      </c>
      <c r="D4" s="2403" t="s">
        <v>385</v>
      </c>
      <c r="E4" s="198" t="s">
        <v>385</v>
      </c>
      <c r="F4" s="126" t="s">
        <v>385</v>
      </c>
      <c r="G4" s="2403" t="s">
        <v>385</v>
      </c>
      <c r="H4" s="198" t="s">
        <v>385</v>
      </c>
      <c r="I4" s="126" t="s">
        <v>385</v>
      </c>
      <c r="J4" s="101" t="s">
        <v>385</v>
      </c>
      <c r="K4" s="2404" t="s">
        <v>385</v>
      </c>
    </row>
    <row r="5" spans="1:11" ht="18" customHeight="1">
      <c r="A5" s="2398" t="s">
        <v>535</v>
      </c>
      <c r="B5" s="505">
        <v>1</v>
      </c>
      <c r="C5" s="505">
        <v>6</v>
      </c>
      <c r="D5" s="506">
        <f>SUM(E5:F5)</f>
        <v>168</v>
      </c>
      <c r="E5" s="505">
        <v>97</v>
      </c>
      <c r="F5" s="570">
        <v>71</v>
      </c>
      <c r="G5" s="506">
        <f>SUM(H5:I5)</f>
        <v>24</v>
      </c>
      <c r="H5" s="571" t="s">
        <v>178</v>
      </c>
      <c r="I5" s="570">
        <v>24</v>
      </c>
      <c r="J5" s="571" t="s">
        <v>178</v>
      </c>
      <c r="K5" s="572">
        <f>D5/G5</f>
        <v>7</v>
      </c>
    </row>
    <row r="6" spans="1:11" ht="18" customHeight="1">
      <c r="A6" s="2392">
        <v>28</v>
      </c>
      <c r="B6" s="390">
        <v>1</v>
      </c>
      <c r="C6" s="390">
        <v>6</v>
      </c>
      <c r="D6" s="399">
        <f>SUM(E6:F6)</f>
        <v>171</v>
      </c>
      <c r="E6" s="390">
        <v>98</v>
      </c>
      <c r="F6" s="509">
        <v>73</v>
      </c>
      <c r="G6" s="399">
        <f>SUM(H6:I6)</f>
        <v>18</v>
      </c>
      <c r="H6" s="391" t="s">
        <v>178</v>
      </c>
      <c r="I6" s="509">
        <v>18</v>
      </c>
      <c r="J6" s="391" t="s">
        <v>178</v>
      </c>
      <c r="K6" s="572">
        <f t="shared" ref="K6:K10" si="0">D6/G6</f>
        <v>9.5</v>
      </c>
    </row>
    <row r="7" spans="1:11" ht="18" customHeight="1">
      <c r="A7" s="2392">
        <v>29</v>
      </c>
      <c r="B7" s="390">
        <v>1</v>
      </c>
      <c r="C7" s="390">
        <v>6</v>
      </c>
      <c r="D7" s="399">
        <v>165</v>
      </c>
      <c r="E7" s="390">
        <v>84</v>
      </c>
      <c r="F7" s="509">
        <v>81</v>
      </c>
      <c r="G7" s="399">
        <v>21</v>
      </c>
      <c r="H7" s="391" t="s">
        <v>141</v>
      </c>
      <c r="I7" s="509">
        <v>21</v>
      </c>
      <c r="J7" s="391" t="s">
        <v>141</v>
      </c>
      <c r="K7" s="572">
        <f t="shared" si="0"/>
        <v>7.8571428571428568</v>
      </c>
    </row>
    <row r="8" spans="1:11" ht="18" customHeight="1">
      <c r="A8" s="2392">
        <v>30</v>
      </c>
      <c r="B8" s="390">
        <v>1</v>
      </c>
      <c r="C8" s="390">
        <v>6</v>
      </c>
      <c r="D8" s="399">
        <v>151</v>
      </c>
      <c r="E8" s="390">
        <v>75</v>
      </c>
      <c r="F8" s="509">
        <v>76</v>
      </c>
      <c r="G8" s="399">
        <v>18</v>
      </c>
      <c r="H8" s="391" t="s">
        <v>141</v>
      </c>
      <c r="I8" s="509">
        <v>18</v>
      </c>
      <c r="J8" s="391" t="s">
        <v>141</v>
      </c>
      <c r="K8" s="572">
        <f t="shared" si="0"/>
        <v>8.3888888888888893</v>
      </c>
    </row>
    <row r="9" spans="1:11" ht="18" customHeight="1">
      <c r="A9" s="2392" t="s">
        <v>918</v>
      </c>
      <c r="B9" s="390">
        <v>1</v>
      </c>
      <c r="C9" s="390">
        <v>6</v>
      </c>
      <c r="D9" s="399">
        <v>147</v>
      </c>
      <c r="E9" s="390">
        <v>66</v>
      </c>
      <c r="F9" s="509">
        <v>81</v>
      </c>
      <c r="G9" s="399">
        <v>19</v>
      </c>
      <c r="H9" s="391" t="s">
        <v>225</v>
      </c>
      <c r="I9" s="509">
        <v>19</v>
      </c>
      <c r="J9" s="391" t="s">
        <v>225</v>
      </c>
      <c r="K9" s="572">
        <f t="shared" si="0"/>
        <v>7.7368421052631575</v>
      </c>
    </row>
    <row r="10" spans="1:11" ht="18" customHeight="1">
      <c r="A10" s="2393">
        <v>2</v>
      </c>
      <c r="B10" s="394">
        <v>1</v>
      </c>
      <c r="C10" s="394">
        <v>6</v>
      </c>
      <c r="D10" s="511">
        <v>142</v>
      </c>
      <c r="E10" s="394">
        <v>64</v>
      </c>
      <c r="F10" s="573">
        <v>78</v>
      </c>
      <c r="G10" s="511">
        <v>21</v>
      </c>
      <c r="H10" s="395" t="s">
        <v>225</v>
      </c>
      <c r="I10" s="573">
        <v>21</v>
      </c>
      <c r="J10" s="395" t="s">
        <v>225</v>
      </c>
      <c r="K10" s="574">
        <f t="shared" si="0"/>
        <v>6.7619047619047619</v>
      </c>
    </row>
    <row r="11" spans="1:11" ht="18" customHeight="1">
      <c r="A11" s="2472" t="s">
        <v>816</v>
      </c>
      <c r="B11" s="2472"/>
      <c r="C11" s="2472"/>
      <c r="D11" s="2472"/>
      <c r="E11" s="2472"/>
      <c r="F11" s="2472"/>
      <c r="G11" s="2391"/>
      <c r="H11" s="2391"/>
      <c r="I11" s="2391"/>
      <c r="J11" s="2391"/>
      <c r="K11" s="2391"/>
    </row>
    <row r="12" spans="1:11" ht="18" customHeight="1">
      <c r="A12" s="2368" t="s">
        <v>919</v>
      </c>
    </row>
  </sheetData>
  <mergeCells count="8">
    <mergeCell ref="K2:K3"/>
    <mergeCell ref="A11:F11"/>
    <mergeCell ref="A2:A3"/>
    <mergeCell ref="B2:B3"/>
    <mergeCell ref="C2:C3"/>
    <mergeCell ref="D2:F2"/>
    <mergeCell ref="G2:I2"/>
    <mergeCell ref="J2:J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view="pageBreakPreview" zoomScaleNormal="100" zoomScaleSheetLayoutView="100" workbookViewId="0">
      <selection activeCell="P16" sqref="P16"/>
    </sheetView>
  </sheetViews>
  <sheetFormatPr defaultRowHeight="24.95" customHeight="1"/>
  <cols>
    <col min="1" max="1" width="10.625" style="5" customWidth="1"/>
    <col min="2" max="11" width="6.875" style="5" customWidth="1"/>
    <col min="12" max="12" width="9" style="5"/>
    <col min="13" max="13" width="11.5" style="5" customWidth="1"/>
    <col min="14" max="23" width="7" style="5" customWidth="1"/>
    <col min="24" max="256" width="9" style="5"/>
    <col min="257" max="257" width="7.625" style="5" customWidth="1"/>
    <col min="258" max="258" width="8.375" style="5" customWidth="1"/>
    <col min="259" max="259" width="7.125" style="5" customWidth="1"/>
    <col min="260" max="260" width="7.375" style="5" customWidth="1"/>
    <col min="261" max="261" width="8.125" style="5" customWidth="1"/>
    <col min="262" max="262" width="7.75" style="5" customWidth="1"/>
    <col min="263" max="263" width="7.375" style="5" customWidth="1"/>
    <col min="264" max="264" width="7.625" style="5" customWidth="1"/>
    <col min="265" max="265" width="7.5" style="5" customWidth="1"/>
    <col min="266" max="512" width="9" style="5"/>
    <col min="513" max="513" width="7.625" style="5" customWidth="1"/>
    <col min="514" max="514" width="8.375" style="5" customWidth="1"/>
    <col min="515" max="515" width="7.125" style="5" customWidth="1"/>
    <col min="516" max="516" width="7.375" style="5" customWidth="1"/>
    <col min="517" max="517" width="8.125" style="5" customWidth="1"/>
    <col min="518" max="518" width="7.75" style="5" customWidth="1"/>
    <col min="519" max="519" width="7.375" style="5" customWidth="1"/>
    <col min="520" max="520" width="7.625" style="5" customWidth="1"/>
    <col min="521" max="521" width="7.5" style="5" customWidth="1"/>
    <col min="522" max="768" width="9" style="5"/>
    <col min="769" max="769" width="7.625" style="5" customWidth="1"/>
    <col min="770" max="770" width="8.375" style="5" customWidth="1"/>
    <col min="771" max="771" width="7.125" style="5" customWidth="1"/>
    <col min="772" max="772" width="7.375" style="5" customWidth="1"/>
    <col min="773" max="773" width="8.125" style="5" customWidth="1"/>
    <col min="774" max="774" width="7.75" style="5" customWidth="1"/>
    <col min="775" max="775" width="7.375" style="5" customWidth="1"/>
    <col min="776" max="776" width="7.625" style="5" customWidth="1"/>
    <col min="777" max="777" width="7.5" style="5" customWidth="1"/>
    <col min="778" max="1024" width="9" style="5"/>
    <col min="1025" max="1025" width="7.625" style="5" customWidth="1"/>
    <col min="1026" max="1026" width="8.375" style="5" customWidth="1"/>
    <col min="1027" max="1027" width="7.125" style="5" customWidth="1"/>
    <col min="1028" max="1028" width="7.375" style="5" customWidth="1"/>
    <col min="1029" max="1029" width="8.125" style="5" customWidth="1"/>
    <col min="1030" max="1030" width="7.75" style="5" customWidth="1"/>
    <col min="1031" max="1031" width="7.375" style="5" customWidth="1"/>
    <col min="1032" max="1032" width="7.625" style="5" customWidth="1"/>
    <col min="1033" max="1033" width="7.5" style="5" customWidth="1"/>
    <col min="1034" max="1280" width="9" style="5"/>
    <col min="1281" max="1281" width="7.625" style="5" customWidth="1"/>
    <col min="1282" max="1282" width="8.375" style="5" customWidth="1"/>
    <col min="1283" max="1283" width="7.125" style="5" customWidth="1"/>
    <col min="1284" max="1284" width="7.375" style="5" customWidth="1"/>
    <col min="1285" max="1285" width="8.125" style="5" customWidth="1"/>
    <col min="1286" max="1286" width="7.75" style="5" customWidth="1"/>
    <col min="1287" max="1287" width="7.375" style="5" customWidth="1"/>
    <col min="1288" max="1288" width="7.625" style="5" customWidth="1"/>
    <col min="1289" max="1289" width="7.5" style="5" customWidth="1"/>
    <col min="1290" max="1536" width="9" style="5"/>
    <col min="1537" max="1537" width="7.625" style="5" customWidth="1"/>
    <col min="1538" max="1538" width="8.375" style="5" customWidth="1"/>
    <col min="1539" max="1539" width="7.125" style="5" customWidth="1"/>
    <col min="1540" max="1540" width="7.375" style="5" customWidth="1"/>
    <col min="1541" max="1541" width="8.125" style="5" customWidth="1"/>
    <col min="1542" max="1542" width="7.75" style="5" customWidth="1"/>
    <col min="1543" max="1543" width="7.375" style="5" customWidth="1"/>
    <col min="1544" max="1544" width="7.625" style="5" customWidth="1"/>
    <col min="1545" max="1545" width="7.5" style="5" customWidth="1"/>
    <col min="1546" max="1792" width="9" style="5"/>
    <col min="1793" max="1793" width="7.625" style="5" customWidth="1"/>
    <col min="1794" max="1794" width="8.375" style="5" customWidth="1"/>
    <col min="1795" max="1795" width="7.125" style="5" customWidth="1"/>
    <col min="1796" max="1796" width="7.375" style="5" customWidth="1"/>
    <col min="1797" max="1797" width="8.125" style="5" customWidth="1"/>
    <col min="1798" max="1798" width="7.75" style="5" customWidth="1"/>
    <col min="1799" max="1799" width="7.375" style="5" customWidth="1"/>
    <col min="1800" max="1800" width="7.625" style="5" customWidth="1"/>
    <col min="1801" max="1801" width="7.5" style="5" customWidth="1"/>
    <col min="1802" max="2048" width="9" style="5"/>
    <col min="2049" max="2049" width="7.625" style="5" customWidth="1"/>
    <col min="2050" max="2050" width="8.375" style="5" customWidth="1"/>
    <col min="2051" max="2051" width="7.125" style="5" customWidth="1"/>
    <col min="2052" max="2052" width="7.375" style="5" customWidth="1"/>
    <col min="2053" max="2053" width="8.125" style="5" customWidth="1"/>
    <col min="2054" max="2054" width="7.75" style="5" customWidth="1"/>
    <col min="2055" max="2055" width="7.375" style="5" customWidth="1"/>
    <col min="2056" max="2056" width="7.625" style="5" customWidth="1"/>
    <col min="2057" max="2057" width="7.5" style="5" customWidth="1"/>
    <col min="2058" max="2304" width="9" style="5"/>
    <col min="2305" max="2305" width="7.625" style="5" customWidth="1"/>
    <col min="2306" max="2306" width="8.375" style="5" customWidth="1"/>
    <col min="2307" max="2307" width="7.125" style="5" customWidth="1"/>
    <col min="2308" max="2308" width="7.375" style="5" customWidth="1"/>
    <col min="2309" max="2309" width="8.125" style="5" customWidth="1"/>
    <col min="2310" max="2310" width="7.75" style="5" customWidth="1"/>
    <col min="2311" max="2311" width="7.375" style="5" customWidth="1"/>
    <col min="2312" max="2312" width="7.625" style="5" customWidth="1"/>
    <col min="2313" max="2313" width="7.5" style="5" customWidth="1"/>
    <col min="2314" max="2560" width="9" style="5"/>
    <col min="2561" max="2561" width="7.625" style="5" customWidth="1"/>
    <col min="2562" max="2562" width="8.375" style="5" customWidth="1"/>
    <col min="2563" max="2563" width="7.125" style="5" customWidth="1"/>
    <col min="2564" max="2564" width="7.375" style="5" customWidth="1"/>
    <col min="2565" max="2565" width="8.125" style="5" customWidth="1"/>
    <col min="2566" max="2566" width="7.75" style="5" customWidth="1"/>
    <col min="2567" max="2567" width="7.375" style="5" customWidth="1"/>
    <col min="2568" max="2568" width="7.625" style="5" customWidth="1"/>
    <col min="2569" max="2569" width="7.5" style="5" customWidth="1"/>
    <col min="2570" max="2816" width="9" style="5"/>
    <col min="2817" max="2817" width="7.625" style="5" customWidth="1"/>
    <col min="2818" max="2818" width="8.375" style="5" customWidth="1"/>
    <col min="2819" max="2819" width="7.125" style="5" customWidth="1"/>
    <col min="2820" max="2820" width="7.375" style="5" customWidth="1"/>
    <col min="2821" max="2821" width="8.125" style="5" customWidth="1"/>
    <col min="2822" max="2822" width="7.75" style="5" customWidth="1"/>
    <col min="2823" max="2823" width="7.375" style="5" customWidth="1"/>
    <col min="2824" max="2824" width="7.625" style="5" customWidth="1"/>
    <col min="2825" max="2825" width="7.5" style="5" customWidth="1"/>
    <col min="2826" max="3072" width="9" style="5"/>
    <col min="3073" max="3073" width="7.625" style="5" customWidth="1"/>
    <col min="3074" max="3074" width="8.375" style="5" customWidth="1"/>
    <col min="3075" max="3075" width="7.125" style="5" customWidth="1"/>
    <col min="3076" max="3076" width="7.375" style="5" customWidth="1"/>
    <col min="3077" max="3077" width="8.125" style="5" customWidth="1"/>
    <col min="3078" max="3078" width="7.75" style="5" customWidth="1"/>
    <col min="3079" max="3079" width="7.375" style="5" customWidth="1"/>
    <col min="3080" max="3080" width="7.625" style="5" customWidth="1"/>
    <col min="3081" max="3081" width="7.5" style="5" customWidth="1"/>
    <col min="3082" max="3328" width="9" style="5"/>
    <col min="3329" max="3329" width="7.625" style="5" customWidth="1"/>
    <col min="3330" max="3330" width="8.375" style="5" customWidth="1"/>
    <col min="3331" max="3331" width="7.125" style="5" customWidth="1"/>
    <col min="3332" max="3332" width="7.375" style="5" customWidth="1"/>
    <col min="3333" max="3333" width="8.125" style="5" customWidth="1"/>
    <col min="3334" max="3334" width="7.75" style="5" customWidth="1"/>
    <col min="3335" max="3335" width="7.375" style="5" customWidth="1"/>
    <col min="3336" max="3336" width="7.625" style="5" customWidth="1"/>
    <col min="3337" max="3337" width="7.5" style="5" customWidth="1"/>
    <col min="3338" max="3584" width="9" style="5"/>
    <col min="3585" max="3585" width="7.625" style="5" customWidth="1"/>
    <col min="3586" max="3586" width="8.375" style="5" customWidth="1"/>
    <col min="3587" max="3587" width="7.125" style="5" customWidth="1"/>
    <col min="3588" max="3588" width="7.375" style="5" customWidth="1"/>
    <col min="3589" max="3589" width="8.125" style="5" customWidth="1"/>
    <col min="3590" max="3590" width="7.75" style="5" customWidth="1"/>
    <col min="3591" max="3591" width="7.375" style="5" customWidth="1"/>
    <col min="3592" max="3592" width="7.625" style="5" customWidth="1"/>
    <col min="3593" max="3593" width="7.5" style="5" customWidth="1"/>
    <col min="3594" max="3840" width="9" style="5"/>
    <col min="3841" max="3841" width="7.625" style="5" customWidth="1"/>
    <col min="3842" max="3842" width="8.375" style="5" customWidth="1"/>
    <col min="3843" max="3843" width="7.125" style="5" customWidth="1"/>
    <col min="3844" max="3844" width="7.375" style="5" customWidth="1"/>
    <col min="3845" max="3845" width="8.125" style="5" customWidth="1"/>
    <col min="3846" max="3846" width="7.75" style="5" customWidth="1"/>
    <col min="3847" max="3847" width="7.375" style="5" customWidth="1"/>
    <col min="3848" max="3848" width="7.625" style="5" customWidth="1"/>
    <col min="3849" max="3849" width="7.5" style="5" customWidth="1"/>
    <col min="3850" max="4096" width="9" style="5"/>
    <col min="4097" max="4097" width="7.625" style="5" customWidth="1"/>
    <col min="4098" max="4098" width="8.375" style="5" customWidth="1"/>
    <col min="4099" max="4099" width="7.125" style="5" customWidth="1"/>
    <col min="4100" max="4100" width="7.375" style="5" customWidth="1"/>
    <col min="4101" max="4101" width="8.125" style="5" customWidth="1"/>
    <col min="4102" max="4102" width="7.75" style="5" customWidth="1"/>
    <col min="4103" max="4103" width="7.375" style="5" customWidth="1"/>
    <col min="4104" max="4104" width="7.625" style="5" customWidth="1"/>
    <col min="4105" max="4105" width="7.5" style="5" customWidth="1"/>
    <col min="4106" max="4352" width="9" style="5"/>
    <col min="4353" max="4353" width="7.625" style="5" customWidth="1"/>
    <col min="4354" max="4354" width="8.375" style="5" customWidth="1"/>
    <col min="4355" max="4355" width="7.125" style="5" customWidth="1"/>
    <col min="4356" max="4356" width="7.375" style="5" customWidth="1"/>
    <col min="4357" max="4357" width="8.125" style="5" customWidth="1"/>
    <col min="4358" max="4358" width="7.75" style="5" customWidth="1"/>
    <col min="4359" max="4359" width="7.375" style="5" customWidth="1"/>
    <col min="4360" max="4360" width="7.625" style="5" customWidth="1"/>
    <col min="4361" max="4361" width="7.5" style="5" customWidth="1"/>
    <col min="4362" max="4608" width="9" style="5"/>
    <col min="4609" max="4609" width="7.625" style="5" customWidth="1"/>
    <col min="4610" max="4610" width="8.375" style="5" customWidth="1"/>
    <col min="4611" max="4611" width="7.125" style="5" customWidth="1"/>
    <col min="4612" max="4612" width="7.375" style="5" customWidth="1"/>
    <col min="4613" max="4613" width="8.125" style="5" customWidth="1"/>
    <col min="4614" max="4614" width="7.75" style="5" customWidth="1"/>
    <col min="4615" max="4615" width="7.375" style="5" customWidth="1"/>
    <col min="4616" max="4616" width="7.625" style="5" customWidth="1"/>
    <col min="4617" max="4617" width="7.5" style="5" customWidth="1"/>
    <col min="4618" max="4864" width="9" style="5"/>
    <col min="4865" max="4865" width="7.625" style="5" customWidth="1"/>
    <col min="4866" max="4866" width="8.375" style="5" customWidth="1"/>
    <col min="4867" max="4867" width="7.125" style="5" customWidth="1"/>
    <col min="4868" max="4868" width="7.375" style="5" customWidth="1"/>
    <col min="4869" max="4869" width="8.125" style="5" customWidth="1"/>
    <col min="4870" max="4870" width="7.75" style="5" customWidth="1"/>
    <col min="4871" max="4871" width="7.375" style="5" customWidth="1"/>
    <col min="4872" max="4872" width="7.625" style="5" customWidth="1"/>
    <col min="4873" max="4873" width="7.5" style="5" customWidth="1"/>
    <col min="4874" max="5120" width="9" style="5"/>
    <col min="5121" max="5121" width="7.625" style="5" customWidth="1"/>
    <col min="5122" max="5122" width="8.375" style="5" customWidth="1"/>
    <col min="5123" max="5123" width="7.125" style="5" customWidth="1"/>
    <col min="5124" max="5124" width="7.375" style="5" customWidth="1"/>
    <col min="5125" max="5125" width="8.125" style="5" customWidth="1"/>
    <col min="5126" max="5126" width="7.75" style="5" customWidth="1"/>
    <col min="5127" max="5127" width="7.375" style="5" customWidth="1"/>
    <col min="5128" max="5128" width="7.625" style="5" customWidth="1"/>
    <col min="5129" max="5129" width="7.5" style="5" customWidth="1"/>
    <col min="5130" max="5376" width="9" style="5"/>
    <col min="5377" max="5377" width="7.625" style="5" customWidth="1"/>
    <col min="5378" max="5378" width="8.375" style="5" customWidth="1"/>
    <col min="5379" max="5379" width="7.125" style="5" customWidth="1"/>
    <col min="5380" max="5380" width="7.375" style="5" customWidth="1"/>
    <col min="5381" max="5381" width="8.125" style="5" customWidth="1"/>
    <col min="5382" max="5382" width="7.75" style="5" customWidth="1"/>
    <col min="5383" max="5383" width="7.375" style="5" customWidth="1"/>
    <col min="5384" max="5384" width="7.625" style="5" customWidth="1"/>
    <col min="5385" max="5385" width="7.5" style="5" customWidth="1"/>
    <col min="5386" max="5632" width="9" style="5"/>
    <col min="5633" max="5633" width="7.625" style="5" customWidth="1"/>
    <col min="5634" max="5634" width="8.375" style="5" customWidth="1"/>
    <col min="5635" max="5635" width="7.125" style="5" customWidth="1"/>
    <col min="5636" max="5636" width="7.375" style="5" customWidth="1"/>
    <col min="5637" max="5637" width="8.125" style="5" customWidth="1"/>
    <col min="5638" max="5638" width="7.75" style="5" customWidth="1"/>
    <col min="5639" max="5639" width="7.375" style="5" customWidth="1"/>
    <col min="5640" max="5640" width="7.625" style="5" customWidth="1"/>
    <col min="5641" max="5641" width="7.5" style="5" customWidth="1"/>
    <col min="5642" max="5888" width="9" style="5"/>
    <col min="5889" max="5889" width="7.625" style="5" customWidth="1"/>
    <col min="5890" max="5890" width="8.375" style="5" customWidth="1"/>
    <col min="5891" max="5891" width="7.125" style="5" customWidth="1"/>
    <col min="5892" max="5892" width="7.375" style="5" customWidth="1"/>
    <col min="5893" max="5893" width="8.125" style="5" customWidth="1"/>
    <col min="5894" max="5894" width="7.75" style="5" customWidth="1"/>
    <col min="5895" max="5895" width="7.375" style="5" customWidth="1"/>
    <col min="5896" max="5896" width="7.625" style="5" customWidth="1"/>
    <col min="5897" max="5897" width="7.5" style="5" customWidth="1"/>
    <col min="5898" max="6144" width="9" style="5"/>
    <col min="6145" max="6145" width="7.625" style="5" customWidth="1"/>
    <col min="6146" max="6146" width="8.375" style="5" customWidth="1"/>
    <col min="6147" max="6147" width="7.125" style="5" customWidth="1"/>
    <col min="6148" max="6148" width="7.375" style="5" customWidth="1"/>
    <col min="6149" max="6149" width="8.125" style="5" customWidth="1"/>
    <col min="6150" max="6150" width="7.75" style="5" customWidth="1"/>
    <col min="6151" max="6151" width="7.375" style="5" customWidth="1"/>
    <col min="6152" max="6152" width="7.625" style="5" customWidth="1"/>
    <col min="6153" max="6153" width="7.5" style="5" customWidth="1"/>
    <col min="6154" max="6400" width="9" style="5"/>
    <col min="6401" max="6401" width="7.625" style="5" customWidth="1"/>
    <col min="6402" max="6402" width="8.375" style="5" customWidth="1"/>
    <col min="6403" max="6403" width="7.125" style="5" customWidth="1"/>
    <col min="6404" max="6404" width="7.375" style="5" customWidth="1"/>
    <col min="6405" max="6405" width="8.125" style="5" customWidth="1"/>
    <col min="6406" max="6406" width="7.75" style="5" customWidth="1"/>
    <col min="6407" max="6407" width="7.375" style="5" customWidth="1"/>
    <col min="6408" max="6408" width="7.625" style="5" customWidth="1"/>
    <col min="6409" max="6409" width="7.5" style="5" customWidth="1"/>
    <col min="6410" max="6656" width="9" style="5"/>
    <col min="6657" max="6657" width="7.625" style="5" customWidth="1"/>
    <col min="6658" max="6658" width="8.375" style="5" customWidth="1"/>
    <col min="6659" max="6659" width="7.125" style="5" customWidth="1"/>
    <col min="6660" max="6660" width="7.375" style="5" customWidth="1"/>
    <col min="6661" max="6661" width="8.125" style="5" customWidth="1"/>
    <col min="6662" max="6662" width="7.75" style="5" customWidth="1"/>
    <col min="6663" max="6663" width="7.375" style="5" customWidth="1"/>
    <col min="6664" max="6664" width="7.625" style="5" customWidth="1"/>
    <col min="6665" max="6665" width="7.5" style="5" customWidth="1"/>
    <col min="6666" max="6912" width="9" style="5"/>
    <col min="6913" max="6913" width="7.625" style="5" customWidth="1"/>
    <col min="6914" max="6914" width="8.375" style="5" customWidth="1"/>
    <col min="6915" max="6915" width="7.125" style="5" customWidth="1"/>
    <col min="6916" max="6916" width="7.375" style="5" customWidth="1"/>
    <col min="6917" max="6917" width="8.125" style="5" customWidth="1"/>
    <col min="6918" max="6918" width="7.75" style="5" customWidth="1"/>
    <col min="6919" max="6919" width="7.375" style="5" customWidth="1"/>
    <col min="6920" max="6920" width="7.625" style="5" customWidth="1"/>
    <col min="6921" max="6921" width="7.5" style="5" customWidth="1"/>
    <col min="6922" max="7168" width="9" style="5"/>
    <col min="7169" max="7169" width="7.625" style="5" customWidth="1"/>
    <col min="7170" max="7170" width="8.375" style="5" customWidth="1"/>
    <col min="7171" max="7171" width="7.125" style="5" customWidth="1"/>
    <col min="7172" max="7172" width="7.375" style="5" customWidth="1"/>
    <col min="7173" max="7173" width="8.125" style="5" customWidth="1"/>
    <col min="7174" max="7174" width="7.75" style="5" customWidth="1"/>
    <col min="7175" max="7175" width="7.375" style="5" customWidth="1"/>
    <col min="7176" max="7176" width="7.625" style="5" customWidth="1"/>
    <col min="7177" max="7177" width="7.5" style="5" customWidth="1"/>
    <col min="7178" max="7424" width="9" style="5"/>
    <col min="7425" max="7425" width="7.625" style="5" customWidth="1"/>
    <col min="7426" max="7426" width="8.375" style="5" customWidth="1"/>
    <col min="7427" max="7427" width="7.125" style="5" customWidth="1"/>
    <col min="7428" max="7428" width="7.375" style="5" customWidth="1"/>
    <col min="7429" max="7429" width="8.125" style="5" customWidth="1"/>
    <col min="7430" max="7430" width="7.75" style="5" customWidth="1"/>
    <col min="7431" max="7431" width="7.375" style="5" customWidth="1"/>
    <col min="7432" max="7432" width="7.625" style="5" customWidth="1"/>
    <col min="7433" max="7433" width="7.5" style="5" customWidth="1"/>
    <col min="7434" max="7680" width="9" style="5"/>
    <col min="7681" max="7681" width="7.625" style="5" customWidth="1"/>
    <col min="7682" max="7682" width="8.375" style="5" customWidth="1"/>
    <col min="7683" max="7683" width="7.125" style="5" customWidth="1"/>
    <col min="7684" max="7684" width="7.375" style="5" customWidth="1"/>
    <col min="7685" max="7685" width="8.125" style="5" customWidth="1"/>
    <col min="7686" max="7686" width="7.75" style="5" customWidth="1"/>
    <col min="7687" max="7687" width="7.375" style="5" customWidth="1"/>
    <col min="7688" max="7688" width="7.625" style="5" customWidth="1"/>
    <col min="7689" max="7689" width="7.5" style="5" customWidth="1"/>
    <col min="7690" max="7936" width="9" style="5"/>
    <col min="7937" max="7937" width="7.625" style="5" customWidth="1"/>
    <col min="7938" max="7938" width="8.375" style="5" customWidth="1"/>
    <col min="7939" max="7939" width="7.125" style="5" customWidth="1"/>
    <col min="7940" max="7940" width="7.375" style="5" customWidth="1"/>
    <col min="7941" max="7941" width="8.125" style="5" customWidth="1"/>
    <col min="7942" max="7942" width="7.75" style="5" customWidth="1"/>
    <col min="7943" max="7943" width="7.375" style="5" customWidth="1"/>
    <col min="7944" max="7944" width="7.625" style="5" customWidth="1"/>
    <col min="7945" max="7945" width="7.5" style="5" customWidth="1"/>
    <col min="7946" max="8192" width="9" style="5"/>
    <col min="8193" max="8193" width="7.625" style="5" customWidth="1"/>
    <col min="8194" max="8194" width="8.375" style="5" customWidth="1"/>
    <col min="8195" max="8195" width="7.125" style="5" customWidth="1"/>
    <col min="8196" max="8196" width="7.375" style="5" customWidth="1"/>
    <col min="8197" max="8197" width="8.125" style="5" customWidth="1"/>
    <col min="8198" max="8198" width="7.75" style="5" customWidth="1"/>
    <col min="8199" max="8199" width="7.375" style="5" customWidth="1"/>
    <col min="8200" max="8200" width="7.625" style="5" customWidth="1"/>
    <col min="8201" max="8201" width="7.5" style="5" customWidth="1"/>
    <col min="8202" max="8448" width="9" style="5"/>
    <col min="8449" max="8449" width="7.625" style="5" customWidth="1"/>
    <col min="8450" max="8450" width="8.375" style="5" customWidth="1"/>
    <col min="8451" max="8451" width="7.125" style="5" customWidth="1"/>
    <col min="8452" max="8452" width="7.375" style="5" customWidth="1"/>
    <col min="8453" max="8453" width="8.125" style="5" customWidth="1"/>
    <col min="8454" max="8454" width="7.75" style="5" customWidth="1"/>
    <col min="8455" max="8455" width="7.375" style="5" customWidth="1"/>
    <col min="8456" max="8456" width="7.625" style="5" customWidth="1"/>
    <col min="8457" max="8457" width="7.5" style="5" customWidth="1"/>
    <col min="8458" max="8704" width="9" style="5"/>
    <col min="8705" max="8705" width="7.625" style="5" customWidth="1"/>
    <col min="8706" max="8706" width="8.375" style="5" customWidth="1"/>
    <col min="8707" max="8707" width="7.125" style="5" customWidth="1"/>
    <col min="8708" max="8708" width="7.375" style="5" customWidth="1"/>
    <col min="8709" max="8709" width="8.125" style="5" customWidth="1"/>
    <col min="8710" max="8710" width="7.75" style="5" customWidth="1"/>
    <col min="8711" max="8711" width="7.375" style="5" customWidth="1"/>
    <col min="8712" max="8712" width="7.625" style="5" customWidth="1"/>
    <col min="8713" max="8713" width="7.5" style="5" customWidth="1"/>
    <col min="8714" max="8960" width="9" style="5"/>
    <col min="8961" max="8961" width="7.625" style="5" customWidth="1"/>
    <col min="8962" max="8962" width="8.375" style="5" customWidth="1"/>
    <col min="8963" max="8963" width="7.125" style="5" customWidth="1"/>
    <col min="8964" max="8964" width="7.375" style="5" customWidth="1"/>
    <col min="8965" max="8965" width="8.125" style="5" customWidth="1"/>
    <col min="8966" max="8966" width="7.75" style="5" customWidth="1"/>
    <col min="8967" max="8967" width="7.375" style="5" customWidth="1"/>
    <col min="8968" max="8968" width="7.625" style="5" customWidth="1"/>
    <col min="8969" max="8969" width="7.5" style="5" customWidth="1"/>
    <col min="8970" max="9216" width="9" style="5"/>
    <col min="9217" max="9217" width="7.625" style="5" customWidth="1"/>
    <col min="9218" max="9218" width="8.375" style="5" customWidth="1"/>
    <col min="9219" max="9219" width="7.125" style="5" customWidth="1"/>
    <col min="9220" max="9220" width="7.375" style="5" customWidth="1"/>
    <col min="9221" max="9221" width="8.125" style="5" customWidth="1"/>
    <col min="9222" max="9222" width="7.75" style="5" customWidth="1"/>
    <col min="9223" max="9223" width="7.375" style="5" customWidth="1"/>
    <col min="9224" max="9224" width="7.625" style="5" customWidth="1"/>
    <col min="9225" max="9225" width="7.5" style="5" customWidth="1"/>
    <col min="9226" max="9472" width="9" style="5"/>
    <col min="9473" max="9473" width="7.625" style="5" customWidth="1"/>
    <col min="9474" max="9474" width="8.375" style="5" customWidth="1"/>
    <col min="9475" max="9475" width="7.125" style="5" customWidth="1"/>
    <col min="9476" max="9476" width="7.375" style="5" customWidth="1"/>
    <col min="9477" max="9477" width="8.125" style="5" customWidth="1"/>
    <col min="9478" max="9478" width="7.75" style="5" customWidth="1"/>
    <col min="9479" max="9479" width="7.375" style="5" customWidth="1"/>
    <col min="9480" max="9480" width="7.625" style="5" customWidth="1"/>
    <col min="9481" max="9481" width="7.5" style="5" customWidth="1"/>
    <col min="9482" max="9728" width="9" style="5"/>
    <col min="9729" max="9729" width="7.625" style="5" customWidth="1"/>
    <col min="9730" max="9730" width="8.375" style="5" customWidth="1"/>
    <col min="9731" max="9731" width="7.125" style="5" customWidth="1"/>
    <col min="9732" max="9732" width="7.375" style="5" customWidth="1"/>
    <col min="9733" max="9733" width="8.125" style="5" customWidth="1"/>
    <col min="9734" max="9734" width="7.75" style="5" customWidth="1"/>
    <col min="9735" max="9735" width="7.375" style="5" customWidth="1"/>
    <col min="9736" max="9736" width="7.625" style="5" customWidth="1"/>
    <col min="9737" max="9737" width="7.5" style="5" customWidth="1"/>
    <col min="9738" max="9984" width="9" style="5"/>
    <col min="9985" max="9985" width="7.625" style="5" customWidth="1"/>
    <col min="9986" max="9986" width="8.375" style="5" customWidth="1"/>
    <col min="9987" max="9987" width="7.125" style="5" customWidth="1"/>
    <col min="9988" max="9988" width="7.375" style="5" customWidth="1"/>
    <col min="9989" max="9989" width="8.125" style="5" customWidth="1"/>
    <col min="9990" max="9990" width="7.75" style="5" customWidth="1"/>
    <col min="9991" max="9991" width="7.375" style="5" customWidth="1"/>
    <col min="9992" max="9992" width="7.625" style="5" customWidth="1"/>
    <col min="9993" max="9993" width="7.5" style="5" customWidth="1"/>
    <col min="9994" max="10240" width="9" style="5"/>
    <col min="10241" max="10241" width="7.625" style="5" customWidth="1"/>
    <col min="10242" max="10242" width="8.375" style="5" customWidth="1"/>
    <col min="10243" max="10243" width="7.125" style="5" customWidth="1"/>
    <col min="10244" max="10244" width="7.375" style="5" customWidth="1"/>
    <col min="10245" max="10245" width="8.125" style="5" customWidth="1"/>
    <col min="10246" max="10246" width="7.75" style="5" customWidth="1"/>
    <col min="10247" max="10247" width="7.375" style="5" customWidth="1"/>
    <col min="10248" max="10248" width="7.625" style="5" customWidth="1"/>
    <col min="10249" max="10249" width="7.5" style="5" customWidth="1"/>
    <col min="10250" max="10496" width="9" style="5"/>
    <col min="10497" max="10497" width="7.625" style="5" customWidth="1"/>
    <col min="10498" max="10498" width="8.375" style="5" customWidth="1"/>
    <col min="10499" max="10499" width="7.125" style="5" customWidth="1"/>
    <col min="10500" max="10500" width="7.375" style="5" customWidth="1"/>
    <col min="10501" max="10501" width="8.125" style="5" customWidth="1"/>
    <col min="10502" max="10502" width="7.75" style="5" customWidth="1"/>
    <col min="10503" max="10503" width="7.375" style="5" customWidth="1"/>
    <col min="10504" max="10504" width="7.625" style="5" customWidth="1"/>
    <col min="10505" max="10505" width="7.5" style="5" customWidth="1"/>
    <col min="10506" max="10752" width="9" style="5"/>
    <col min="10753" max="10753" width="7.625" style="5" customWidth="1"/>
    <col min="10754" max="10754" width="8.375" style="5" customWidth="1"/>
    <col min="10755" max="10755" width="7.125" style="5" customWidth="1"/>
    <col min="10756" max="10756" width="7.375" style="5" customWidth="1"/>
    <col min="10757" max="10757" width="8.125" style="5" customWidth="1"/>
    <col min="10758" max="10758" width="7.75" style="5" customWidth="1"/>
    <col min="10759" max="10759" width="7.375" style="5" customWidth="1"/>
    <col min="10760" max="10760" width="7.625" style="5" customWidth="1"/>
    <col min="10761" max="10761" width="7.5" style="5" customWidth="1"/>
    <col min="10762" max="11008" width="9" style="5"/>
    <col min="11009" max="11009" width="7.625" style="5" customWidth="1"/>
    <col min="11010" max="11010" width="8.375" style="5" customWidth="1"/>
    <col min="11011" max="11011" width="7.125" style="5" customWidth="1"/>
    <col min="11012" max="11012" width="7.375" style="5" customWidth="1"/>
    <col min="11013" max="11013" width="8.125" style="5" customWidth="1"/>
    <col min="11014" max="11014" width="7.75" style="5" customWidth="1"/>
    <col min="11015" max="11015" width="7.375" style="5" customWidth="1"/>
    <col min="11016" max="11016" width="7.625" style="5" customWidth="1"/>
    <col min="11017" max="11017" width="7.5" style="5" customWidth="1"/>
    <col min="11018" max="11264" width="9" style="5"/>
    <col min="11265" max="11265" width="7.625" style="5" customWidth="1"/>
    <col min="11266" max="11266" width="8.375" style="5" customWidth="1"/>
    <col min="11267" max="11267" width="7.125" style="5" customWidth="1"/>
    <col min="11268" max="11268" width="7.375" style="5" customWidth="1"/>
    <col min="11269" max="11269" width="8.125" style="5" customWidth="1"/>
    <col min="11270" max="11270" width="7.75" style="5" customWidth="1"/>
    <col min="11271" max="11271" width="7.375" style="5" customWidth="1"/>
    <col min="11272" max="11272" width="7.625" style="5" customWidth="1"/>
    <col min="11273" max="11273" width="7.5" style="5" customWidth="1"/>
    <col min="11274" max="11520" width="9" style="5"/>
    <col min="11521" max="11521" width="7.625" style="5" customWidth="1"/>
    <col min="11522" max="11522" width="8.375" style="5" customWidth="1"/>
    <col min="11523" max="11523" width="7.125" style="5" customWidth="1"/>
    <col min="11524" max="11524" width="7.375" style="5" customWidth="1"/>
    <col min="11525" max="11525" width="8.125" style="5" customWidth="1"/>
    <col min="11526" max="11526" width="7.75" style="5" customWidth="1"/>
    <col min="11527" max="11527" width="7.375" style="5" customWidth="1"/>
    <col min="11528" max="11528" width="7.625" style="5" customWidth="1"/>
    <col min="11529" max="11529" width="7.5" style="5" customWidth="1"/>
    <col min="11530" max="11776" width="9" style="5"/>
    <col min="11777" max="11777" width="7.625" style="5" customWidth="1"/>
    <col min="11778" max="11778" width="8.375" style="5" customWidth="1"/>
    <col min="11779" max="11779" width="7.125" style="5" customWidth="1"/>
    <col min="11780" max="11780" width="7.375" style="5" customWidth="1"/>
    <col min="11781" max="11781" width="8.125" style="5" customWidth="1"/>
    <col min="11782" max="11782" width="7.75" style="5" customWidth="1"/>
    <col min="11783" max="11783" width="7.375" style="5" customWidth="1"/>
    <col min="11784" max="11784" width="7.625" style="5" customWidth="1"/>
    <col min="11785" max="11785" width="7.5" style="5" customWidth="1"/>
    <col min="11786" max="12032" width="9" style="5"/>
    <col min="12033" max="12033" width="7.625" style="5" customWidth="1"/>
    <col min="12034" max="12034" width="8.375" style="5" customWidth="1"/>
    <col min="12035" max="12035" width="7.125" style="5" customWidth="1"/>
    <col min="12036" max="12036" width="7.375" style="5" customWidth="1"/>
    <col min="12037" max="12037" width="8.125" style="5" customWidth="1"/>
    <col min="12038" max="12038" width="7.75" style="5" customWidth="1"/>
    <col min="12039" max="12039" width="7.375" style="5" customWidth="1"/>
    <col min="12040" max="12040" width="7.625" style="5" customWidth="1"/>
    <col min="12041" max="12041" width="7.5" style="5" customWidth="1"/>
    <col min="12042" max="12288" width="9" style="5"/>
    <col min="12289" max="12289" width="7.625" style="5" customWidth="1"/>
    <col min="12290" max="12290" width="8.375" style="5" customWidth="1"/>
    <col min="12291" max="12291" width="7.125" style="5" customWidth="1"/>
    <col min="12292" max="12292" width="7.375" style="5" customWidth="1"/>
    <col min="12293" max="12293" width="8.125" style="5" customWidth="1"/>
    <col min="12294" max="12294" width="7.75" style="5" customWidth="1"/>
    <col min="12295" max="12295" width="7.375" style="5" customWidth="1"/>
    <col min="12296" max="12296" width="7.625" style="5" customWidth="1"/>
    <col min="12297" max="12297" width="7.5" style="5" customWidth="1"/>
    <col min="12298" max="12544" width="9" style="5"/>
    <col min="12545" max="12545" width="7.625" style="5" customWidth="1"/>
    <col min="12546" max="12546" width="8.375" style="5" customWidth="1"/>
    <col min="12547" max="12547" width="7.125" style="5" customWidth="1"/>
    <col min="12548" max="12548" width="7.375" style="5" customWidth="1"/>
    <col min="12549" max="12549" width="8.125" style="5" customWidth="1"/>
    <col min="12550" max="12550" width="7.75" style="5" customWidth="1"/>
    <col min="12551" max="12551" width="7.375" style="5" customWidth="1"/>
    <col min="12552" max="12552" width="7.625" style="5" customWidth="1"/>
    <col min="12553" max="12553" width="7.5" style="5" customWidth="1"/>
    <col min="12554" max="12800" width="9" style="5"/>
    <col min="12801" max="12801" width="7.625" style="5" customWidth="1"/>
    <col min="12802" max="12802" width="8.375" style="5" customWidth="1"/>
    <col min="12803" max="12803" width="7.125" style="5" customWidth="1"/>
    <col min="12804" max="12804" width="7.375" style="5" customWidth="1"/>
    <col min="12805" max="12805" width="8.125" style="5" customWidth="1"/>
    <col min="12806" max="12806" width="7.75" style="5" customWidth="1"/>
    <col min="12807" max="12807" width="7.375" style="5" customWidth="1"/>
    <col min="12808" max="12808" width="7.625" style="5" customWidth="1"/>
    <col min="12809" max="12809" width="7.5" style="5" customWidth="1"/>
    <col min="12810" max="13056" width="9" style="5"/>
    <col min="13057" max="13057" width="7.625" style="5" customWidth="1"/>
    <col min="13058" max="13058" width="8.375" style="5" customWidth="1"/>
    <col min="13059" max="13059" width="7.125" style="5" customWidth="1"/>
    <col min="13060" max="13060" width="7.375" style="5" customWidth="1"/>
    <col min="13061" max="13061" width="8.125" style="5" customWidth="1"/>
    <col min="13062" max="13062" width="7.75" style="5" customWidth="1"/>
    <col min="13063" max="13063" width="7.375" style="5" customWidth="1"/>
    <col min="13064" max="13064" width="7.625" style="5" customWidth="1"/>
    <col min="13065" max="13065" width="7.5" style="5" customWidth="1"/>
    <col min="13066" max="13312" width="9" style="5"/>
    <col min="13313" max="13313" width="7.625" style="5" customWidth="1"/>
    <col min="13314" max="13314" width="8.375" style="5" customWidth="1"/>
    <col min="13315" max="13315" width="7.125" style="5" customWidth="1"/>
    <col min="13316" max="13316" width="7.375" style="5" customWidth="1"/>
    <col min="13317" max="13317" width="8.125" style="5" customWidth="1"/>
    <col min="13318" max="13318" width="7.75" style="5" customWidth="1"/>
    <col min="13319" max="13319" width="7.375" style="5" customWidth="1"/>
    <col min="13320" max="13320" width="7.625" style="5" customWidth="1"/>
    <col min="13321" max="13321" width="7.5" style="5" customWidth="1"/>
    <col min="13322" max="13568" width="9" style="5"/>
    <col min="13569" max="13569" width="7.625" style="5" customWidth="1"/>
    <col min="13570" max="13570" width="8.375" style="5" customWidth="1"/>
    <col min="13571" max="13571" width="7.125" style="5" customWidth="1"/>
    <col min="13572" max="13572" width="7.375" style="5" customWidth="1"/>
    <col min="13573" max="13573" width="8.125" style="5" customWidth="1"/>
    <col min="13574" max="13574" width="7.75" style="5" customWidth="1"/>
    <col min="13575" max="13575" width="7.375" style="5" customWidth="1"/>
    <col min="13576" max="13576" width="7.625" style="5" customWidth="1"/>
    <col min="13577" max="13577" width="7.5" style="5" customWidth="1"/>
    <col min="13578" max="13824" width="9" style="5"/>
    <col min="13825" max="13825" width="7.625" style="5" customWidth="1"/>
    <col min="13826" max="13826" width="8.375" style="5" customWidth="1"/>
    <col min="13827" max="13827" width="7.125" style="5" customWidth="1"/>
    <col min="13828" max="13828" width="7.375" style="5" customWidth="1"/>
    <col min="13829" max="13829" width="8.125" style="5" customWidth="1"/>
    <col min="13830" max="13830" width="7.75" style="5" customWidth="1"/>
    <col min="13831" max="13831" width="7.375" style="5" customWidth="1"/>
    <col min="13832" max="13832" width="7.625" style="5" customWidth="1"/>
    <col min="13833" max="13833" width="7.5" style="5" customWidth="1"/>
    <col min="13834" max="14080" width="9" style="5"/>
    <col min="14081" max="14081" width="7.625" style="5" customWidth="1"/>
    <col min="14082" max="14082" width="8.375" style="5" customWidth="1"/>
    <col min="14083" max="14083" width="7.125" style="5" customWidth="1"/>
    <col min="14084" max="14084" width="7.375" style="5" customWidth="1"/>
    <col min="14085" max="14085" width="8.125" style="5" customWidth="1"/>
    <col min="14086" max="14086" width="7.75" style="5" customWidth="1"/>
    <col min="14087" max="14087" width="7.375" style="5" customWidth="1"/>
    <col min="14088" max="14088" width="7.625" style="5" customWidth="1"/>
    <col min="14089" max="14089" width="7.5" style="5" customWidth="1"/>
    <col min="14090" max="14336" width="9" style="5"/>
    <col min="14337" max="14337" width="7.625" style="5" customWidth="1"/>
    <col min="14338" max="14338" width="8.375" style="5" customWidth="1"/>
    <col min="14339" max="14339" width="7.125" style="5" customWidth="1"/>
    <col min="14340" max="14340" width="7.375" style="5" customWidth="1"/>
    <col min="14341" max="14341" width="8.125" style="5" customWidth="1"/>
    <col min="14342" max="14342" width="7.75" style="5" customWidth="1"/>
    <col min="14343" max="14343" width="7.375" style="5" customWidth="1"/>
    <col min="14344" max="14344" width="7.625" style="5" customWidth="1"/>
    <col min="14345" max="14345" width="7.5" style="5" customWidth="1"/>
    <col min="14346" max="14592" width="9" style="5"/>
    <col min="14593" max="14593" width="7.625" style="5" customWidth="1"/>
    <col min="14594" max="14594" width="8.375" style="5" customWidth="1"/>
    <col min="14595" max="14595" width="7.125" style="5" customWidth="1"/>
    <col min="14596" max="14596" width="7.375" style="5" customWidth="1"/>
    <col min="14597" max="14597" width="8.125" style="5" customWidth="1"/>
    <col min="14598" max="14598" width="7.75" style="5" customWidth="1"/>
    <col min="14599" max="14599" width="7.375" style="5" customWidth="1"/>
    <col min="14600" max="14600" width="7.625" style="5" customWidth="1"/>
    <col min="14601" max="14601" width="7.5" style="5" customWidth="1"/>
    <col min="14602" max="14848" width="9" style="5"/>
    <col min="14849" max="14849" width="7.625" style="5" customWidth="1"/>
    <col min="14850" max="14850" width="8.375" style="5" customWidth="1"/>
    <col min="14851" max="14851" width="7.125" style="5" customWidth="1"/>
    <col min="14852" max="14852" width="7.375" style="5" customWidth="1"/>
    <col min="14853" max="14853" width="8.125" style="5" customWidth="1"/>
    <col min="14854" max="14854" width="7.75" style="5" customWidth="1"/>
    <col min="14855" max="14855" width="7.375" style="5" customWidth="1"/>
    <col min="14856" max="14856" width="7.625" style="5" customWidth="1"/>
    <col min="14857" max="14857" width="7.5" style="5" customWidth="1"/>
    <col min="14858" max="15104" width="9" style="5"/>
    <col min="15105" max="15105" width="7.625" style="5" customWidth="1"/>
    <col min="15106" max="15106" width="8.375" style="5" customWidth="1"/>
    <col min="15107" max="15107" width="7.125" style="5" customWidth="1"/>
    <col min="15108" max="15108" width="7.375" style="5" customWidth="1"/>
    <col min="15109" max="15109" width="8.125" style="5" customWidth="1"/>
    <col min="15110" max="15110" width="7.75" style="5" customWidth="1"/>
    <col min="15111" max="15111" width="7.375" style="5" customWidth="1"/>
    <col min="15112" max="15112" width="7.625" style="5" customWidth="1"/>
    <col min="15113" max="15113" width="7.5" style="5" customWidth="1"/>
    <col min="15114" max="15360" width="9" style="5"/>
    <col min="15361" max="15361" width="7.625" style="5" customWidth="1"/>
    <col min="15362" max="15362" width="8.375" style="5" customWidth="1"/>
    <col min="15363" max="15363" width="7.125" style="5" customWidth="1"/>
    <col min="15364" max="15364" width="7.375" style="5" customWidth="1"/>
    <col min="15365" max="15365" width="8.125" style="5" customWidth="1"/>
    <col min="15366" max="15366" width="7.75" style="5" customWidth="1"/>
    <col min="15367" max="15367" width="7.375" style="5" customWidth="1"/>
    <col min="15368" max="15368" width="7.625" style="5" customWidth="1"/>
    <col min="15369" max="15369" width="7.5" style="5" customWidth="1"/>
    <col min="15370" max="15616" width="9" style="5"/>
    <col min="15617" max="15617" width="7.625" style="5" customWidth="1"/>
    <col min="15618" max="15618" width="8.375" style="5" customWidth="1"/>
    <col min="15619" max="15619" width="7.125" style="5" customWidth="1"/>
    <col min="15620" max="15620" width="7.375" style="5" customWidth="1"/>
    <col min="15621" max="15621" width="8.125" style="5" customWidth="1"/>
    <col min="15622" max="15622" width="7.75" style="5" customWidth="1"/>
    <col min="15623" max="15623" width="7.375" style="5" customWidth="1"/>
    <col min="15624" max="15624" width="7.625" style="5" customWidth="1"/>
    <col min="15625" max="15625" width="7.5" style="5" customWidth="1"/>
    <col min="15626" max="15872" width="9" style="5"/>
    <col min="15873" max="15873" width="7.625" style="5" customWidth="1"/>
    <col min="15874" max="15874" width="8.375" style="5" customWidth="1"/>
    <col min="15875" max="15875" width="7.125" style="5" customWidth="1"/>
    <col min="15876" max="15876" width="7.375" style="5" customWidth="1"/>
    <col min="15877" max="15877" width="8.125" style="5" customWidth="1"/>
    <col min="15878" max="15878" width="7.75" style="5" customWidth="1"/>
    <col min="15879" max="15879" width="7.375" style="5" customWidth="1"/>
    <col min="15880" max="15880" width="7.625" style="5" customWidth="1"/>
    <col min="15881" max="15881" width="7.5" style="5" customWidth="1"/>
    <col min="15882" max="16128" width="9" style="5"/>
    <col min="16129" max="16129" width="7.625" style="5" customWidth="1"/>
    <col min="16130" max="16130" width="8.375" style="5" customWidth="1"/>
    <col min="16131" max="16131" width="7.125" style="5" customWidth="1"/>
    <col min="16132" max="16132" width="7.375" style="5" customWidth="1"/>
    <col min="16133" max="16133" width="8.125" style="5" customWidth="1"/>
    <col min="16134" max="16134" width="7.75" style="5" customWidth="1"/>
    <col min="16135" max="16135" width="7.375" style="5" customWidth="1"/>
    <col min="16136" max="16136" width="7.625" style="5" customWidth="1"/>
    <col min="16137" max="16137" width="7.5" style="5" customWidth="1"/>
    <col min="16138" max="16384" width="9" style="5"/>
  </cols>
  <sheetData>
    <row r="1" spans="1:11" ht="25.5" customHeight="1">
      <c r="A1" s="1816" t="s">
        <v>3358</v>
      </c>
      <c r="B1" s="1816"/>
      <c r="C1" s="1816"/>
      <c r="D1" s="1816"/>
      <c r="E1" s="1816"/>
      <c r="F1" s="1816"/>
      <c r="G1" s="265"/>
      <c r="H1" s="265"/>
      <c r="I1" s="265"/>
      <c r="J1" s="576"/>
      <c r="K1" s="1704" t="s">
        <v>920</v>
      </c>
    </row>
    <row r="2" spans="1:11" ht="18" customHeight="1">
      <c r="A2" s="2550" t="s">
        <v>180</v>
      </c>
      <c r="B2" s="2519" t="s">
        <v>129</v>
      </c>
      <c r="C2" s="2492" t="s">
        <v>928</v>
      </c>
      <c r="D2" s="2492"/>
      <c r="E2" s="2492"/>
      <c r="F2" s="2492" t="s">
        <v>929</v>
      </c>
      <c r="G2" s="2492"/>
      <c r="H2" s="2492"/>
      <c r="I2" s="2492" t="s">
        <v>930</v>
      </c>
      <c r="J2" s="2492"/>
      <c r="K2" s="2494"/>
    </row>
    <row r="3" spans="1:11" ht="18" customHeight="1">
      <c r="A3" s="2629"/>
      <c r="B3" s="2520"/>
      <c r="C3" s="1709" t="s">
        <v>131</v>
      </c>
      <c r="D3" s="1707" t="s">
        <v>508</v>
      </c>
      <c r="E3" s="1705" t="s">
        <v>509</v>
      </c>
      <c r="F3" s="1709" t="s">
        <v>131</v>
      </c>
      <c r="G3" s="1707" t="s">
        <v>508</v>
      </c>
      <c r="H3" s="1705" t="s">
        <v>509</v>
      </c>
      <c r="I3" s="1709" t="s">
        <v>131</v>
      </c>
      <c r="J3" s="1707" t="s">
        <v>508</v>
      </c>
      <c r="K3" s="1721" t="s">
        <v>509</v>
      </c>
    </row>
    <row r="4" spans="1:11" ht="18" customHeight="1">
      <c r="A4" s="1765"/>
      <c r="B4" s="184" t="s">
        <v>385</v>
      </c>
      <c r="C4" s="184" t="s">
        <v>385</v>
      </c>
      <c r="D4" s="198" t="s">
        <v>385</v>
      </c>
      <c r="E4" s="1814" t="s">
        <v>385</v>
      </c>
      <c r="F4" s="184" t="s">
        <v>385</v>
      </c>
      <c r="G4" s="198" t="s">
        <v>385</v>
      </c>
      <c r="H4" s="1814" t="s">
        <v>385</v>
      </c>
      <c r="I4" s="184" t="s">
        <v>385</v>
      </c>
      <c r="J4" s="198" t="s">
        <v>385</v>
      </c>
      <c r="K4" s="489" t="s">
        <v>385</v>
      </c>
    </row>
    <row r="5" spans="1:11" ht="18" customHeight="1">
      <c r="A5" s="1821" t="s">
        <v>535</v>
      </c>
      <c r="B5" s="399">
        <f>C5+F5+I5+C15+F15+I15</f>
        <v>168</v>
      </c>
      <c r="C5" s="506">
        <f>SUM(D5:E5)</f>
        <v>1</v>
      </c>
      <c r="D5" s="571" t="s">
        <v>320</v>
      </c>
      <c r="E5" s="577">
        <v>1</v>
      </c>
      <c r="F5" s="506">
        <f>SUM(G5:H5)</f>
        <v>9</v>
      </c>
      <c r="G5" s="505">
        <v>4</v>
      </c>
      <c r="H5" s="577">
        <v>5</v>
      </c>
      <c r="I5" s="506">
        <f>SUM(J5:K5)</f>
        <v>19</v>
      </c>
      <c r="J5" s="505">
        <v>10</v>
      </c>
      <c r="K5" s="577">
        <v>9</v>
      </c>
    </row>
    <row r="6" spans="1:11" ht="18" customHeight="1">
      <c r="A6" s="1765">
        <v>28</v>
      </c>
      <c r="B6" s="399">
        <f>C6+F6+I6+C16+F16+I16</f>
        <v>171</v>
      </c>
      <c r="C6" s="399">
        <f>SUM(D6:E6)</f>
        <v>1</v>
      </c>
      <c r="D6" s="390">
        <v>1</v>
      </c>
      <c r="E6" s="397" t="s">
        <v>320</v>
      </c>
      <c r="F6" s="399">
        <f>SUM(G6:H6)</f>
        <v>14</v>
      </c>
      <c r="G6" s="390">
        <v>7</v>
      </c>
      <c r="H6" s="400">
        <v>7</v>
      </c>
      <c r="I6" s="399">
        <f>SUM(J6:K6)</f>
        <v>17</v>
      </c>
      <c r="J6" s="390">
        <v>8</v>
      </c>
      <c r="K6" s="400">
        <v>9</v>
      </c>
    </row>
    <row r="7" spans="1:11" ht="18" customHeight="1">
      <c r="A7" s="2145">
        <v>29</v>
      </c>
      <c r="B7" s="399">
        <v>165</v>
      </c>
      <c r="C7" s="399">
        <v>1</v>
      </c>
      <c r="D7" s="391" t="s">
        <v>3473</v>
      </c>
      <c r="E7" s="397">
        <v>1</v>
      </c>
      <c r="F7" s="399">
        <v>16</v>
      </c>
      <c r="G7" s="390">
        <v>11</v>
      </c>
      <c r="H7" s="400">
        <v>5</v>
      </c>
      <c r="I7" s="399">
        <v>19</v>
      </c>
      <c r="J7" s="390">
        <v>9</v>
      </c>
      <c r="K7" s="400">
        <v>10</v>
      </c>
    </row>
    <row r="8" spans="1:11" ht="18" customHeight="1">
      <c r="A8" s="1765">
        <v>30</v>
      </c>
      <c r="B8" s="399">
        <v>151</v>
      </c>
      <c r="C8" s="399">
        <v>1</v>
      </c>
      <c r="D8" s="390">
        <v>1</v>
      </c>
      <c r="E8" s="397" t="s">
        <v>3475</v>
      </c>
      <c r="F8" s="399">
        <v>15</v>
      </c>
      <c r="G8" s="390">
        <v>10</v>
      </c>
      <c r="H8" s="400">
        <v>5</v>
      </c>
      <c r="I8" s="399">
        <v>23</v>
      </c>
      <c r="J8" s="390">
        <v>13</v>
      </c>
      <c r="K8" s="400">
        <v>10</v>
      </c>
    </row>
    <row r="9" spans="1:11" ht="18" customHeight="1">
      <c r="A9" s="1765" t="s">
        <v>820</v>
      </c>
      <c r="B9" s="399">
        <v>147</v>
      </c>
      <c r="C9" s="399">
        <v>3</v>
      </c>
      <c r="D9" s="391" t="s">
        <v>3474</v>
      </c>
      <c r="E9" s="397">
        <v>3</v>
      </c>
      <c r="F9" s="399">
        <v>13</v>
      </c>
      <c r="G9" s="390">
        <v>4</v>
      </c>
      <c r="H9" s="400">
        <v>9</v>
      </c>
      <c r="I9" s="399">
        <v>19</v>
      </c>
      <c r="J9" s="390">
        <v>11</v>
      </c>
      <c r="K9" s="400">
        <v>8</v>
      </c>
    </row>
    <row r="10" spans="1:11" ht="18" customHeight="1">
      <c r="A10" s="1767">
        <v>2</v>
      </c>
      <c r="B10" s="511">
        <v>142</v>
      </c>
      <c r="C10" s="511">
        <v>3</v>
      </c>
      <c r="D10" s="394">
        <v>1</v>
      </c>
      <c r="E10" s="398">
        <v>2</v>
      </c>
      <c r="F10" s="511">
        <v>14</v>
      </c>
      <c r="G10" s="394">
        <v>5</v>
      </c>
      <c r="H10" s="402">
        <v>9</v>
      </c>
      <c r="I10" s="511">
        <v>16</v>
      </c>
      <c r="J10" s="394">
        <v>6</v>
      </c>
      <c r="K10" s="402">
        <v>10</v>
      </c>
    </row>
    <row r="11" spans="1:11" ht="18" customHeight="1">
      <c r="A11" s="578"/>
      <c r="B11" s="578"/>
      <c r="C11" s="578"/>
      <c r="D11" s="578"/>
      <c r="E11" s="578"/>
      <c r="F11" s="578"/>
      <c r="G11" s="579"/>
      <c r="H11" s="579"/>
      <c r="I11" s="579"/>
      <c r="J11" s="579"/>
      <c r="K11" s="579"/>
    </row>
    <row r="12" spans="1:11" ht="18" customHeight="1">
      <c r="A12" s="2899" t="s">
        <v>180</v>
      </c>
      <c r="B12" s="2628"/>
      <c r="C12" s="2520" t="s">
        <v>925</v>
      </c>
      <c r="D12" s="2520"/>
      <c r="E12" s="2520"/>
      <c r="F12" s="2520" t="s">
        <v>926</v>
      </c>
      <c r="G12" s="2520"/>
      <c r="H12" s="2520"/>
      <c r="I12" s="2520" t="s">
        <v>927</v>
      </c>
      <c r="J12" s="2520"/>
      <c r="K12" s="2678"/>
    </row>
    <row r="13" spans="1:11" ht="18" customHeight="1">
      <c r="A13" s="2551"/>
      <c r="B13" s="2629"/>
      <c r="C13" s="1709" t="s">
        <v>131</v>
      </c>
      <c r="D13" s="1707" t="s">
        <v>508</v>
      </c>
      <c r="E13" s="1705" t="s">
        <v>509</v>
      </c>
      <c r="F13" s="1709" t="s">
        <v>131</v>
      </c>
      <c r="G13" s="1707" t="s">
        <v>508</v>
      </c>
      <c r="H13" s="1705" t="s">
        <v>509</v>
      </c>
      <c r="I13" s="1709" t="s">
        <v>131</v>
      </c>
      <c r="J13" s="1707" t="s">
        <v>508</v>
      </c>
      <c r="K13" s="1721" t="s">
        <v>509</v>
      </c>
    </row>
    <row r="14" spans="1:11" ht="18" customHeight="1">
      <c r="A14" s="2549"/>
      <c r="B14" s="2550"/>
      <c r="C14" s="1813" t="s">
        <v>385</v>
      </c>
      <c r="D14" s="198" t="s">
        <v>385</v>
      </c>
      <c r="E14" s="126" t="s">
        <v>385</v>
      </c>
      <c r="F14" s="1813" t="s">
        <v>385</v>
      </c>
      <c r="G14" s="198" t="s">
        <v>385</v>
      </c>
      <c r="H14" s="126" t="s">
        <v>385</v>
      </c>
      <c r="I14" s="1813" t="s">
        <v>385</v>
      </c>
      <c r="J14" s="198" t="s">
        <v>385</v>
      </c>
      <c r="K14" s="489" t="s">
        <v>385</v>
      </c>
    </row>
    <row r="15" spans="1:11" ht="18" customHeight="1">
      <c r="A15" s="2939" t="s">
        <v>535</v>
      </c>
      <c r="B15" s="2940"/>
      <c r="C15" s="506">
        <f>SUM(D15:E15)</f>
        <v>42</v>
      </c>
      <c r="D15" s="505">
        <v>21</v>
      </c>
      <c r="E15" s="570">
        <v>21</v>
      </c>
      <c r="F15" s="506">
        <f>SUM(G15:H15)</f>
        <v>53</v>
      </c>
      <c r="G15" s="505">
        <v>38</v>
      </c>
      <c r="H15" s="570">
        <v>15</v>
      </c>
      <c r="I15" s="506">
        <f>SUM(J15:K15)</f>
        <v>44</v>
      </c>
      <c r="J15" s="505">
        <v>24</v>
      </c>
      <c r="K15" s="577">
        <v>20</v>
      </c>
    </row>
    <row r="16" spans="1:11" ht="18" customHeight="1">
      <c r="A16" s="2899">
        <v>28</v>
      </c>
      <c r="B16" s="2628"/>
      <c r="C16" s="399">
        <f>SUM(D16:E16)</f>
        <v>43</v>
      </c>
      <c r="D16" s="390">
        <v>22</v>
      </c>
      <c r="E16" s="509">
        <v>21</v>
      </c>
      <c r="F16" s="399">
        <f>SUM(G16:H16)</f>
        <v>44</v>
      </c>
      <c r="G16" s="390">
        <v>22</v>
      </c>
      <c r="H16" s="509">
        <v>22</v>
      </c>
      <c r="I16" s="399">
        <f>SUM(J16:K16)</f>
        <v>52</v>
      </c>
      <c r="J16" s="390">
        <v>38</v>
      </c>
      <c r="K16" s="400">
        <v>14</v>
      </c>
    </row>
    <row r="17" spans="1:11" ht="18" customHeight="1">
      <c r="A17" s="2899">
        <v>29</v>
      </c>
      <c r="B17" s="2628"/>
      <c r="C17" s="400">
        <v>39</v>
      </c>
      <c r="D17" s="390">
        <v>17</v>
      </c>
      <c r="E17" s="509">
        <v>22</v>
      </c>
      <c r="F17" s="400">
        <v>44</v>
      </c>
      <c r="G17" s="390">
        <v>23</v>
      </c>
      <c r="H17" s="509">
        <v>21</v>
      </c>
      <c r="I17" s="400">
        <v>46</v>
      </c>
      <c r="J17" s="390">
        <v>24</v>
      </c>
      <c r="K17" s="400">
        <v>22</v>
      </c>
    </row>
    <row r="18" spans="1:11" ht="18" customHeight="1">
      <c r="A18" s="2899">
        <v>30</v>
      </c>
      <c r="B18" s="2628"/>
      <c r="C18" s="400">
        <v>29</v>
      </c>
      <c r="D18" s="390">
        <v>13</v>
      </c>
      <c r="E18" s="509">
        <v>16</v>
      </c>
      <c r="F18" s="400">
        <v>43</v>
      </c>
      <c r="G18" s="390">
        <v>19</v>
      </c>
      <c r="H18" s="509">
        <v>24</v>
      </c>
      <c r="I18" s="400">
        <v>40</v>
      </c>
      <c r="J18" s="390">
        <v>19</v>
      </c>
      <c r="K18" s="400">
        <v>21</v>
      </c>
    </row>
    <row r="19" spans="1:11" ht="18" customHeight="1">
      <c r="A19" s="2899" t="s">
        <v>820</v>
      </c>
      <c r="B19" s="2628"/>
      <c r="C19" s="400">
        <v>37</v>
      </c>
      <c r="D19" s="390">
        <v>16</v>
      </c>
      <c r="E19" s="509">
        <v>21</v>
      </c>
      <c r="F19" s="400">
        <v>33</v>
      </c>
      <c r="G19" s="390">
        <v>16</v>
      </c>
      <c r="H19" s="509">
        <v>17</v>
      </c>
      <c r="I19" s="400">
        <v>42</v>
      </c>
      <c r="J19" s="390">
        <v>19</v>
      </c>
      <c r="K19" s="400">
        <v>23</v>
      </c>
    </row>
    <row r="20" spans="1:11" ht="18" customHeight="1">
      <c r="A20" s="2551">
        <v>2</v>
      </c>
      <c r="B20" s="2629"/>
      <c r="C20" s="402">
        <v>39</v>
      </c>
      <c r="D20" s="394">
        <v>20</v>
      </c>
      <c r="E20" s="573">
        <v>19</v>
      </c>
      <c r="F20" s="402">
        <v>36</v>
      </c>
      <c r="G20" s="394">
        <v>15</v>
      </c>
      <c r="H20" s="573">
        <v>21</v>
      </c>
      <c r="I20" s="402">
        <v>34</v>
      </c>
      <c r="J20" s="394">
        <v>17</v>
      </c>
      <c r="K20" s="402">
        <v>17</v>
      </c>
    </row>
    <row r="21" spans="1:11" ht="18" customHeight="1">
      <c r="A21" s="1699" t="s">
        <v>816</v>
      </c>
    </row>
    <row r="22" spans="1:11" ht="18" customHeight="1">
      <c r="A22" s="1699" t="s">
        <v>821</v>
      </c>
    </row>
  </sheetData>
  <mergeCells count="16">
    <mergeCell ref="A12:B13"/>
    <mergeCell ref="C12:E12"/>
    <mergeCell ref="F12:H12"/>
    <mergeCell ref="I12:K12"/>
    <mergeCell ref="A2:A3"/>
    <mergeCell ref="B2:B3"/>
    <mergeCell ref="C2:E2"/>
    <mergeCell ref="F2:H2"/>
    <mergeCell ref="I2:K2"/>
    <mergeCell ref="A20:B20"/>
    <mergeCell ref="A14:B14"/>
    <mergeCell ref="A15:B15"/>
    <mergeCell ref="A16:B16"/>
    <mergeCell ref="A17:B17"/>
    <mergeCell ref="A18:B18"/>
    <mergeCell ref="A19:B1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view="pageBreakPreview" zoomScaleNormal="100" zoomScaleSheetLayoutView="100" workbookViewId="0">
      <selection activeCell="P2" sqref="P2"/>
    </sheetView>
  </sheetViews>
  <sheetFormatPr defaultRowHeight="24.95" customHeight="1"/>
  <cols>
    <col min="1" max="1" width="9.875" style="5" customWidth="1"/>
    <col min="2" max="14" width="5.625" style="5" customWidth="1"/>
    <col min="15" max="15" width="5.75" style="5" customWidth="1"/>
    <col min="16" max="222" width="9" style="5"/>
    <col min="223" max="223" width="10.5" style="5" customWidth="1"/>
    <col min="224" max="224" width="9.5" style="5" customWidth="1"/>
    <col min="225" max="225" width="9.75" style="5" customWidth="1"/>
    <col min="226" max="226" width="9.875" style="5" customWidth="1"/>
    <col min="227" max="228" width="10" style="5" customWidth="1"/>
    <col min="229" max="229" width="10.125" style="5" customWidth="1"/>
    <col min="230" max="230" width="9.75" style="5" customWidth="1"/>
    <col min="231" max="478" width="9" style="5"/>
    <col min="479" max="479" width="10.5" style="5" customWidth="1"/>
    <col min="480" max="480" width="9.5" style="5" customWidth="1"/>
    <col min="481" max="481" width="9.75" style="5" customWidth="1"/>
    <col min="482" max="482" width="9.875" style="5" customWidth="1"/>
    <col min="483" max="484" width="10" style="5" customWidth="1"/>
    <col min="485" max="485" width="10.125" style="5" customWidth="1"/>
    <col min="486" max="486" width="9.75" style="5" customWidth="1"/>
    <col min="487" max="734" width="9" style="5"/>
    <col min="735" max="735" width="10.5" style="5" customWidth="1"/>
    <col min="736" max="736" width="9.5" style="5" customWidth="1"/>
    <col min="737" max="737" width="9.75" style="5" customWidth="1"/>
    <col min="738" max="738" width="9.875" style="5" customWidth="1"/>
    <col min="739" max="740" width="10" style="5" customWidth="1"/>
    <col min="741" max="741" width="10.125" style="5" customWidth="1"/>
    <col min="742" max="742" width="9.75" style="5" customWidth="1"/>
    <col min="743" max="990" width="9" style="5"/>
    <col min="991" max="991" width="10.5" style="5" customWidth="1"/>
    <col min="992" max="992" width="9.5" style="5" customWidth="1"/>
    <col min="993" max="993" width="9.75" style="5" customWidth="1"/>
    <col min="994" max="994" width="9.875" style="5" customWidth="1"/>
    <col min="995" max="996" width="10" style="5" customWidth="1"/>
    <col min="997" max="997" width="10.125" style="5" customWidth="1"/>
    <col min="998" max="998" width="9.75" style="5" customWidth="1"/>
    <col min="999" max="1246" width="9" style="5"/>
    <col min="1247" max="1247" width="10.5" style="5" customWidth="1"/>
    <col min="1248" max="1248" width="9.5" style="5" customWidth="1"/>
    <col min="1249" max="1249" width="9.75" style="5" customWidth="1"/>
    <col min="1250" max="1250" width="9.875" style="5" customWidth="1"/>
    <col min="1251" max="1252" width="10" style="5" customWidth="1"/>
    <col min="1253" max="1253" width="10.125" style="5" customWidth="1"/>
    <col min="1254" max="1254" width="9.75" style="5" customWidth="1"/>
    <col min="1255" max="1502" width="9" style="5"/>
    <col min="1503" max="1503" width="10.5" style="5" customWidth="1"/>
    <col min="1504" max="1504" width="9.5" style="5" customWidth="1"/>
    <col min="1505" max="1505" width="9.75" style="5" customWidth="1"/>
    <col min="1506" max="1506" width="9.875" style="5" customWidth="1"/>
    <col min="1507" max="1508" width="10" style="5" customWidth="1"/>
    <col min="1509" max="1509" width="10.125" style="5" customWidth="1"/>
    <col min="1510" max="1510" width="9.75" style="5" customWidth="1"/>
    <col min="1511" max="1758" width="9" style="5"/>
    <col min="1759" max="1759" width="10.5" style="5" customWidth="1"/>
    <col min="1760" max="1760" width="9.5" style="5" customWidth="1"/>
    <col min="1761" max="1761" width="9.75" style="5" customWidth="1"/>
    <col min="1762" max="1762" width="9.875" style="5" customWidth="1"/>
    <col min="1763" max="1764" width="10" style="5" customWidth="1"/>
    <col min="1765" max="1765" width="10.125" style="5" customWidth="1"/>
    <col min="1766" max="1766" width="9.75" style="5" customWidth="1"/>
    <col min="1767" max="2014" width="9" style="5"/>
    <col min="2015" max="2015" width="10.5" style="5" customWidth="1"/>
    <col min="2016" max="2016" width="9.5" style="5" customWidth="1"/>
    <col min="2017" max="2017" width="9.75" style="5" customWidth="1"/>
    <col min="2018" max="2018" width="9.875" style="5" customWidth="1"/>
    <col min="2019" max="2020" width="10" style="5" customWidth="1"/>
    <col min="2021" max="2021" width="10.125" style="5" customWidth="1"/>
    <col min="2022" max="2022" width="9.75" style="5" customWidth="1"/>
    <col min="2023" max="2270" width="9" style="5"/>
    <col min="2271" max="2271" width="10.5" style="5" customWidth="1"/>
    <col min="2272" max="2272" width="9.5" style="5" customWidth="1"/>
    <col min="2273" max="2273" width="9.75" style="5" customWidth="1"/>
    <col min="2274" max="2274" width="9.875" style="5" customWidth="1"/>
    <col min="2275" max="2276" width="10" style="5" customWidth="1"/>
    <col min="2277" max="2277" width="10.125" style="5" customWidth="1"/>
    <col min="2278" max="2278" width="9.75" style="5" customWidth="1"/>
    <col min="2279" max="2526" width="9" style="5"/>
    <col min="2527" max="2527" width="10.5" style="5" customWidth="1"/>
    <col min="2528" max="2528" width="9.5" style="5" customWidth="1"/>
    <col min="2529" max="2529" width="9.75" style="5" customWidth="1"/>
    <col min="2530" max="2530" width="9.875" style="5" customWidth="1"/>
    <col min="2531" max="2532" width="10" style="5" customWidth="1"/>
    <col min="2533" max="2533" width="10.125" style="5" customWidth="1"/>
    <col min="2534" max="2534" width="9.75" style="5" customWidth="1"/>
    <col min="2535" max="2782" width="9" style="5"/>
    <col min="2783" max="2783" width="10.5" style="5" customWidth="1"/>
    <col min="2784" max="2784" width="9.5" style="5" customWidth="1"/>
    <col min="2785" max="2785" width="9.75" style="5" customWidth="1"/>
    <col min="2786" max="2786" width="9.875" style="5" customWidth="1"/>
    <col min="2787" max="2788" width="10" style="5" customWidth="1"/>
    <col min="2789" max="2789" width="10.125" style="5" customWidth="1"/>
    <col min="2790" max="2790" width="9.75" style="5" customWidth="1"/>
    <col min="2791" max="3038" width="9" style="5"/>
    <col min="3039" max="3039" width="10.5" style="5" customWidth="1"/>
    <col min="3040" max="3040" width="9.5" style="5" customWidth="1"/>
    <col min="3041" max="3041" width="9.75" style="5" customWidth="1"/>
    <col min="3042" max="3042" width="9.875" style="5" customWidth="1"/>
    <col min="3043" max="3044" width="10" style="5" customWidth="1"/>
    <col min="3045" max="3045" width="10.125" style="5" customWidth="1"/>
    <col min="3046" max="3046" width="9.75" style="5" customWidth="1"/>
    <col min="3047" max="3294" width="9" style="5"/>
    <col min="3295" max="3295" width="10.5" style="5" customWidth="1"/>
    <col min="3296" max="3296" width="9.5" style="5" customWidth="1"/>
    <col min="3297" max="3297" width="9.75" style="5" customWidth="1"/>
    <col min="3298" max="3298" width="9.875" style="5" customWidth="1"/>
    <col min="3299" max="3300" width="10" style="5" customWidth="1"/>
    <col min="3301" max="3301" width="10.125" style="5" customWidth="1"/>
    <col min="3302" max="3302" width="9.75" style="5" customWidth="1"/>
    <col min="3303" max="3550" width="9" style="5"/>
    <col min="3551" max="3551" width="10.5" style="5" customWidth="1"/>
    <col min="3552" max="3552" width="9.5" style="5" customWidth="1"/>
    <col min="3553" max="3553" width="9.75" style="5" customWidth="1"/>
    <col min="3554" max="3554" width="9.875" style="5" customWidth="1"/>
    <col min="3555" max="3556" width="10" style="5" customWidth="1"/>
    <col min="3557" max="3557" width="10.125" style="5" customWidth="1"/>
    <col min="3558" max="3558" width="9.75" style="5" customWidth="1"/>
    <col min="3559" max="3806" width="9" style="5"/>
    <col min="3807" max="3807" width="10.5" style="5" customWidth="1"/>
    <col min="3808" max="3808" width="9.5" style="5" customWidth="1"/>
    <col min="3809" max="3809" width="9.75" style="5" customWidth="1"/>
    <col min="3810" max="3810" width="9.875" style="5" customWidth="1"/>
    <col min="3811" max="3812" width="10" style="5" customWidth="1"/>
    <col min="3813" max="3813" width="10.125" style="5" customWidth="1"/>
    <col min="3814" max="3814" width="9.75" style="5" customWidth="1"/>
    <col min="3815" max="4062" width="9" style="5"/>
    <col min="4063" max="4063" width="10.5" style="5" customWidth="1"/>
    <col min="4064" max="4064" width="9.5" style="5" customWidth="1"/>
    <col min="4065" max="4065" width="9.75" style="5" customWidth="1"/>
    <col min="4066" max="4066" width="9.875" style="5" customWidth="1"/>
    <col min="4067" max="4068" width="10" style="5" customWidth="1"/>
    <col min="4069" max="4069" width="10.125" style="5" customWidth="1"/>
    <col min="4070" max="4070" width="9.75" style="5" customWidth="1"/>
    <col min="4071" max="4318" width="9" style="5"/>
    <col min="4319" max="4319" width="10.5" style="5" customWidth="1"/>
    <col min="4320" max="4320" width="9.5" style="5" customWidth="1"/>
    <col min="4321" max="4321" width="9.75" style="5" customWidth="1"/>
    <col min="4322" max="4322" width="9.875" style="5" customWidth="1"/>
    <col min="4323" max="4324" width="10" style="5" customWidth="1"/>
    <col min="4325" max="4325" width="10.125" style="5" customWidth="1"/>
    <col min="4326" max="4326" width="9.75" style="5" customWidth="1"/>
    <col min="4327" max="4574" width="9" style="5"/>
    <col min="4575" max="4575" width="10.5" style="5" customWidth="1"/>
    <col min="4576" max="4576" width="9.5" style="5" customWidth="1"/>
    <col min="4577" max="4577" width="9.75" style="5" customWidth="1"/>
    <col min="4578" max="4578" width="9.875" style="5" customWidth="1"/>
    <col min="4579" max="4580" width="10" style="5" customWidth="1"/>
    <col min="4581" max="4581" width="10.125" style="5" customWidth="1"/>
    <col min="4582" max="4582" width="9.75" style="5" customWidth="1"/>
    <col min="4583" max="4830" width="9" style="5"/>
    <col min="4831" max="4831" width="10.5" style="5" customWidth="1"/>
    <col min="4832" max="4832" width="9.5" style="5" customWidth="1"/>
    <col min="4833" max="4833" width="9.75" style="5" customWidth="1"/>
    <col min="4834" max="4834" width="9.875" style="5" customWidth="1"/>
    <col min="4835" max="4836" width="10" style="5" customWidth="1"/>
    <col min="4837" max="4837" width="10.125" style="5" customWidth="1"/>
    <col min="4838" max="4838" width="9.75" style="5" customWidth="1"/>
    <col min="4839" max="5086" width="9" style="5"/>
    <col min="5087" max="5087" width="10.5" style="5" customWidth="1"/>
    <col min="5088" max="5088" width="9.5" style="5" customWidth="1"/>
    <col min="5089" max="5089" width="9.75" style="5" customWidth="1"/>
    <col min="5090" max="5090" width="9.875" style="5" customWidth="1"/>
    <col min="5091" max="5092" width="10" style="5" customWidth="1"/>
    <col min="5093" max="5093" width="10.125" style="5" customWidth="1"/>
    <col min="5094" max="5094" width="9.75" style="5" customWidth="1"/>
    <col min="5095" max="5342" width="9" style="5"/>
    <col min="5343" max="5343" width="10.5" style="5" customWidth="1"/>
    <col min="5344" max="5344" width="9.5" style="5" customWidth="1"/>
    <col min="5345" max="5345" width="9.75" style="5" customWidth="1"/>
    <col min="5346" max="5346" width="9.875" style="5" customWidth="1"/>
    <col min="5347" max="5348" width="10" style="5" customWidth="1"/>
    <col min="5349" max="5349" width="10.125" style="5" customWidth="1"/>
    <col min="5350" max="5350" width="9.75" style="5" customWidth="1"/>
    <col min="5351" max="5598" width="9" style="5"/>
    <col min="5599" max="5599" width="10.5" style="5" customWidth="1"/>
    <col min="5600" max="5600" width="9.5" style="5" customWidth="1"/>
    <col min="5601" max="5601" width="9.75" style="5" customWidth="1"/>
    <col min="5602" max="5602" width="9.875" style="5" customWidth="1"/>
    <col min="5603" max="5604" width="10" style="5" customWidth="1"/>
    <col min="5605" max="5605" width="10.125" style="5" customWidth="1"/>
    <col min="5606" max="5606" width="9.75" style="5" customWidth="1"/>
    <col min="5607" max="5854" width="9" style="5"/>
    <col min="5855" max="5855" width="10.5" style="5" customWidth="1"/>
    <col min="5856" max="5856" width="9.5" style="5" customWidth="1"/>
    <col min="5857" max="5857" width="9.75" style="5" customWidth="1"/>
    <col min="5858" max="5858" width="9.875" style="5" customWidth="1"/>
    <col min="5859" max="5860" width="10" style="5" customWidth="1"/>
    <col min="5861" max="5861" width="10.125" style="5" customWidth="1"/>
    <col min="5862" max="5862" width="9.75" style="5" customWidth="1"/>
    <col min="5863" max="6110" width="9" style="5"/>
    <col min="6111" max="6111" width="10.5" style="5" customWidth="1"/>
    <col min="6112" max="6112" width="9.5" style="5" customWidth="1"/>
    <col min="6113" max="6113" width="9.75" style="5" customWidth="1"/>
    <col min="6114" max="6114" width="9.875" style="5" customWidth="1"/>
    <col min="6115" max="6116" width="10" style="5" customWidth="1"/>
    <col min="6117" max="6117" width="10.125" style="5" customWidth="1"/>
    <col min="6118" max="6118" width="9.75" style="5" customWidth="1"/>
    <col min="6119" max="6366" width="9" style="5"/>
    <col min="6367" max="6367" width="10.5" style="5" customWidth="1"/>
    <col min="6368" max="6368" width="9.5" style="5" customWidth="1"/>
    <col min="6369" max="6369" width="9.75" style="5" customWidth="1"/>
    <col min="6370" max="6370" width="9.875" style="5" customWidth="1"/>
    <col min="6371" max="6372" width="10" style="5" customWidth="1"/>
    <col min="6373" max="6373" width="10.125" style="5" customWidth="1"/>
    <col min="6374" max="6374" width="9.75" style="5" customWidth="1"/>
    <col min="6375" max="6622" width="9" style="5"/>
    <col min="6623" max="6623" width="10.5" style="5" customWidth="1"/>
    <col min="6624" max="6624" width="9.5" style="5" customWidth="1"/>
    <col min="6625" max="6625" width="9.75" style="5" customWidth="1"/>
    <col min="6626" max="6626" width="9.875" style="5" customWidth="1"/>
    <col min="6627" max="6628" width="10" style="5" customWidth="1"/>
    <col min="6629" max="6629" width="10.125" style="5" customWidth="1"/>
    <col min="6630" max="6630" width="9.75" style="5" customWidth="1"/>
    <col min="6631" max="6878" width="9" style="5"/>
    <col min="6879" max="6879" width="10.5" style="5" customWidth="1"/>
    <col min="6880" max="6880" width="9.5" style="5" customWidth="1"/>
    <col min="6881" max="6881" width="9.75" style="5" customWidth="1"/>
    <col min="6882" max="6882" width="9.875" style="5" customWidth="1"/>
    <col min="6883" max="6884" width="10" style="5" customWidth="1"/>
    <col min="6885" max="6885" width="10.125" style="5" customWidth="1"/>
    <col min="6886" max="6886" width="9.75" style="5" customWidth="1"/>
    <col min="6887" max="7134" width="9" style="5"/>
    <col min="7135" max="7135" width="10.5" style="5" customWidth="1"/>
    <col min="7136" max="7136" width="9.5" style="5" customWidth="1"/>
    <col min="7137" max="7137" width="9.75" style="5" customWidth="1"/>
    <col min="7138" max="7138" width="9.875" style="5" customWidth="1"/>
    <col min="7139" max="7140" width="10" style="5" customWidth="1"/>
    <col min="7141" max="7141" width="10.125" style="5" customWidth="1"/>
    <col min="7142" max="7142" width="9.75" style="5" customWidth="1"/>
    <col min="7143" max="7390" width="9" style="5"/>
    <col min="7391" max="7391" width="10.5" style="5" customWidth="1"/>
    <col min="7392" max="7392" width="9.5" style="5" customWidth="1"/>
    <col min="7393" max="7393" width="9.75" style="5" customWidth="1"/>
    <col min="7394" max="7394" width="9.875" style="5" customWidth="1"/>
    <col min="7395" max="7396" width="10" style="5" customWidth="1"/>
    <col min="7397" max="7397" width="10.125" style="5" customWidth="1"/>
    <col min="7398" max="7398" width="9.75" style="5" customWidth="1"/>
    <col min="7399" max="7646" width="9" style="5"/>
    <col min="7647" max="7647" width="10.5" style="5" customWidth="1"/>
    <col min="7648" max="7648" width="9.5" style="5" customWidth="1"/>
    <col min="7649" max="7649" width="9.75" style="5" customWidth="1"/>
    <col min="7650" max="7650" width="9.875" style="5" customWidth="1"/>
    <col min="7651" max="7652" width="10" style="5" customWidth="1"/>
    <col min="7653" max="7653" width="10.125" style="5" customWidth="1"/>
    <col min="7654" max="7654" width="9.75" style="5" customWidth="1"/>
    <col min="7655" max="7902" width="9" style="5"/>
    <col min="7903" max="7903" width="10.5" style="5" customWidth="1"/>
    <col min="7904" max="7904" width="9.5" style="5" customWidth="1"/>
    <col min="7905" max="7905" width="9.75" style="5" customWidth="1"/>
    <col min="7906" max="7906" width="9.875" style="5" customWidth="1"/>
    <col min="7907" max="7908" width="10" style="5" customWidth="1"/>
    <col min="7909" max="7909" width="10.125" style="5" customWidth="1"/>
    <col min="7910" max="7910" width="9.75" style="5" customWidth="1"/>
    <col min="7911" max="8158" width="9" style="5"/>
    <col min="8159" max="8159" width="10.5" style="5" customWidth="1"/>
    <col min="8160" max="8160" width="9.5" style="5" customWidth="1"/>
    <col min="8161" max="8161" width="9.75" style="5" customWidth="1"/>
    <col min="8162" max="8162" width="9.875" style="5" customWidth="1"/>
    <col min="8163" max="8164" width="10" style="5" customWidth="1"/>
    <col min="8165" max="8165" width="10.125" style="5" customWidth="1"/>
    <col min="8166" max="8166" width="9.75" style="5" customWidth="1"/>
    <col min="8167" max="8414" width="9" style="5"/>
    <col min="8415" max="8415" width="10.5" style="5" customWidth="1"/>
    <col min="8416" max="8416" width="9.5" style="5" customWidth="1"/>
    <col min="8417" max="8417" width="9.75" style="5" customWidth="1"/>
    <col min="8418" max="8418" width="9.875" style="5" customWidth="1"/>
    <col min="8419" max="8420" width="10" style="5" customWidth="1"/>
    <col min="8421" max="8421" width="10.125" style="5" customWidth="1"/>
    <col min="8422" max="8422" width="9.75" style="5" customWidth="1"/>
    <col min="8423" max="8670" width="9" style="5"/>
    <col min="8671" max="8671" width="10.5" style="5" customWidth="1"/>
    <col min="8672" max="8672" width="9.5" style="5" customWidth="1"/>
    <col min="8673" max="8673" width="9.75" style="5" customWidth="1"/>
    <col min="8674" max="8674" width="9.875" style="5" customWidth="1"/>
    <col min="8675" max="8676" width="10" style="5" customWidth="1"/>
    <col min="8677" max="8677" width="10.125" style="5" customWidth="1"/>
    <col min="8678" max="8678" width="9.75" style="5" customWidth="1"/>
    <col min="8679" max="8926" width="9" style="5"/>
    <col min="8927" max="8927" width="10.5" style="5" customWidth="1"/>
    <col min="8928" max="8928" width="9.5" style="5" customWidth="1"/>
    <col min="8929" max="8929" width="9.75" style="5" customWidth="1"/>
    <col min="8930" max="8930" width="9.875" style="5" customWidth="1"/>
    <col min="8931" max="8932" width="10" style="5" customWidth="1"/>
    <col min="8933" max="8933" width="10.125" style="5" customWidth="1"/>
    <col min="8934" max="8934" width="9.75" style="5" customWidth="1"/>
    <col min="8935" max="9182" width="9" style="5"/>
    <col min="9183" max="9183" width="10.5" style="5" customWidth="1"/>
    <col min="9184" max="9184" width="9.5" style="5" customWidth="1"/>
    <col min="9185" max="9185" width="9.75" style="5" customWidth="1"/>
    <col min="9186" max="9186" width="9.875" style="5" customWidth="1"/>
    <col min="9187" max="9188" width="10" style="5" customWidth="1"/>
    <col min="9189" max="9189" width="10.125" style="5" customWidth="1"/>
    <col min="9190" max="9190" width="9.75" style="5" customWidth="1"/>
    <col min="9191" max="9438" width="9" style="5"/>
    <col min="9439" max="9439" width="10.5" style="5" customWidth="1"/>
    <col min="9440" max="9440" width="9.5" style="5" customWidth="1"/>
    <col min="9441" max="9441" width="9.75" style="5" customWidth="1"/>
    <col min="9442" max="9442" width="9.875" style="5" customWidth="1"/>
    <col min="9443" max="9444" width="10" style="5" customWidth="1"/>
    <col min="9445" max="9445" width="10.125" style="5" customWidth="1"/>
    <col min="9446" max="9446" width="9.75" style="5" customWidth="1"/>
    <col min="9447" max="9694" width="9" style="5"/>
    <col min="9695" max="9695" width="10.5" style="5" customWidth="1"/>
    <col min="9696" max="9696" width="9.5" style="5" customWidth="1"/>
    <col min="9697" max="9697" width="9.75" style="5" customWidth="1"/>
    <col min="9698" max="9698" width="9.875" style="5" customWidth="1"/>
    <col min="9699" max="9700" width="10" style="5" customWidth="1"/>
    <col min="9701" max="9701" width="10.125" style="5" customWidth="1"/>
    <col min="9702" max="9702" width="9.75" style="5" customWidth="1"/>
    <col min="9703" max="9950" width="9" style="5"/>
    <col min="9951" max="9951" width="10.5" style="5" customWidth="1"/>
    <col min="9952" max="9952" width="9.5" style="5" customWidth="1"/>
    <col min="9953" max="9953" width="9.75" style="5" customWidth="1"/>
    <col min="9954" max="9954" width="9.875" style="5" customWidth="1"/>
    <col min="9955" max="9956" width="10" style="5" customWidth="1"/>
    <col min="9957" max="9957" width="10.125" style="5" customWidth="1"/>
    <col min="9958" max="9958" width="9.75" style="5" customWidth="1"/>
    <col min="9959" max="10206" width="9" style="5"/>
    <col min="10207" max="10207" width="10.5" style="5" customWidth="1"/>
    <col min="10208" max="10208" width="9.5" style="5" customWidth="1"/>
    <col min="10209" max="10209" width="9.75" style="5" customWidth="1"/>
    <col min="10210" max="10210" width="9.875" style="5" customWidth="1"/>
    <col min="10211" max="10212" width="10" style="5" customWidth="1"/>
    <col min="10213" max="10213" width="10.125" style="5" customWidth="1"/>
    <col min="10214" max="10214" width="9.75" style="5" customWidth="1"/>
    <col min="10215" max="10462" width="9" style="5"/>
    <col min="10463" max="10463" width="10.5" style="5" customWidth="1"/>
    <col min="10464" max="10464" width="9.5" style="5" customWidth="1"/>
    <col min="10465" max="10465" width="9.75" style="5" customWidth="1"/>
    <col min="10466" max="10466" width="9.875" style="5" customWidth="1"/>
    <col min="10467" max="10468" width="10" style="5" customWidth="1"/>
    <col min="10469" max="10469" width="10.125" style="5" customWidth="1"/>
    <col min="10470" max="10470" width="9.75" style="5" customWidth="1"/>
    <col min="10471" max="10718" width="9" style="5"/>
    <col min="10719" max="10719" width="10.5" style="5" customWidth="1"/>
    <col min="10720" max="10720" width="9.5" style="5" customWidth="1"/>
    <col min="10721" max="10721" width="9.75" style="5" customWidth="1"/>
    <col min="10722" max="10722" width="9.875" style="5" customWidth="1"/>
    <col min="10723" max="10724" width="10" style="5" customWidth="1"/>
    <col min="10725" max="10725" width="10.125" style="5" customWidth="1"/>
    <col min="10726" max="10726" width="9.75" style="5" customWidth="1"/>
    <col min="10727" max="10974" width="9" style="5"/>
    <col min="10975" max="10975" width="10.5" style="5" customWidth="1"/>
    <col min="10976" max="10976" width="9.5" style="5" customWidth="1"/>
    <col min="10977" max="10977" width="9.75" style="5" customWidth="1"/>
    <col min="10978" max="10978" width="9.875" style="5" customWidth="1"/>
    <col min="10979" max="10980" width="10" style="5" customWidth="1"/>
    <col min="10981" max="10981" width="10.125" style="5" customWidth="1"/>
    <col min="10982" max="10982" width="9.75" style="5" customWidth="1"/>
    <col min="10983" max="11230" width="9" style="5"/>
    <col min="11231" max="11231" width="10.5" style="5" customWidth="1"/>
    <col min="11232" max="11232" width="9.5" style="5" customWidth="1"/>
    <col min="11233" max="11233" width="9.75" style="5" customWidth="1"/>
    <col min="11234" max="11234" width="9.875" style="5" customWidth="1"/>
    <col min="11235" max="11236" width="10" style="5" customWidth="1"/>
    <col min="11237" max="11237" width="10.125" style="5" customWidth="1"/>
    <col min="11238" max="11238" width="9.75" style="5" customWidth="1"/>
    <col min="11239" max="11486" width="9" style="5"/>
    <col min="11487" max="11487" width="10.5" style="5" customWidth="1"/>
    <col min="11488" max="11488" width="9.5" style="5" customWidth="1"/>
    <col min="11489" max="11489" width="9.75" style="5" customWidth="1"/>
    <col min="11490" max="11490" width="9.875" style="5" customWidth="1"/>
    <col min="11491" max="11492" width="10" style="5" customWidth="1"/>
    <col min="11493" max="11493" width="10.125" style="5" customWidth="1"/>
    <col min="11494" max="11494" width="9.75" style="5" customWidth="1"/>
    <col min="11495" max="11742" width="9" style="5"/>
    <col min="11743" max="11743" width="10.5" style="5" customWidth="1"/>
    <col min="11744" max="11744" width="9.5" style="5" customWidth="1"/>
    <col min="11745" max="11745" width="9.75" style="5" customWidth="1"/>
    <col min="11746" max="11746" width="9.875" style="5" customWidth="1"/>
    <col min="11747" max="11748" width="10" style="5" customWidth="1"/>
    <col min="11749" max="11749" width="10.125" style="5" customWidth="1"/>
    <col min="11750" max="11750" width="9.75" style="5" customWidth="1"/>
    <col min="11751" max="11998" width="9" style="5"/>
    <col min="11999" max="11999" width="10.5" style="5" customWidth="1"/>
    <col min="12000" max="12000" width="9.5" style="5" customWidth="1"/>
    <col min="12001" max="12001" width="9.75" style="5" customWidth="1"/>
    <col min="12002" max="12002" width="9.875" style="5" customWidth="1"/>
    <col min="12003" max="12004" width="10" style="5" customWidth="1"/>
    <col min="12005" max="12005" width="10.125" style="5" customWidth="1"/>
    <col min="12006" max="12006" width="9.75" style="5" customWidth="1"/>
    <col min="12007" max="12254" width="9" style="5"/>
    <col min="12255" max="12255" width="10.5" style="5" customWidth="1"/>
    <col min="12256" max="12256" width="9.5" style="5" customWidth="1"/>
    <col min="12257" max="12257" width="9.75" style="5" customWidth="1"/>
    <col min="12258" max="12258" width="9.875" style="5" customWidth="1"/>
    <col min="12259" max="12260" width="10" style="5" customWidth="1"/>
    <col min="12261" max="12261" width="10.125" style="5" customWidth="1"/>
    <col min="12262" max="12262" width="9.75" style="5" customWidth="1"/>
    <col min="12263" max="12510" width="9" style="5"/>
    <col min="12511" max="12511" width="10.5" style="5" customWidth="1"/>
    <col min="12512" max="12512" width="9.5" style="5" customWidth="1"/>
    <col min="12513" max="12513" width="9.75" style="5" customWidth="1"/>
    <col min="12514" max="12514" width="9.875" style="5" customWidth="1"/>
    <col min="12515" max="12516" width="10" style="5" customWidth="1"/>
    <col min="12517" max="12517" width="10.125" style="5" customWidth="1"/>
    <col min="12518" max="12518" width="9.75" style="5" customWidth="1"/>
    <col min="12519" max="12766" width="9" style="5"/>
    <col min="12767" max="12767" width="10.5" style="5" customWidth="1"/>
    <col min="12768" max="12768" width="9.5" style="5" customWidth="1"/>
    <col min="12769" max="12769" width="9.75" style="5" customWidth="1"/>
    <col min="12770" max="12770" width="9.875" style="5" customWidth="1"/>
    <col min="12771" max="12772" width="10" style="5" customWidth="1"/>
    <col min="12773" max="12773" width="10.125" style="5" customWidth="1"/>
    <col min="12774" max="12774" width="9.75" style="5" customWidth="1"/>
    <col min="12775" max="13022" width="9" style="5"/>
    <col min="13023" max="13023" width="10.5" style="5" customWidth="1"/>
    <col min="13024" max="13024" width="9.5" style="5" customWidth="1"/>
    <col min="13025" max="13025" width="9.75" style="5" customWidth="1"/>
    <col min="13026" max="13026" width="9.875" style="5" customWidth="1"/>
    <col min="13027" max="13028" width="10" style="5" customWidth="1"/>
    <col min="13029" max="13029" width="10.125" style="5" customWidth="1"/>
    <col min="13030" max="13030" width="9.75" style="5" customWidth="1"/>
    <col min="13031" max="13278" width="9" style="5"/>
    <col min="13279" max="13279" width="10.5" style="5" customWidth="1"/>
    <col min="13280" max="13280" width="9.5" style="5" customWidth="1"/>
    <col min="13281" max="13281" width="9.75" style="5" customWidth="1"/>
    <col min="13282" max="13282" width="9.875" style="5" customWidth="1"/>
    <col min="13283" max="13284" width="10" style="5" customWidth="1"/>
    <col min="13285" max="13285" width="10.125" style="5" customWidth="1"/>
    <col min="13286" max="13286" width="9.75" style="5" customWidth="1"/>
    <col min="13287" max="13534" width="9" style="5"/>
    <col min="13535" max="13535" width="10.5" style="5" customWidth="1"/>
    <col min="13536" max="13536" width="9.5" style="5" customWidth="1"/>
    <col min="13537" max="13537" width="9.75" style="5" customWidth="1"/>
    <col min="13538" max="13538" width="9.875" style="5" customWidth="1"/>
    <col min="13539" max="13540" width="10" style="5" customWidth="1"/>
    <col min="13541" max="13541" width="10.125" style="5" customWidth="1"/>
    <col min="13542" max="13542" width="9.75" style="5" customWidth="1"/>
    <col min="13543" max="13790" width="9" style="5"/>
    <col min="13791" max="13791" width="10.5" style="5" customWidth="1"/>
    <col min="13792" max="13792" width="9.5" style="5" customWidth="1"/>
    <col min="13793" max="13793" width="9.75" style="5" customWidth="1"/>
    <col min="13794" max="13794" width="9.875" style="5" customWidth="1"/>
    <col min="13795" max="13796" width="10" style="5" customWidth="1"/>
    <col min="13797" max="13797" width="10.125" style="5" customWidth="1"/>
    <col min="13798" max="13798" width="9.75" style="5" customWidth="1"/>
    <col min="13799" max="14046" width="9" style="5"/>
    <col min="14047" max="14047" width="10.5" style="5" customWidth="1"/>
    <col min="14048" max="14048" width="9.5" style="5" customWidth="1"/>
    <col min="14049" max="14049" width="9.75" style="5" customWidth="1"/>
    <col min="14050" max="14050" width="9.875" style="5" customWidth="1"/>
    <col min="14051" max="14052" width="10" style="5" customWidth="1"/>
    <col min="14053" max="14053" width="10.125" style="5" customWidth="1"/>
    <col min="14054" max="14054" width="9.75" style="5" customWidth="1"/>
    <col min="14055" max="14302" width="9" style="5"/>
    <col min="14303" max="14303" width="10.5" style="5" customWidth="1"/>
    <col min="14304" max="14304" width="9.5" style="5" customWidth="1"/>
    <col min="14305" max="14305" width="9.75" style="5" customWidth="1"/>
    <col min="14306" max="14306" width="9.875" style="5" customWidth="1"/>
    <col min="14307" max="14308" width="10" style="5" customWidth="1"/>
    <col min="14309" max="14309" width="10.125" style="5" customWidth="1"/>
    <col min="14310" max="14310" width="9.75" style="5" customWidth="1"/>
    <col min="14311" max="14558" width="9" style="5"/>
    <col min="14559" max="14559" width="10.5" style="5" customWidth="1"/>
    <col min="14560" max="14560" width="9.5" style="5" customWidth="1"/>
    <col min="14561" max="14561" width="9.75" style="5" customWidth="1"/>
    <col min="14562" max="14562" width="9.875" style="5" customWidth="1"/>
    <col min="14563" max="14564" width="10" style="5" customWidth="1"/>
    <col min="14565" max="14565" width="10.125" style="5" customWidth="1"/>
    <col min="14566" max="14566" width="9.75" style="5" customWidth="1"/>
    <col min="14567" max="14814" width="9" style="5"/>
    <col min="14815" max="14815" width="10.5" style="5" customWidth="1"/>
    <col min="14816" max="14816" width="9.5" style="5" customWidth="1"/>
    <col min="14817" max="14817" width="9.75" style="5" customWidth="1"/>
    <col min="14818" max="14818" width="9.875" style="5" customWidth="1"/>
    <col min="14819" max="14820" width="10" style="5" customWidth="1"/>
    <col min="14821" max="14821" width="10.125" style="5" customWidth="1"/>
    <col min="14822" max="14822" width="9.75" style="5" customWidth="1"/>
    <col min="14823" max="15070" width="9" style="5"/>
    <col min="15071" max="15071" width="10.5" style="5" customWidth="1"/>
    <col min="15072" max="15072" width="9.5" style="5" customWidth="1"/>
    <col min="15073" max="15073" width="9.75" style="5" customWidth="1"/>
    <col min="15074" max="15074" width="9.875" style="5" customWidth="1"/>
    <col min="15075" max="15076" width="10" style="5" customWidth="1"/>
    <col min="15077" max="15077" width="10.125" style="5" customWidth="1"/>
    <col min="15078" max="15078" width="9.75" style="5" customWidth="1"/>
    <col min="15079" max="15326" width="9" style="5"/>
    <col min="15327" max="15327" width="10.5" style="5" customWidth="1"/>
    <col min="15328" max="15328" width="9.5" style="5" customWidth="1"/>
    <col min="15329" max="15329" width="9.75" style="5" customWidth="1"/>
    <col min="15330" max="15330" width="9.875" style="5" customWidth="1"/>
    <col min="15331" max="15332" width="10" style="5" customWidth="1"/>
    <col min="15333" max="15333" width="10.125" style="5" customWidth="1"/>
    <col min="15334" max="15334" width="9.75" style="5" customWidth="1"/>
    <col min="15335" max="15582" width="9" style="5"/>
    <col min="15583" max="15583" width="10.5" style="5" customWidth="1"/>
    <col min="15584" max="15584" width="9.5" style="5" customWidth="1"/>
    <col min="15585" max="15585" width="9.75" style="5" customWidth="1"/>
    <col min="15586" max="15586" width="9.875" style="5" customWidth="1"/>
    <col min="15587" max="15588" width="10" style="5" customWidth="1"/>
    <col min="15589" max="15589" width="10.125" style="5" customWidth="1"/>
    <col min="15590" max="15590" width="9.75" style="5" customWidth="1"/>
    <col min="15591" max="15838" width="9" style="5"/>
    <col min="15839" max="15839" width="10.5" style="5" customWidth="1"/>
    <col min="15840" max="15840" width="9.5" style="5" customWidth="1"/>
    <col min="15841" max="15841" width="9.75" style="5" customWidth="1"/>
    <col min="15842" max="15842" width="9.875" style="5" customWidth="1"/>
    <col min="15843" max="15844" width="10" style="5" customWidth="1"/>
    <col min="15845" max="15845" width="10.125" style="5" customWidth="1"/>
    <col min="15846" max="15846" width="9.75" style="5" customWidth="1"/>
    <col min="15847" max="16094" width="9" style="5"/>
    <col min="16095" max="16095" width="10.5" style="5" customWidth="1"/>
    <col min="16096" max="16096" width="9.5" style="5" customWidth="1"/>
    <col min="16097" max="16097" width="9.75" style="5" customWidth="1"/>
    <col min="16098" max="16098" width="9.875" style="5" customWidth="1"/>
    <col min="16099" max="16100" width="10" style="5" customWidth="1"/>
    <col min="16101" max="16101" width="10.125" style="5" customWidth="1"/>
    <col min="16102" max="16102" width="9.75" style="5" customWidth="1"/>
    <col min="16103" max="16384" width="9" style="5"/>
  </cols>
  <sheetData>
    <row r="1" spans="1:14" s="2" customFormat="1" ht="25.5" customHeight="1">
      <c r="A1" s="583" t="s">
        <v>3376</v>
      </c>
      <c r="B1" s="584"/>
      <c r="C1" s="584"/>
      <c r="D1" s="584"/>
      <c r="E1" s="584"/>
      <c r="F1" s="584"/>
      <c r="G1" s="5"/>
      <c r="H1" s="6"/>
      <c r="I1" s="5"/>
      <c r="J1" s="2874"/>
      <c r="K1" s="2874"/>
      <c r="L1" s="5"/>
      <c r="M1" s="5"/>
      <c r="N1" s="6" t="s">
        <v>809</v>
      </c>
    </row>
    <row r="2" spans="1:14" s="2406" customFormat="1" ht="18" customHeight="1">
      <c r="A2" s="2550" t="s">
        <v>921</v>
      </c>
      <c r="B2" s="2519" t="s">
        <v>10</v>
      </c>
      <c r="C2" s="2494" t="s">
        <v>933</v>
      </c>
      <c r="D2" s="2521"/>
      <c r="E2" s="2521"/>
      <c r="F2" s="2521"/>
      <c r="G2" s="2521"/>
      <c r="H2" s="2521"/>
      <c r="I2" s="2490"/>
      <c r="J2" s="2630" t="s">
        <v>934</v>
      </c>
      <c r="K2" s="2492" t="s">
        <v>935</v>
      </c>
      <c r="L2" s="2492"/>
      <c r="M2" s="2492"/>
      <c r="N2" s="2494"/>
    </row>
    <row r="3" spans="1:14" s="1444" customFormat="1" ht="18" customHeight="1">
      <c r="A3" s="2629"/>
      <c r="B3" s="2520"/>
      <c r="C3" s="2370" t="s">
        <v>131</v>
      </c>
      <c r="D3" s="2376" t="s">
        <v>829</v>
      </c>
      <c r="E3" s="585" t="s">
        <v>830</v>
      </c>
      <c r="F3" s="585" t="s">
        <v>831</v>
      </c>
      <c r="G3" s="585" t="s">
        <v>832</v>
      </c>
      <c r="H3" s="585" t="s">
        <v>931</v>
      </c>
      <c r="I3" s="2369" t="s">
        <v>932</v>
      </c>
      <c r="J3" s="2625"/>
      <c r="K3" s="2407" t="s">
        <v>131</v>
      </c>
      <c r="L3" s="586" t="s">
        <v>936</v>
      </c>
      <c r="M3" s="587" t="s">
        <v>937</v>
      </c>
      <c r="N3" s="588" t="s">
        <v>938</v>
      </c>
    </row>
    <row r="4" spans="1:14" s="2" customFormat="1" ht="18" customHeight="1">
      <c r="A4" s="124"/>
      <c r="B4" s="198" t="s">
        <v>945</v>
      </c>
      <c r="C4" s="198" t="s">
        <v>496</v>
      </c>
      <c r="D4" s="2404" t="s">
        <v>496</v>
      </c>
      <c r="E4" s="589" t="s">
        <v>496</v>
      </c>
      <c r="F4" s="589" t="s">
        <v>945</v>
      </c>
      <c r="G4" s="589" t="s">
        <v>496</v>
      </c>
      <c r="H4" s="589" t="s">
        <v>496</v>
      </c>
      <c r="I4" s="126" t="s">
        <v>496</v>
      </c>
      <c r="J4" s="198" t="s">
        <v>945</v>
      </c>
      <c r="K4" s="198" t="s">
        <v>496</v>
      </c>
      <c r="L4" s="2403" t="s">
        <v>496</v>
      </c>
      <c r="M4" s="589" t="s">
        <v>496</v>
      </c>
      <c r="N4" s="489" t="s">
        <v>496</v>
      </c>
    </row>
    <row r="5" spans="1:14" s="2" customFormat="1" ht="18" customHeight="1">
      <c r="A5" s="2398" t="s">
        <v>819</v>
      </c>
      <c r="B5" s="1536">
        <v>1778</v>
      </c>
      <c r="C5" s="1537">
        <v>1692</v>
      </c>
      <c r="D5" s="1538">
        <v>288</v>
      </c>
      <c r="E5" s="1539">
        <v>276</v>
      </c>
      <c r="F5" s="1539">
        <v>268</v>
      </c>
      <c r="G5" s="1539">
        <v>269</v>
      </c>
      <c r="H5" s="1539">
        <v>300</v>
      </c>
      <c r="I5" s="1540">
        <v>291</v>
      </c>
      <c r="J5" s="1536">
        <v>74</v>
      </c>
      <c r="K5" s="1536">
        <v>12</v>
      </c>
      <c r="L5" s="1541">
        <v>5</v>
      </c>
      <c r="M5" s="1542" t="s">
        <v>141</v>
      </c>
      <c r="N5" s="1538">
        <v>7</v>
      </c>
    </row>
    <row r="6" spans="1:14" s="2" customFormat="1" ht="18" customHeight="1">
      <c r="A6" s="2392">
        <v>22</v>
      </c>
      <c r="B6" s="1536">
        <v>1756</v>
      </c>
      <c r="C6" s="1537">
        <v>1695</v>
      </c>
      <c r="D6" s="1538">
        <v>283</v>
      </c>
      <c r="E6" s="1539">
        <v>287</v>
      </c>
      <c r="F6" s="1539">
        <v>275</v>
      </c>
      <c r="G6" s="1539">
        <v>276</v>
      </c>
      <c r="H6" s="1539">
        <v>266</v>
      </c>
      <c r="I6" s="1540">
        <v>308</v>
      </c>
      <c r="J6" s="1536">
        <v>46</v>
      </c>
      <c r="K6" s="1536">
        <v>15</v>
      </c>
      <c r="L6" s="1541">
        <v>5</v>
      </c>
      <c r="M6" s="1542" t="s">
        <v>141</v>
      </c>
      <c r="N6" s="1538">
        <v>10</v>
      </c>
    </row>
    <row r="7" spans="1:14" s="2" customFormat="1" ht="18" customHeight="1">
      <c r="A7" s="2392">
        <v>23</v>
      </c>
      <c r="B7" s="1536">
        <v>1693</v>
      </c>
      <c r="C7" s="1537">
        <v>1618</v>
      </c>
      <c r="D7" s="1538">
        <v>253</v>
      </c>
      <c r="E7" s="1539">
        <v>271</v>
      </c>
      <c r="F7" s="1539">
        <v>270</v>
      </c>
      <c r="G7" s="1539">
        <v>274</v>
      </c>
      <c r="H7" s="1539">
        <v>273</v>
      </c>
      <c r="I7" s="1540">
        <v>277</v>
      </c>
      <c r="J7" s="1536">
        <v>55</v>
      </c>
      <c r="K7" s="1536">
        <v>20</v>
      </c>
      <c r="L7" s="1541">
        <v>6</v>
      </c>
      <c r="M7" s="1542" t="s">
        <v>141</v>
      </c>
      <c r="N7" s="1538">
        <v>14</v>
      </c>
    </row>
    <row r="8" spans="1:14" s="2" customFormat="1" ht="18" customHeight="1">
      <c r="A8" s="2392">
        <v>24</v>
      </c>
      <c r="B8" s="1536">
        <v>1680</v>
      </c>
      <c r="C8" s="1537">
        <v>1632</v>
      </c>
      <c r="D8" s="1538">
        <v>271</v>
      </c>
      <c r="E8" s="1539">
        <v>260</v>
      </c>
      <c r="F8" s="1539">
        <v>264</v>
      </c>
      <c r="G8" s="1539">
        <v>269</v>
      </c>
      <c r="H8" s="1539">
        <v>282</v>
      </c>
      <c r="I8" s="1538">
        <v>286</v>
      </c>
      <c r="J8" s="1536">
        <v>27</v>
      </c>
      <c r="K8" s="1536">
        <v>21</v>
      </c>
      <c r="L8" s="1541">
        <v>6</v>
      </c>
      <c r="M8" s="1542" t="s">
        <v>141</v>
      </c>
      <c r="N8" s="1538">
        <v>15</v>
      </c>
    </row>
    <row r="9" spans="1:14" s="2" customFormat="1" ht="18" customHeight="1">
      <c r="A9" s="2392">
        <v>25</v>
      </c>
      <c r="B9" s="1536">
        <v>1639</v>
      </c>
      <c r="C9" s="1537">
        <v>1578</v>
      </c>
      <c r="D9" s="1538">
        <v>257</v>
      </c>
      <c r="E9" s="1539">
        <v>262</v>
      </c>
      <c r="F9" s="1539">
        <v>237</v>
      </c>
      <c r="G9" s="1539">
        <v>261</v>
      </c>
      <c r="H9" s="1539">
        <v>280</v>
      </c>
      <c r="I9" s="1538">
        <v>281</v>
      </c>
      <c r="J9" s="1536">
        <v>43</v>
      </c>
      <c r="K9" s="1536">
        <v>18</v>
      </c>
      <c r="L9" s="1541">
        <v>7</v>
      </c>
      <c r="M9" s="1542" t="s">
        <v>141</v>
      </c>
      <c r="N9" s="1538">
        <v>11</v>
      </c>
    </row>
    <row r="10" spans="1:14" s="2" customFormat="1" ht="18" customHeight="1">
      <c r="A10" s="2392">
        <v>26</v>
      </c>
      <c r="B10" s="1536">
        <v>1589</v>
      </c>
      <c r="C10" s="1537">
        <v>1506</v>
      </c>
      <c r="D10" s="1543">
        <v>242</v>
      </c>
      <c r="E10" s="1544">
        <v>240</v>
      </c>
      <c r="F10" s="1544">
        <v>248</v>
      </c>
      <c r="G10" s="1544">
        <v>241</v>
      </c>
      <c r="H10" s="1544">
        <v>257</v>
      </c>
      <c r="I10" s="1543">
        <v>278</v>
      </c>
      <c r="J10" s="1545">
        <v>57</v>
      </c>
      <c r="K10" s="1545">
        <v>26</v>
      </c>
      <c r="L10" s="1546">
        <v>16</v>
      </c>
      <c r="M10" s="1547" t="s">
        <v>141</v>
      </c>
      <c r="N10" s="1543">
        <v>10</v>
      </c>
    </row>
    <row r="11" spans="1:14" s="2" customFormat="1" ht="18" customHeight="1">
      <c r="A11" s="2392">
        <v>27</v>
      </c>
      <c r="B11" s="1536">
        <v>1566</v>
      </c>
      <c r="C11" s="1537">
        <v>1470</v>
      </c>
      <c r="D11" s="1538">
        <v>260</v>
      </c>
      <c r="E11" s="1539">
        <v>226</v>
      </c>
      <c r="F11" s="1539">
        <v>230</v>
      </c>
      <c r="G11" s="1539">
        <v>252</v>
      </c>
      <c r="H11" s="1539">
        <v>236</v>
      </c>
      <c r="I11" s="1538">
        <v>266</v>
      </c>
      <c r="J11" s="1536">
        <v>69</v>
      </c>
      <c r="K11" s="1536">
        <v>27</v>
      </c>
      <c r="L11" s="1541">
        <v>17</v>
      </c>
      <c r="M11" s="1547" t="s">
        <v>141</v>
      </c>
      <c r="N11" s="1543">
        <v>10</v>
      </c>
    </row>
    <row r="12" spans="1:14" s="2" customFormat="1" ht="18" customHeight="1">
      <c r="A12" s="2392">
        <v>28</v>
      </c>
      <c r="B12" s="1536">
        <v>1525</v>
      </c>
      <c r="C12" s="1537">
        <v>1445</v>
      </c>
      <c r="D12" s="1548">
        <v>235</v>
      </c>
      <c r="E12" s="1544">
        <v>246</v>
      </c>
      <c r="F12" s="1544">
        <v>215</v>
      </c>
      <c r="G12" s="1544">
        <v>240</v>
      </c>
      <c r="H12" s="1544">
        <v>259</v>
      </c>
      <c r="I12" s="1543">
        <v>250</v>
      </c>
      <c r="J12" s="1545">
        <v>52</v>
      </c>
      <c r="K12" s="1545">
        <v>28</v>
      </c>
      <c r="L12" s="1546">
        <v>19</v>
      </c>
      <c r="M12" s="1547" t="s">
        <v>141</v>
      </c>
      <c r="N12" s="1543">
        <v>9</v>
      </c>
    </row>
    <row r="13" spans="1:14" s="2" customFormat="1" ht="18" customHeight="1">
      <c r="A13" s="2392">
        <v>29</v>
      </c>
      <c r="B13" s="1536">
        <v>1511</v>
      </c>
      <c r="C13" s="1537">
        <v>1417</v>
      </c>
      <c r="D13" s="1543">
        <v>249</v>
      </c>
      <c r="E13" s="1544">
        <v>224</v>
      </c>
      <c r="F13" s="1544">
        <v>242</v>
      </c>
      <c r="G13" s="1544">
        <v>215</v>
      </c>
      <c r="H13" s="1544">
        <v>228</v>
      </c>
      <c r="I13" s="1543">
        <v>259</v>
      </c>
      <c r="J13" s="1545">
        <v>63</v>
      </c>
      <c r="K13" s="1545">
        <v>31</v>
      </c>
      <c r="L13" s="1546">
        <v>20</v>
      </c>
      <c r="M13" s="1547" t="s">
        <v>141</v>
      </c>
      <c r="N13" s="1543">
        <v>11</v>
      </c>
    </row>
    <row r="14" spans="1:14" s="2" customFormat="1" ht="18" customHeight="1">
      <c r="A14" s="2392">
        <v>30</v>
      </c>
      <c r="B14" s="1536">
        <v>1493</v>
      </c>
      <c r="C14" s="1537">
        <v>1390</v>
      </c>
      <c r="D14" s="1543">
        <v>245</v>
      </c>
      <c r="E14" s="1544">
        <v>234</v>
      </c>
      <c r="F14" s="1544">
        <v>213</v>
      </c>
      <c r="G14" s="1544">
        <v>240</v>
      </c>
      <c r="H14" s="1544">
        <v>214</v>
      </c>
      <c r="I14" s="1543">
        <v>244</v>
      </c>
      <c r="J14" s="1545">
        <v>67</v>
      </c>
      <c r="K14" s="1545">
        <v>36</v>
      </c>
      <c r="L14" s="1546">
        <v>24</v>
      </c>
      <c r="M14" s="1547" t="s">
        <v>141</v>
      </c>
      <c r="N14" s="1543">
        <v>12</v>
      </c>
    </row>
    <row r="15" spans="1:14" s="2" customFormat="1" ht="18" customHeight="1">
      <c r="A15" s="2392" t="s">
        <v>820</v>
      </c>
      <c r="B15" s="1536">
        <v>1500</v>
      </c>
      <c r="C15" s="1537">
        <v>1408</v>
      </c>
      <c r="D15" s="1538">
        <v>244</v>
      </c>
      <c r="E15" s="1539">
        <v>243</v>
      </c>
      <c r="F15" s="1539">
        <v>240</v>
      </c>
      <c r="G15" s="1539">
        <v>213</v>
      </c>
      <c r="H15" s="1539">
        <v>245</v>
      </c>
      <c r="I15" s="1538">
        <v>223</v>
      </c>
      <c r="J15" s="1536">
        <v>46</v>
      </c>
      <c r="K15" s="1545">
        <v>46</v>
      </c>
      <c r="L15" s="1541">
        <v>29</v>
      </c>
      <c r="M15" s="1547" t="s">
        <v>141</v>
      </c>
      <c r="N15" s="1543">
        <v>17</v>
      </c>
    </row>
    <row r="16" spans="1:14" s="2" customFormat="1" ht="18" customHeight="1">
      <c r="A16" s="2393">
        <v>2</v>
      </c>
      <c r="B16" s="1549">
        <v>1477</v>
      </c>
      <c r="C16" s="1550">
        <v>1384</v>
      </c>
      <c r="D16" s="1551">
        <v>202</v>
      </c>
      <c r="E16" s="1552">
        <v>245</v>
      </c>
      <c r="F16" s="1552">
        <v>241</v>
      </c>
      <c r="G16" s="1552">
        <v>240</v>
      </c>
      <c r="H16" s="1552">
        <v>212</v>
      </c>
      <c r="I16" s="1553">
        <v>244</v>
      </c>
      <c r="J16" s="1554">
        <v>42</v>
      </c>
      <c r="K16" s="1554">
        <v>51</v>
      </c>
      <c r="L16" s="1555">
        <v>36</v>
      </c>
      <c r="M16" s="1556" t="s">
        <v>141</v>
      </c>
      <c r="N16" s="1553">
        <v>15</v>
      </c>
    </row>
    <row r="17" spans="1:14" s="2" customFormat="1" ht="18" customHeight="1">
      <c r="A17" s="2368" t="s">
        <v>816</v>
      </c>
      <c r="B17" s="2368"/>
      <c r="C17" s="2368"/>
      <c r="D17" s="2368"/>
      <c r="E17" s="2368"/>
      <c r="F17" s="2368"/>
      <c r="G17" s="5"/>
      <c r="H17" s="5"/>
      <c r="I17" s="5"/>
      <c r="J17" s="5"/>
      <c r="K17" s="5"/>
      <c r="L17" s="5"/>
      <c r="M17" s="5"/>
      <c r="N17" s="5"/>
    </row>
    <row r="18" spans="1:14" ht="18" customHeight="1">
      <c r="A18" s="2368" t="s">
        <v>821</v>
      </c>
      <c r="B18" s="2368"/>
      <c r="C18" s="2368"/>
      <c r="D18" s="2368"/>
      <c r="E18" s="2368"/>
      <c r="F18" s="2368"/>
    </row>
    <row r="19" spans="1:14" ht="24.95" customHeight="1">
      <c r="A19" s="1422"/>
      <c r="B19" s="1422"/>
      <c r="C19" s="1422"/>
      <c r="D19" s="1422"/>
      <c r="E19" s="1422"/>
      <c r="F19" s="1422"/>
      <c r="G19" s="1422"/>
      <c r="H19" s="1422"/>
    </row>
    <row r="20" spans="1:14" ht="24.95" customHeight="1">
      <c r="A20" s="1422"/>
      <c r="B20" s="1422"/>
      <c r="C20" s="1422"/>
      <c r="D20" s="1422"/>
      <c r="E20" s="1422"/>
      <c r="F20" s="1422"/>
      <c r="G20" s="1422"/>
      <c r="H20" s="1422"/>
    </row>
    <row r="21" spans="1:14" ht="24.95" customHeight="1">
      <c r="A21" s="582"/>
      <c r="B21" s="582"/>
      <c r="C21" s="582"/>
      <c r="D21" s="582"/>
      <c r="E21" s="582"/>
      <c r="F21" s="582"/>
      <c r="G21" s="582"/>
      <c r="H21" s="582"/>
    </row>
    <row r="22" spans="1:14" ht="24.95" customHeight="1">
      <c r="A22" s="2401"/>
      <c r="B22" s="2"/>
      <c r="C22" s="2"/>
      <c r="D22" s="2"/>
      <c r="E22" s="2"/>
      <c r="F22" s="2"/>
      <c r="G22" s="2"/>
      <c r="H22" s="2"/>
    </row>
    <row r="23" spans="1:14" ht="24.95" customHeight="1">
      <c r="A23" s="2401"/>
      <c r="B23" s="2"/>
      <c r="C23" s="2"/>
      <c r="D23" s="2"/>
      <c r="E23" s="2"/>
      <c r="F23" s="2"/>
      <c r="G23" s="2"/>
      <c r="H23" s="2"/>
    </row>
    <row r="24" spans="1:14" ht="24.95" customHeight="1">
      <c r="A24" s="2401"/>
      <c r="B24" s="2"/>
      <c r="C24" s="2"/>
      <c r="D24" s="2"/>
      <c r="E24" s="2"/>
      <c r="F24" s="2"/>
      <c r="G24" s="2"/>
      <c r="H24" s="2"/>
    </row>
    <row r="25" spans="1:14" ht="24.95" customHeight="1">
      <c r="A25" s="2401"/>
      <c r="B25" s="2"/>
      <c r="C25" s="2"/>
      <c r="D25" s="2"/>
      <c r="E25" s="2"/>
      <c r="F25" s="2"/>
      <c r="G25" s="2"/>
      <c r="H25" s="2"/>
    </row>
    <row r="26" spans="1:14" ht="24.95" customHeight="1">
      <c r="A26" s="2401"/>
      <c r="B26" s="2"/>
      <c r="C26" s="2"/>
      <c r="D26" s="2"/>
      <c r="E26" s="2"/>
      <c r="F26" s="2"/>
      <c r="G26" s="2"/>
      <c r="H26" s="2"/>
    </row>
    <row r="27" spans="1:14" ht="24.95" customHeight="1">
      <c r="A27" s="2401"/>
      <c r="B27" s="2"/>
      <c r="C27" s="2"/>
      <c r="D27" s="2"/>
      <c r="E27" s="2"/>
      <c r="F27" s="2"/>
      <c r="G27" s="2"/>
      <c r="H27" s="2"/>
    </row>
    <row r="28" spans="1:14" ht="24.95" customHeight="1">
      <c r="A28" s="2401"/>
      <c r="B28" s="2"/>
      <c r="C28" s="2"/>
      <c r="D28" s="2"/>
      <c r="E28" s="2"/>
      <c r="F28" s="2"/>
      <c r="G28" s="2"/>
      <c r="H28" s="2"/>
    </row>
  </sheetData>
  <mergeCells count="6">
    <mergeCell ref="J1:K1"/>
    <mergeCell ref="A2:A3"/>
    <mergeCell ref="B2:B3"/>
    <mergeCell ref="C2:I2"/>
    <mergeCell ref="J2:J3"/>
    <mergeCell ref="K2:N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Normal="100" zoomScaleSheetLayoutView="100" workbookViewId="0">
      <selection activeCell="P2" sqref="P2"/>
    </sheetView>
  </sheetViews>
  <sheetFormatPr defaultRowHeight="24.95" customHeight="1"/>
  <cols>
    <col min="1" max="1" width="9.875" style="5" customWidth="1"/>
    <col min="2" max="14" width="5.625" style="5" customWidth="1"/>
    <col min="15" max="15" width="5.75" style="5" customWidth="1"/>
    <col min="16" max="222" width="9" style="5"/>
    <col min="223" max="223" width="10.5" style="5" customWidth="1"/>
    <col min="224" max="224" width="9.5" style="5" customWidth="1"/>
    <col min="225" max="225" width="9.75" style="5" customWidth="1"/>
    <col min="226" max="226" width="9.875" style="5" customWidth="1"/>
    <col min="227" max="228" width="10" style="5" customWidth="1"/>
    <col min="229" max="229" width="10.125" style="5" customWidth="1"/>
    <col min="230" max="230" width="9.75" style="5" customWidth="1"/>
    <col min="231" max="478" width="9" style="5"/>
    <col min="479" max="479" width="10.5" style="5" customWidth="1"/>
    <col min="480" max="480" width="9.5" style="5" customWidth="1"/>
    <col min="481" max="481" width="9.75" style="5" customWidth="1"/>
    <col min="482" max="482" width="9.875" style="5" customWidth="1"/>
    <col min="483" max="484" width="10" style="5" customWidth="1"/>
    <col min="485" max="485" width="10.125" style="5" customWidth="1"/>
    <col min="486" max="486" width="9.75" style="5" customWidth="1"/>
    <col min="487" max="734" width="9" style="5"/>
    <col min="735" max="735" width="10.5" style="5" customWidth="1"/>
    <col min="736" max="736" width="9.5" style="5" customWidth="1"/>
    <col min="737" max="737" width="9.75" style="5" customWidth="1"/>
    <col min="738" max="738" width="9.875" style="5" customWidth="1"/>
    <col min="739" max="740" width="10" style="5" customWidth="1"/>
    <col min="741" max="741" width="10.125" style="5" customWidth="1"/>
    <col min="742" max="742" width="9.75" style="5" customWidth="1"/>
    <col min="743" max="990" width="9" style="5"/>
    <col min="991" max="991" width="10.5" style="5" customWidth="1"/>
    <col min="992" max="992" width="9.5" style="5" customWidth="1"/>
    <col min="993" max="993" width="9.75" style="5" customWidth="1"/>
    <col min="994" max="994" width="9.875" style="5" customWidth="1"/>
    <col min="995" max="996" width="10" style="5" customWidth="1"/>
    <col min="997" max="997" width="10.125" style="5" customWidth="1"/>
    <col min="998" max="998" width="9.75" style="5" customWidth="1"/>
    <col min="999" max="1246" width="9" style="5"/>
    <col min="1247" max="1247" width="10.5" style="5" customWidth="1"/>
    <col min="1248" max="1248" width="9.5" style="5" customWidth="1"/>
    <col min="1249" max="1249" width="9.75" style="5" customWidth="1"/>
    <col min="1250" max="1250" width="9.875" style="5" customWidth="1"/>
    <col min="1251" max="1252" width="10" style="5" customWidth="1"/>
    <col min="1253" max="1253" width="10.125" style="5" customWidth="1"/>
    <col min="1254" max="1254" width="9.75" style="5" customWidth="1"/>
    <col min="1255" max="1502" width="9" style="5"/>
    <col min="1503" max="1503" width="10.5" style="5" customWidth="1"/>
    <col min="1504" max="1504" width="9.5" style="5" customWidth="1"/>
    <col min="1505" max="1505" width="9.75" style="5" customWidth="1"/>
    <col min="1506" max="1506" width="9.875" style="5" customWidth="1"/>
    <col min="1507" max="1508" width="10" style="5" customWidth="1"/>
    <col min="1509" max="1509" width="10.125" style="5" customWidth="1"/>
    <col min="1510" max="1510" width="9.75" style="5" customWidth="1"/>
    <col min="1511" max="1758" width="9" style="5"/>
    <col min="1759" max="1759" width="10.5" style="5" customWidth="1"/>
    <col min="1760" max="1760" width="9.5" style="5" customWidth="1"/>
    <col min="1761" max="1761" width="9.75" style="5" customWidth="1"/>
    <col min="1762" max="1762" width="9.875" style="5" customWidth="1"/>
    <col min="1763" max="1764" width="10" style="5" customWidth="1"/>
    <col min="1765" max="1765" width="10.125" style="5" customWidth="1"/>
    <col min="1766" max="1766" width="9.75" style="5" customWidth="1"/>
    <col min="1767" max="2014" width="9" style="5"/>
    <col min="2015" max="2015" width="10.5" style="5" customWidth="1"/>
    <col min="2016" max="2016" width="9.5" style="5" customWidth="1"/>
    <col min="2017" max="2017" width="9.75" style="5" customWidth="1"/>
    <col min="2018" max="2018" width="9.875" style="5" customWidth="1"/>
    <col min="2019" max="2020" width="10" style="5" customWidth="1"/>
    <col min="2021" max="2021" width="10.125" style="5" customWidth="1"/>
    <col min="2022" max="2022" width="9.75" style="5" customWidth="1"/>
    <col min="2023" max="2270" width="9" style="5"/>
    <col min="2271" max="2271" width="10.5" style="5" customWidth="1"/>
    <col min="2272" max="2272" width="9.5" style="5" customWidth="1"/>
    <col min="2273" max="2273" width="9.75" style="5" customWidth="1"/>
    <col min="2274" max="2274" width="9.875" style="5" customWidth="1"/>
    <col min="2275" max="2276" width="10" style="5" customWidth="1"/>
    <col min="2277" max="2277" width="10.125" style="5" customWidth="1"/>
    <col min="2278" max="2278" width="9.75" style="5" customWidth="1"/>
    <col min="2279" max="2526" width="9" style="5"/>
    <col min="2527" max="2527" width="10.5" style="5" customWidth="1"/>
    <col min="2528" max="2528" width="9.5" style="5" customWidth="1"/>
    <col min="2529" max="2529" width="9.75" style="5" customWidth="1"/>
    <col min="2530" max="2530" width="9.875" style="5" customWidth="1"/>
    <col min="2531" max="2532" width="10" style="5" customWidth="1"/>
    <col min="2533" max="2533" width="10.125" style="5" customWidth="1"/>
    <col min="2534" max="2534" width="9.75" style="5" customWidth="1"/>
    <col min="2535" max="2782" width="9" style="5"/>
    <col min="2783" max="2783" width="10.5" style="5" customWidth="1"/>
    <col min="2784" max="2784" width="9.5" style="5" customWidth="1"/>
    <col min="2785" max="2785" width="9.75" style="5" customWidth="1"/>
    <col min="2786" max="2786" width="9.875" style="5" customWidth="1"/>
    <col min="2787" max="2788" width="10" style="5" customWidth="1"/>
    <col min="2789" max="2789" width="10.125" style="5" customWidth="1"/>
    <col min="2790" max="2790" width="9.75" style="5" customWidth="1"/>
    <col min="2791" max="3038" width="9" style="5"/>
    <col min="3039" max="3039" width="10.5" style="5" customWidth="1"/>
    <col min="3040" max="3040" width="9.5" style="5" customWidth="1"/>
    <col min="3041" max="3041" width="9.75" style="5" customWidth="1"/>
    <col min="3042" max="3042" width="9.875" style="5" customWidth="1"/>
    <col min="3043" max="3044" width="10" style="5" customWidth="1"/>
    <col min="3045" max="3045" width="10.125" style="5" customWidth="1"/>
    <col min="3046" max="3046" width="9.75" style="5" customWidth="1"/>
    <col min="3047" max="3294" width="9" style="5"/>
    <col min="3295" max="3295" width="10.5" style="5" customWidth="1"/>
    <col min="3296" max="3296" width="9.5" style="5" customWidth="1"/>
    <col min="3297" max="3297" width="9.75" style="5" customWidth="1"/>
    <col min="3298" max="3298" width="9.875" style="5" customWidth="1"/>
    <col min="3299" max="3300" width="10" style="5" customWidth="1"/>
    <col min="3301" max="3301" width="10.125" style="5" customWidth="1"/>
    <col min="3302" max="3302" width="9.75" style="5" customWidth="1"/>
    <col min="3303" max="3550" width="9" style="5"/>
    <col min="3551" max="3551" width="10.5" style="5" customWidth="1"/>
    <col min="3552" max="3552" width="9.5" style="5" customWidth="1"/>
    <col min="3553" max="3553" width="9.75" style="5" customWidth="1"/>
    <col min="3554" max="3554" width="9.875" style="5" customWidth="1"/>
    <col min="3555" max="3556" width="10" style="5" customWidth="1"/>
    <col min="3557" max="3557" width="10.125" style="5" customWidth="1"/>
    <col min="3558" max="3558" width="9.75" style="5" customWidth="1"/>
    <col min="3559" max="3806" width="9" style="5"/>
    <col min="3807" max="3807" width="10.5" style="5" customWidth="1"/>
    <col min="3808" max="3808" width="9.5" style="5" customWidth="1"/>
    <col min="3809" max="3809" width="9.75" style="5" customWidth="1"/>
    <col min="3810" max="3810" width="9.875" style="5" customWidth="1"/>
    <col min="3811" max="3812" width="10" style="5" customWidth="1"/>
    <col min="3813" max="3813" width="10.125" style="5" customWidth="1"/>
    <col min="3814" max="3814" width="9.75" style="5" customWidth="1"/>
    <col min="3815" max="4062" width="9" style="5"/>
    <col min="4063" max="4063" width="10.5" style="5" customWidth="1"/>
    <col min="4064" max="4064" width="9.5" style="5" customWidth="1"/>
    <col min="4065" max="4065" width="9.75" style="5" customWidth="1"/>
    <col min="4066" max="4066" width="9.875" style="5" customWidth="1"/>
    <col min="4067" max="4068" width="10" style="5" customWidth="1"/>
    <col min="4069" max="4069" width="10.125" style="5" customWidth="1"/>
    <col min="4070" max="4070" width="9.75" style="5" customWidth="1"/>
    <col min="4071" max="4318" width="9" style="5"/>
    <col min="4319" max="4319" width="10.5" style="5" customWidth="1"/>
    <col min="4320" max="4320" width="9.5" style="5" customWidth="1"/>
    <col min="4321" max="4321" width="9.75" style="5" customWidth="1"/>
    <col min="4322" max="4322" width="9.875" style="5" customWidth="1"/>
    <col min="4323" max="4324" width="10" style="5" customWidth="1"/>
    <col min="4325" max="4325" width="10.125" style="5" customWidth="1"/>
    <col min="4326" max="4326" width="9.75" style="5" customWidth="1"/>
    <col min="4327" max="4574" width="9" style="5"/>
    <col min="4575" max="4575" width="10.5" style="5" customWidth="1"/>
    <col min="4576" max="4576" width="9.5" style="5" customWidth="1"/>
    <col min="4577" max="4577" width="9.75" style="5" customWidth="1"/>
    <col min="4578" max="4578" width="9.875" style="5" customWidth="1"/>
    <col min="4579" max="4580" width="10" style="5" customWidth="1"/>
    <col min="4581" max="4581" width="10.125" style="5" customWidth="1"/>
    <col min="4582" max="4582" width="9.75" style="5" customWidth="1"/>
    <col min="4583" max="4830" width="9" style="5"/>
    <col min="4831" max="4831" width="10.5" style="5" customWidth="1"/>
    <col min="4832" max="4832" width="9.5" style="5" customWidth="1"/>
    <col min="4833" max="4833" width="9.75" style="5" customWidth="1"/>
    <col min="4834" max="4834" width="9.875" style="5" customWidth="1"/>
    <col min="4835" max="4836" width="10" style="5" customWidth="1"/>
    <col min="4837" max="4837" width="10.125" style="5" customWidth="1"/>
    <col min="4838" max="4838" width="9.75" style="5" customWidth="1"/>
    <col min="4839" max="5086" width="9" style="5"/>
    <col min="5087" max="5087" width="10.5" style="5" customWidth="1"/>
    <col min="5088" max="5088" width="9.5" style="5" customWidth="1"/>
    <col min="5089" max="5089" width="9.75" style="5" customWidth="1"/>
    <col min="5090" max="5090" width="9.875" style="5" customWidth="1"/>
    <col min="5091" max="5092" width="10" style="5" customWidth="1"/>
    <col min="5093" max="5093" width="10.125" style="5" customWidth="1"/>
    <col min="5094" max="5094" width="9.75" style="5" customWidth="1"/>
    <col min="5095" max="5342" width="9" style="5"/>
    <col min="5343" max="5343" width="10.5" style="5" customWidth="1"/>
    <col min="5344" max="5344" width="9.5" style="5" customWidth="1"/>
    <col min="5345" max="5345" width="9.75" style="5" customWidth="1"/>
    <col min="5346" max="5346" width="9.875" style="5" customWidth="1"/>
    <col min="5347" max="5348" width="10" style="5" customWidth="1"/>
    <col min="5349" max="5349" width="10.125" style="5" customWidth="1"/>
    <col min="5350" max="5350" width="9.75" style="5" customWidth="1"/>
    <col min="5351" max="5598" width="9" style="5"/>
    <col min="5599" max="5599" width="10.5" style="5" customWidth="1"/>
    <col min="5600" max="5600" width="9.5" style="5" customWidth="1"/>
    <col min="5601" max="5601" width="9.75" style="5" customWidth="1"/>
    <col min="5602" max="5602" width="9.875" style="5" customWidth="1"/>
    <col min="5603" max="5604" width="10" style="5" customWidth="1"/>
    <col min="5605" max="5605" width="10.125" style="5" customWidth="1"/>
    <col min="5606" max="5606" width="9.75" style="5" customWidth="1"/>
    <col min="5607" max="5854" width="9" style="5"/>
    <col min="5855" max="5855" width="10.5" style="5" customWidth="1"/>
    <col min="5856" max="5856" width="9.5" style="5" customWidth="1"/>
    <col min="5857" max="5857" width="9.75" style="5" customWidth="1"/>
    <col min="5858" max="5858" width="9.875" style="5" customWidth="1"/>
    <col min="5859" max="5860" width="10" style="5" customWidth="1"/>
    <col min="5861" max="5861" width="10.125" style="5" customWidth="1"/>
    <col min="5862" max="5862" width="9.75" style="5" customWidth="1"/>
    <col min="5863" max="6110" width="9" style="5"/>
    <col min="6111" max="6111" width="10.5" style="5" customWidth="1"/>
    <col min="6112" max="6112" width="9.5" style="5" customWidth="1"/>
    <col min="6113" max="6113" width="9.75" style="5" customWidth="1"/>
    <col min="6114" max="6114" width="9.875" style="5" customWidth="1"/>
    <col min="6115" max="6116" width="10" style="5" customWidth="1"/>
    <col min="6117" max="6117" width="10.125" style="5" customWidth="1"/>
    <col min="6118" max="6118" width="9.75" style="5" customWidth="1"/>
    <col min="6119" max="6366" width="9" style="5"/>
    <col min="6367" max="6367" width="10.5" style="5" customWidth="1"/>
    <col min="6368" max="6368" width="9.5" style="5" customWidth="1"/>
    <col min="6369" max="6369" width="9.75" style="5" customWidth="1"/>
    <col min="6370" max="6370" width="9.875" style="5" customWidth="1"/>
    <col min="6371" max="6372" width="10" style="5" customWidth="1"/>
    <col min="6373" max="6373" width="10.125" style="5" customWidth="1"/>
    <col min="6374" max="6374" width="9.75" style="5" customWidth="1"/>
    <col min="6375" max="6622" width="9" style="5"/>
    <col min="6623" max="6623" width="10.5" style="5" customWidth="1"/>
    <col min="6624" max="6624" width="9.5" style="5" customWidth="1"/>
    <col min="6625" max="6625" width="9.75" style="5" customWidth="1"/>
    <col min="6626" max="6626" width="9.875" style="5" customWidth="1"/>
    <col min="6627" max="6628" width="10" style="5" customWidth="1"/>
    <col min="6629" max="6629" width="10.125" style="5" customWidth="1"/>
    <col min="6630" max="6630" width="9.75" style="5" customWidth="1"/>
    <col min="6631" max="6878" width="9" style="5"/>
    <col min="6879" max="6879" width="10.5" style="5" customWidth="1"/>
    <col min="6880" max="6880" width="9.5" style="5" customWidth="1"/>
    <col min="6881" max="6881" width="9.75" style="5" customWidth="1"/>
    <col min="6882" max="6882" width="9.875" style="5" customWidth="1"/>
    <col min="6883" max="6884" width="10" style="5" customWidth="1"/>
    <col min="6885" max="6885" width="10.125" style="5" customWidth="1"/>
    <col min="6886" max="6886" width="9.75" style="5" customWidth="1"/>
    <col min="6887" max="7134" width="9" style="5"/>
    <col min="7135" max="7135" width="10.5" style="5" customWidth="1"/>
    <col min="7136" max="7136" width="9.5" style="5" customWidth="1"/>
    <col min="7137" max="7137" width="9.75" style="5" customWidth="1"/>
    <col min="7138" max="7138" width="9.875" style="5" customWidth="1"/>
    <col min="7139" max="7140" width="10" style="5" customWidth="1"/>
    <col min="7141" max="7141" width="10.125" style="5" customWidth="1"/>
    <col min="7142" max="7142" width="9.75" style="5" customWidth="1"/>
    <col min="7143" max="7390" width="9" style="5"/>
    <col min="7391" max="7391" width="10.5" style="5" customWidth="1"/>
    <col min="7392" max="7392" width="9.5" style="5" customWidth="1"/>
    <col min="7393" max="7393" width="9.75" style="5" customWidth="1"/>
    <col min="7394" max="7394" width="9.875" style="5" customWidth="1"/>
    <col min="7395" max="7396" width="10" style="5" customWidth="1"/>
    <col min="7397" max="7397" width="10.125" style="5" customWidth="1"/>
    <col min="7398" max="7398" width="9.75" style="5" customWidth="1"/>
    <col min="7399" max="7646" width="9" style="5"/>
    <col min="7647" max="7647" width="10.5" style="5" customWidth="1"/>
    <col min="7648" max="7648" width="9.5" style="5" customWidth="1"/>
    <col min="7649" max="7649" width="9.75" style="5" customWidth="1"/>
    <col min="7650" max="7650" width="9.875" style="5" customWidth="1"/>
    <col min="7651" max="7652" width="10" style="5" customWidth="1"/>
    <col min="7653" max="7653" width="10.125" style="5" customWidth="1"/>
    <col min="7654" max="7654" width="9.75" style="5" customWidth="1"/>
    <col min="7655" max="7902" width="9" style="5"/>
    <col min="7903" max="7903" width="10.5" style="5" customWidth="1"/>
    <col min="7904" max="7904" width="9.5" style="5" customWidth="1"/>
    <col min="7905" max="7905" width="9.75" style="5" customWidth="1"/>
    <col min="7906" max="7906" width="9.875" style="5" customWidth="1"/>
    <col min="7907" max="7908" width="10" style="5" customWidth="1"/>
    <col min="7909" max="7909" width="10.125" style="5" customWidth="1"/>
    <col min="7910" max="7910" width="9.75" style="5" customWidth="1"/>
    <col min="7911" max="8158" width="9" style="5"/>
    <col min="8159" max="8159" width="10.5" style="5" customWidth="1"/>
    <col min="8160" max="8160" width="9.5" style="5" customWidth="1"/>
    <col min="8161" max="8161" width="9.75" style="5" customWidth="1"/>
    <col min="8162" max="8162" width="9.875" style="5" customWidth="1"/>
    <col min="8163" max="8164" width="10" style="5" customWidth="1"/>
    <col min="8165" max="8165" width="10.125" style="5" customWidth="1"/>
    <col min="8166" max="8166" width="9.75" style="5" customWidth="1"/>
    <col min="8167" max="8414" width="9" style="5"/>
    <col min="8415" max="8415" width="10.5" style="5" customWidth="1"/>
    <col min="8416" max="8416" width="9.5" style="5" customWidth="1"/>
    <col min="8417" max="8417" width="9.75" style="5" customWidth="1"/>
    <col min="8418" max="8418" width="9.875" style="5" customWidth="1"/>
    <col min="8419" max="8420" width="10" style="5" customWidth="1"/>
    <col min="8421" max="8421" width="10.125" style="5" customWidth="1"/>
    <col min="8422" max="8422" width="9.75" style="5" customWidth="1"/>
    <col min="8423" max="8670" width="9" style="5"/>
    <col min="8671" max="8671" width="10.5" style="5" customWidth="1"/>
    <col min="8672" max="8672" width="9.5" style="5" customWidth="1"/>
    <col min="8673" max="8673" width="9.75" style="5" customWidth="1"/>
    <col min="8674" max="8674" width="9.875" style="5" customWidth="1"/>
    <col min="8675" max="8676" width="10" style="5" customWidth="1"/>
    <col min="8677" max="8677" width="10.125" style="5" customWidth="1"/>
    <col min="8678" max="8678" width="9.75" style="5" customWidth="1"/>
    <col min="8679" max="8926" width="9" style="5"/>
    <col min="8927" max="8927" width="10.5" style="5" customWidth="1"/>
    <col min="8928" max="8928" width="9.5" style="5" customWidth="1"/>
    <col min="8929" max="8929" width="9.75" style="5" customWidth="1"/>
    <col min="8930" max="8930" width="9.875" style="5" customWidth="1"/>
    <col min="8931" max="8932" width="10" style="5" customWidth="1"/>
    <col min="8933" max="8933" width="10.125" style="5" customWidth="1"/>
    <col min="8934" max="8934" width="9.75" style="5" customWidth="1"/>
    <col min="8935" max="9182" width="9" style="5"/>
    <col min="9183" max="9183" width="10.5" style="5" customWidth="1"/>
    <col min="9184" max="9184" width="9.5" style="5" customWidth="1"/>
    <col min="9185" max="9185" width="9.75" style="5" customWidth="1"/>
    <col min="9186" max="9186" width="9.875" style="5" customWidth="1"/>
    <col min="9187" max="9188" width="10" style="5" customWidth="1"/>
    <col min="9189" max="9189" width="10.125" style="5" customWidth="1"/>
    <col min="9190" max="9190" width="9.75" style="5" customWidth="1"/>
    <col min="9191" max="9438" width="9" style="5"/>
    <col min="9439" max="9439" width="10.5" style="5" customWidth="1"/>
    <col min="9440" max="9440" width="9.5" style="5" customWidth="1"/>
    <col min="9441" max="9441" width="9.75" style="5" customWidth="1"/>
    <col min="9442" max="9442" width="9.875" style="5" customWidth="1"/>
    <col min="9443" max="9444" width="10" style="5" customWidth="1"/>
    <col min="9445" max="9445" width="10.125" style="5" customWidth="1"/>
    <col min="9446" max="9446" width="9.75" style="5" customWidth="1"/>
    <col min="9447" max="9694" width="9" style="5"/>
    <col min="9695" max="9695" width="10.5" style="5" customWidth="1"/>
    <col min="9696" max="9696" width="9.5" style="5" customWidth="1"/>
    <col min="9697" max="9697" width="9.75" style="5" customWidth="1"/>
    <col min="9698" max="9698" width="9.875" style="5" customWidth="1"/>
    <col min="9699" max="9700" width="10" style="5" customWidth="1"/>
    <col min="9701" max="9701" width="10.125" style="5" customWidth="1"/>
    <col min="9702" max="9702" width="9.75" style="5" customWidth="1"/>
    <col min="9703" max="9950" width="9" style="5"/>
    <col min="9951" max="9951" width="10.5" style="5" customWidth="1"/>
    <col min="9952" max="9952" width="9.5" style="5" customWidth="1"/>
    <col min="9953" max="9953" width="9.75" style="5" customWidth="1"/>
    <col min="9954" max="9954" width="9.875" style="5" customWidth="1"/>
    <col min="9955" max="9956" width="10" style="5" customWidth="1"/>
    <col min="9957" max="9957" width="10.125" style="5" customWidth="1"/>
    <col min="9958" max="9958" width="9.75" style="5" customWidth="1"/>
    <col min="9959" max="10206" width="9" style="5"/>
    <col min="10207" max="10207" width="10.5" style="5" customWidth="1"/>
    <col min="10208" max="10208" width="9.5" style="5" customWidth="1"/>
    <col min="10209" max="10209" width="9.75" style="5" customWidth="1"/>
    <col min="10210" max="10210" width="9.875" style="5" customWidth="1"/>
    <col min="10211" max="10212" width="10" style="5" customWidth="1"/>
    <col min="10213" max="10213" width="10.125" style="5" customWidth="1"/>
    <col min="10214" max="10214" width="9.75" style="5" customWidth="1"/>
    <col min="10215" max="10462" width="9" style="5"/>
    <col min="10463" max="10463" width="10.5" style="5" customWidth="1"/>
    <col min="10464" max="10464" width="9.5" style="5" customWidth="1"/>
    <col min="10465" max="10465" width="9.75" style="5" customWidth="1"/>
    <col min="10466" max="10466" width="9.875" style="5" customWidth="1"/>
    <col min="10467" max="10468" width="10" style="5" customWidth="1"/>
    <col min="10469" max="10469" width="10.125" style="5" customWidth="1"/>
    <col min="10470" max="10470" width="9.75" style="5" customWidth="1"/>
    <col min="10471" max="10718" width="9" style="5"/>
    <col min="10719" max="10719" width="10.5" style="5" customWidth="1"/>
    <col min="10720" max="10720" width="9.5" style="5" customWidth="1"/>
    <col min="10721" max="10721" width="9.75" style="5" customWidth="1"/>
    <col min="10722" max="10722" width="9.875" style="5" customWidth="1"/>
    <col min="10723" max="10724" width="10" style="5" customWidth="1"/>
    <col min="10725" max="10725" width="10.125" style="5" customWidth="1"/>
    <col min="10726" max="10726" width="9.75" style="5" customWidth="1"/>
    <col min="10727" max="10974" width="9" style="5"/>
    <col min="10975" max="10975" width="10.5" style="5" customWidth="1"/>
    <col min="10976" max="10976" width="9.5" style="5" customWidth="1"/>
    <col min="10977" max="10977" width="9.75" style="5" customWidth="1"/>
    <col min="10978" max="10978" width="9.875" style="5" customWidth="1"/>
    <col min="10979" max="10980" width="10" style="5" customWidth="1"/>
    <col min="10981" max="10981" width="10.125" style="5" customWidth="1"/>
    <col min="10982" max="10982" width="9.75" style="5" customWidth="1"/>
    <col min="10983" max="11230" width="9" style="5"/>
    <col min="11231" max="11231" width="10.5" style="5" customWidth="1"/>
    <col min="11232" max="11232" width="9.5" style="5" customWidth="1"/>
    <col min="11233" max="11233" width="9.75" style="5" customWidth="1"/>
    <col min="11234" max="11234" width="9.875" style="5" customWidth="1"/>
    <col min="11235" max="11236" width="10" style="5" customWidth="1"/>
    <col min="11237" max="11237" width="10.125" style="5" customWidth="1"/>
    <col min="11238" max="11238" width="9.75" style="5" customWidth="1"/>
    <col min="11239" max="11486" width="9" style="5"/>
    <col min="11487" max="11487" width="10.5" style="5" customWidth="1"/>
    <col min="11488" max="11488" width="9.5" style="5" customWidth="1"/>
    <col min="11489" max="11489" width="9.75" style="5" customWidth="1"/>
    <col min="11490" max="11490" width="9.875" style="5" customWidth="1"/>
    <col min="11491" max="11492" width="10" style="5" customWidth="1"/>
    <col min="11493" max="11493" width="10.125" style="5" customWidth="1"/>
    <col min="11494" max="11494" width="9.75" style="5" customWidth="1"/>
    <col min="11495" max="11742" width="9" style="5"/>
    <col min="11743" max="11743" width="10.5" style="5" customWidth="1"/>
    <col min="11744" max="11744" width="9.5" style="5" customWidth="1"/>
    <col min="11745" max="11745" width="9.75" style="5" customWidth="1"/>
    <col min="11746" max="11746" width="9.875" style="5" customWidth="1"/>
    <col min="11747" max="11748" width="10" style="5" customWidth="1"/>
    <col min="11749" max="11749" width="10.125" style="5" customWidth="1"/>
    <col min="11750" max="11750" width="9.75" style="5" customWidth="1"/>
    <col min="11751" max="11998" width="9" style="5"/>
    <col min="11999" max="11999" width="10.5" style="5" customWidth="1"/>
    <col min="12000" max="12000" width="9.5" style="5" customWidth="1"/>
    <col min="12001" max="12001" width="9.75" style="5" customWidth="1"/>
    <col min="12002" max="12002" width="9.875" style="5" customWidth="1"/>
    <col min="12003" max="12004" width="10" style="5" customWidth="1"/>
    <col min="12005" max="12005" width="10.125" style="5" customWidth="1"/>
    <col min="12006" max="12006" width="9.75" style="5" customWidth="1"/>
    <col min="12007" max="12254" width="9" style="5"/>
    <col min="12255" max="12255" width="10.5" style="5" customWidth="1"/>
    <col min="12256" max="12256" width="9.5" style="5" customWidth="1"/>
    <col min="12257" max="12257" width="9.75" style="5" customWidth="1"/>
    <col min="12258" max="12258" width="9.875" style="5" customWidth="1"/>
    <col min="12259" max="12260" width="10" style="5" customWidth="1"/>
    <col min="12261" max="12261" width="10.125" style="5" customWidth="1"/>
    <col min="12262" max="12262" width="9.75" style="5" customWidth="1"/>
    <col min="12263" max="12510" width="9" style="5"/>
    <col min="12511" max="12511" width="10.5" style="5" customWidth="1"/>
    <col min="12512" max="12512" width="9.5" style="5" customWidth="1"/>
    <col min="12513" max="12513" width="9.75" style="5" customWidth="1"/>
    <col min="12514" max="12514" width="9.875" style="5" customWidth="1"/>
    <col min="12515" max="12516" width="10" style="5" customWidth="1"/>
    <col min="12517" max="12517" width="10.125" style="5" customWidth="1"/>
    <col min="12518" max="12518" width="9.75" style="5" customWidth="1"/>
    <col min="12519" max="12766" width="9" style="5"/>
    <col min="12767" max="12767" width="10.5" style="5" customWidth="1"/>
    <col min="12768" max="12768" width="9.5" style="5" customWidth="1"/>
    <col min="12769" max="12769" width="9.75" style="5" customWidth="1"/>
    <col min="12770" max="12770" width="9.875" style="5" customWidth="1"/>
    <col min="12771" max="12772" width="10" style="5" customWidth="1"/>
    <col min="12773" max="12773" width="10.125" style="5" customWidth="1"/>
    <col min="12774" max="12774" width="9.75" style="5" customWidth="1"/>
    <col min="12775" max="13022" width="9" style="5"/>
    <col min="13023" max="13023" width="10.5" style="5" customWidth="1"/>
    <col min="13024" max="13024" width="9.5" style="5" customWidth="1"/>
    <col min="13025" max="13025" width="9.75" style="5" customWidth="1"/>
    <col min="13026" max="13026" width="9.875" style="5" customWidth="1"/>
    <col min="13027" max="13028" width="10" style="5" customWidth="1"/>
    <col min="13029" max="13029" width="10.125" style="5" customWidth="1"/>
    <col min="13030" max="13030" width="9.75" style="5" customWidth="1"/>
    <col min="13031" max="13278" width="9" style="5"/>
    <col min="13279" max="13279" width="10.5" style="5" customWidth="1"/>
    <col min="13280" max="13280" width="9.5" style="5" customWidth="1"/>
    <col min="13281" max="13281" width="9.75" style="5" customWidth="1"/>
    <col min="13282" max="13282" width="9.875" style="5" customWidth="1"/>
    <col min="13283" max="13284" width="10" style="5" customWidth="1"/>
    <col min="13285" max="13285" width="10.125" style="5" customWidth="1"/>
    <col min="13286" max="13286" width="9.75" style="5" customWidth="1"/>
    <col min="13287" max="13534" width="9" style="5"/>
    <col min="13535" max="13535" width="10.5" style="5" customWidth="1"/>
    <col min="13536" max="13536" width="9.5" style="5" customWidth="1"/>
    <col min="13537" max="13537" width="9.75" style="5" customWidth="1"/>
    <col min="13538" max="13538" width="9.875" style="5" customWidth="1"/>
    <col min="13539" max="13540" width="10" style="5" customWidth="1"/>
    <col min="13541" max="13541" width="10.125" style="5" customWidth="1"/>
    <col min="13542" max="13542" width="9.75" style="5" customWidth="1"/>
    <col min="13543" max="13790" width="9" style="5"/>
    <col min="13791" max="13791" width="10.5" style="5" customWidth="1"/>
    <col min="13792" max="13792" width="9.5" style="5" customWidth="1"/>
    <col min="13793" max="13793" width="9.75" style="5" customWidth="1"/>
    <col min="13794" max="13794" width="9.875" style="5" customWidth="1"/>
    <col min="13795" max="13796" width="10" style="5" customWidth="1"/>
    <col min="13797" max="13797" width="10.125" style="5" customWidth="1"/>
    <col min="13798" max="13798" width="9.75" style="5" customWidth="1"/>
    <col min="13799" max="14046" width="9" style="5"/>
    <col min="14047" max="14047" width="10.5" style="5" customWidth="1"/>
    <col min="14048" max="14048" width="9.5" style="5" customWidth="1"/>
    <col min="14049" max="14049" width="9.75" style="5" customWidth="1"/>
    <col min="14050" max="14050" width="9.875" style="5" customWidth="1"/>
    <col min="14051" max="14052" width="10" style="5" customWidth="1"/>
    <col min="14053" max="14053" width="10.125" style="5" customWidth="1"/>
    <col min="14054" max="14054" width="9.75" style="5" customWidth="1"/>
    <col min="14055" max="14302" width="9" style="5"/>
    <col min="14303" max="14303" width="10.5" style="5" customWidth="1"/>
    <col min="14304" max="14304" width="9.5" style="5" customWidth="1"/>
    <col min="14305" max="14305" width="9.75" style="5" customWidth="1"/>
    <col min="14306" max="14306" width="9.875" style="5" customWidth="1"/>
    <col min="14307" max="14308" width="10" style="5" customWidth="1"/>
    <col min="14309" max="14309" width="10.125" style="5" customWidth="1"/>
    <col min="14310" max="14310" width="9.75" style="5" customWidth="1"/>
    <col min="14311" max="14558" width="9" style="5"/>
    <col min="14559" max="14559" width="10.5" style="5" customWidth="1"/>
    <col min="14560" max="14560" width="9.5" style="5" customWidth="1"/>
    <col min="14561" max="14561" width="9.75" style="5" customWidth="1"/>
    <col min="14562" max="14562" width="9.875" style="5" customWidth="1"/>
    <col min="14563" max="14564" width="10" style="5" customWidth="1"/>
    <col min="14565" max="14565" width="10.125" style="5" customWidth="1"/>
    <col min="14566" max="14566" width="9.75" style="5" customWidth="1"/>
    <col min="14567" max="14814" width="9" style="5"/>
    <col min="14815" max="14815" width="10.5" style="5" customWidth="1"/>
    <col min="14816" max="14816" width="9.5" style="5" customWidth="1"/>
    <col min="14817" max="14817" width="9.75" style="5" customWidth="1"/>
    <col min="14818" max="14818" width="9.875" style="5" customWidth="1"/>
    <col min="14819" max="14820" width="10" style="5" customWidth="1"/>
    <col min="14821" max="14821" width="10.125" style="5" customWidth="1"/>
    <col min="14822" max="14822" width="9.75" style="5" customWidth="1"/>
    <col min="14823" max="15070" width="9" style="5"/>
    <col min="15071" max="15071" width="10.5" style="5" customWidth="1"/>
    <col min="15072" max="15072" width="9.5" style="5" customWidth="1"/>
    <col min="15073" max="15073" width="9.75" style="5" customWidth="1"/>
    <col min="15074" max="15074" width="9.875" style="5" customWidth="1"/>
    <col min="15075" max="15076" width="10" style="5" customWidth="1"/>
    <col min="15077" max="15077" width="10.125" style="5" customWidth="1"/>
    <col min="15078" max="15078" width="9.75" style="5" customWidth="1"/>
    <col min="15079" max="15326" width="9" style="5"/>
    <col min="15327" max="15327" width="10.5" style="5" customWidth="1"/>
    <col min="15328" max="15328" width="9.5" style="5" customWidth="1"/>
    <col min="15329" max="15329" width="9.75" style="5" customWidth="1"/>
    <col min="15330" max="15330" width="9.875" style="5" customWidth="1"/>
    <col min="15331" max="15332" width="10" style="5" customWidth="1"/>
    <col min="15333" max="15333" width="10.125" style="5" customWidth="1"/>
    <col min="15334" max="15334" width="9.75" style="5" customWidth="1"/>
    <col min="15335" max="15582" width="9" style="5"/>
    <col min="15583" max="15583" width="10.5" style="5" customWidth="1"/>
    <col min="15584" max="15584" width="9.5" style="5" customWidth="1"/>
    <col min="15585" max="15585" width="9.75" style="5" customWidth="1"/>
    <col min="15586" max="15586" width="9.875" style="5" customWidth="1"/>
    <col min="15587" max="15588" width="10" style="5" customWidth="1"/>
    <col min="15589" max="15589" width="10.125" style="5" customWidth="1"/>
    <col min="15590" max="15590" width="9.75" style="5" customWidth="1"/>
    <col min="15591" max="15838" width="9" style="5"/>
    <col min="15839" max="15839" width="10.5" style="5" customWidth="1"/>
    <col min="15840" max="15840" width="9.5" style="5" customWidth="1"/>
    <col min="15841" max="15841" width="9.75" style="5" customWidth="1"/>
    <col min="15842" max="15842" width="9.875" style="5" customWidth="1"/>
    <col min="15843" max="15844" width="10" style="5" customWidth="1"/>
    <col min="15845" max="15845" width="10.125" style="5" customWidth="1"/>
    <col min="15846" max="15846" width="9.75" style="5" customWidth="1"/>
    <col min="15847" max="16094" width="9" style="5"/>
    <col min="16095" max="16095" width="10.5" style="5" customWidth="1"/>
    <col min="16096" max="16096" width="9.5" style="5" customWidth="1"/>
    <col min="16097" max="16097" width="9.75" style="5" customWidth="1"/>
    <col min="16098" max="16098" width="9.875" style="5" customWidth="1"/>
    <col min="16099" max="16100" width="10" style="5" customWidth="1"/>
    <col min="16101" max="16101" width="10.125" style="5" customWidth="1"/>
    <col min="16102" max="16102" width="9.75" style="5" customWidth="1"/>
    <col min="16103" max="16384" width="9" style="5"/>
  </cols>
  <sheetData>
    <row r="1" spans="1:15" ht="25.5" customHeight="1">
      <c r="A1" s="583" t="s">
        <v>3377</v>
      </c>
      <c r="B1" s="584"/>
      <c r="C1" s="584"/>
      <c r="D1" s="584"/>
      <c r="E1" s="584"/>
      <c r="F1" s="584"/>
      <c r="H1" s="6"/>
      <c r="J1" s="2874"/>
      <c r="K1" s="2874"/>
      <c r="N1" s="6" t="s">
        <v>809</v>
      </c>
      <c r="O1" s="584"/>
    </row>
    <row r="2" spans="1:15" ht="18" customHeight="1">
      <c r="A2" s="2550" t="s">
        <v>921</v>
      </c>
      <c r="B2" s="2519" t="s">
        <v>594</v>
      </c>
      <c r="C2" s="2494" t="s">
        <v>933</v>
      </c>
      <c r="D2" s="2521"/>
      <c r="E2" s="2521"/>
      <c r="F2" s="2521"/>
      <c r="G2" s="2521"/>
      <c r="H2" s="2521"/>
      <c r="I2" s="2490"/>
      <c r="J2" s="2630" t="s">
        <v>934</v>
      </c>
      <c r="K2" s="2492" t="s">
        <v>935</v>
      </c>
      <c r="L2" s="2492"/>
      <c r="M2" s="2492"/>
      <c r="N2" s="2494"/>
      <c r="O2" s="1699"/>
    </row>
    <row r="3" spans="1:15" ht="18" customHeight="1">
      <c r="A3" s="2629"/>
      <c r="B3" s="2520"/>
      <c r="C3" s="1707" t="s">
        <v>131</v>
      </c>
      <c r="D3" s="1721" t="s">
        <v>829</v>
      </c>
      <c r="E3" s="585" t="s">
        <v>830</v>
      </c>
      <c r="F3" s="585" t="s">
        <v>831</v>
      </c>
      <c r="G3" s="585" t="s">
        <v>832</v>
      </c>
      <c r="H3" s="585" t="s">
        <v>931</v>
      </c>
      <c r="I3" s="1705" t="s">
        <v>932</v>
      </c>
      <c r="J3" s="2625"/>
      <c r="K3" s="1791" t="s">
        <v>131</v>
      </c>
      <c r="L3" s="586" t="s">
        <v>936</v>
      </c>
      <c r="M3" s="587" t="s">
        <v>937</v>
      </c>
      <c r="N3" s="588" t="s">
        <v>938</v>
      </c>
      <c r="O3" s="1765"/>
    </row>
    <row r="4" spans="1:15" ht="18" customHeight="1">
      <c r="A4" s="124"/>
      <c r="B4" s="198" t="s">
        <v>916</v>
      </c>
      <c r="C4" s="198" t="s">
        <v>916</v>
      </c>
      <c r="D4" s="1814" t="s">
        <v>916</v>
      </c>
      <c r="E4" s="589" t="s">
        <v>916</v>
      </c>
      <c r="F4" s="589" t="s">
        <v>916</v>
      </c>
      <c r="G4" s="589" t="s">
        <v>916</v>
      </c>
      <c r="H4" s="589" t="s">
        <v>916</v>
      </c>
      <c r="I4" s="126" t="s">
        <v>916</v>
      </c>
      <c r="J4" s="198" t="s">
        <v>916</v>
      </c>
      <c r="K4" s="198" t="s">
        <v>916</v>
      </c>
      <c r="L4" s="1813" t="s">
        <v>916</v>
      </c>
      <c r="M4" s="589" t="s">
        <v>916</v>
      </c>
      <c r="N4" s="489" t="s">
        <v>916</v>
      </c>
      <c r="O4" s="1814"/>
    </row>
    <row r="5" spans="1:15" ht="18" customHeight="1">
      <c r="A5" s="1799" t="s">
        <v>819</v>
      </c>
      <c r="B5" s="390">
        <v>93</v>
      </c>
      <c r="C5" s="590">
        <v>80</v>
      </c>
      <c r="D5" s="400">
        <v>14</v>
      </c>
      <c r="E5" s="591">
        <v>14</v>
      </c>
      <c r="F5" s="591">
        <v>13</v>
      </c>
      <c r="G5" s="591">
        <v>13</v>
      </c>
      <c r="H5" s="591">
        <v>13</v>
      </c>
      <c r="I5" s="509">
        <v>13</v>
      </c>
      <c r="J5" s="390">
        <v>7</v>
      </c>
      <c r="K5" s="390">
        <v>6</v>
      </c>
      <c r="L5" s="399">
        <v>2</v>
      </c>
      <c r="M5" s="592" t="s">
        <v>178</v>
      </c>
      <c r="N5" s="400">
        <v>4</v>
      </c>
      <c r="O5" s="400"/>
    </row>
    <row r="6" spans="1:15" ht="18" customHeight="1">
      <c r="A6" s="1771">
        <v>22</v>
      </c>
      <c r="B6" s="390">
        <v>97</v>
      </c>
      <c r="C6" s="590">
        <v>86</v>
      </c>
      <c r="D6" s="400">
        <v>15</v>
      </c>
      <c r="E6" s="591">
        <v>14</v>
      </c>
      <c r="F6" s="591">
        <v>14</v>
      </c>
      <c r="G6" s="591">
        <v>14</v>
      </c>
      <c r="H6" s="591">
        <v>14</v>
      </c>
      <c r="I6" s="509">
        <v>15</v>
      </c>
      <c r="J6" s="390">
        <v>5</v>
      </c>
      <c r="K6" s="390">
        <v>6</v>
      </c>
      <c r="L6" s="399">
        <v>2</v>
      </c>
      <c r="M6" s="592" t="s">
        <v>178</v>
      </c>
      <c r="N6" s="400">
        <v>4</v>
      </c>
      <c r="O6" s="400"/>
    </row>
    <row r="7" spans="1:15" ht="18" customHeight="1">
      <c r="A7" s="1771">
        <v>23</v>
      </c>
      <c r="B7" s="390">
        <v>95</v>
      </c>
      <c r="C7" s="590">
        <v>83</v>
      </c>
      <c r="D7" s="400">
        <v>14</v>
      </c>
      <c r="E7" s="591">
        <v>14</v>
      </c>
      <c r="F7" s="591">
        <v>12</v>
      </c>
      <c r="G7" s="591">
        <v>14</v>
      </c>
      <c r="H7" s="591">
        <v>14</v>
      </c>
      <c r="I7" s="509">
        <v>15</v>
      </c>
      <c r="J7" s="390">
        <v>5</v>
      </c>
      <c r="K7" s="390">
        <v>7</v>
      </c>
      <c r="L7" s="399">
        <v>3</v>
      </c>
      <c r="M7" s="592" t="s">
        <v>178</v>
      </c>
      <c r="N7" s="400">
        <v>4</v>
      </c>
      <c r="O7" s="400"/>
    </row>
    <row r="8" spans="1:15" ht="18" customHeight="1">
      <c r="A8" s="1771">
        <v>24</v>
      </c>
      <c r="B8" s="390">
        <v>91</v>
      </c>
      <c r="C8" s="590">
        <v>83</v>
      </c>
      <c r="D8" s="400">
        <v>15</v>
      </c>
      <c r="E8" s="591">
        <v>14</v>
      </c>
      <c r="F8" s="591">
        <v>13</v>
      </c>
      <c r="G8" s="591">
        <v>12</v>
      </c>
      <c r="H8" s="591">
        <v>14</v>
      </c>
      <c r="I8" s="400">
        <v>15</v>
      </c>
      <c r="J8" s="390">
        <v>2</v>
      </c>
      <c r="K8" s="390">
        <v>6</v>
      </c>
      <c r="L8" s="399">
        <v>2</v>
      </c>
      <c r="M8" s="592" t="s">
        <v>178</v>
      </c>
      <c r="N8" s="400">
        <v>4</v>
      </c>
      <c r="O8" s="400"/>
    </row>
    <row r="9" spans="1:15" ht="18" customHeight="1">
      <c r="A9" s="2147">
        <v>25</v>
      </c>
      <c r="B9" s="390">
        <v>91</v>
      </c>
      <c r="C9" s="590">
        <v>81</v>
      </c>
      <c r="D9" s="400">
        <v>15</v>
      </c>
      <c r="E9" s="591">
        <v>14</v>
      </c>
      <c r="F9" s="591">
        <v>12</v>
      </c>
      <c r="G9" s="591">
        <v>13</v>
      </c>
      <c r="H9" s="591">
        <v>13</v>
      </c>
      <c r="I9" s="400">
        <v>14</v>
      </c>
      <c r="J9" s="390">
        <v>3</v>
      </c>
      <c r="K9" s="390">
        <v>7</v>
      </c>
      <c r="L9" s="399">
        <v>3</v>
      </c>
      <c r="M9" s="592" t="s">
        <v>178</v>
      </c>
      <c r="N9" s="400">
        <v>4</v>
      </c>
      <c r="O9" s="400"/>
    </row>
    <row r="10" spans="1:15" ht="18" customHeight="1">
      <c r="A10" s="1771">
        <v>26</v>
      </c>
      <c r="B10" s="390">
        <v>90</v>
      </c>
      <c r="C10" s="590">
        <v>78</v>
      </c>
      <c r="D10" s="577">
        <v>13</v>
      </c>
      <c r="E10" s="593">
        <v>13</v>
      </c>
      <c r="F10" s="593">
        <v>13</v>
      </c>
      <c r="G10" s="593">
        <v>13</v>
      </c>
      <c r="H10" s="593">
        <v>13</v>
      </c>
      <c r="I10" s="577">
        <v>13</v>
      </c>
      <c r="J10" s="505">
        <v>4</v>
      </c>
      <c r="K10" s="505">
        <v>8</v>
      </c>
      <c r="L10" s="506">
        <v>5</v>
      </c>
      <c r="M10" s="594" t="s">
        <v>178</v>
      </c>
      <c r="N10" s="577">
        <v>3</v>
      </c>
      <c r="O10" s="577"/>
    </row>
    <row r="11" spans="1:15" ht="18" customHeight="1">
      <c r="A11" s="1771">
        <v>27</v>
      </c>
      <c r="B11" s="390">
        <v>90</v>
      </c>
      <c r="C11" s="590">
        <v>75</v>
      </c>
      <c r="D11" s="400">
        <v>14</v>
      </c>
      <c r="E11" s="591">
        <v>11</v>
      </c>
      <c r="F11" s="591">
        <v>11</v>
      </c>
      <c r="G11" s="591">
        <v>13</v>
      </c>
      <c r="H11" s="591">
        <v>12</v>
      </c>
      <c r="I11" s="400">
        <v>14</v>
      </c>
      <c r="J11" s="390">
        <v>5</v>
      </c>
      <c r="K11" s="390">
        <v>10</v>
      </c>
      <c r="L11" s="399">
        <v>6</v>
      </c>
      <c r="M11" s="594" t="s">
        <v>178</v>
      </c>
      <c r="N11" s="577">
        <v>4</v>
      </c>
      <c r="O11" s="400"/>
    </row>
    <row r="12" spans="1:15" ht="18" customHeight="1">
      <c r="A12" s="1771">
        <v>28</v>
      </c>
      <c r="B12" s="390">
        <v>90</v>
      </c>
      <c r="C12" s="590">
        <v>75</v>
      </c>
      <c r="D12" s="595">
        <v>13</v>
      </c>
      <c r="E12" s="593">
        <v>12</v>
      </c>
      <c r="F12" s="593">
        <v>10</v>
      </c>
      <c r="G12" s="593">
        <v>12</v>
      </c>
      <c r="H12" s="593">
        <v>14</v>
      </c>
      <c r="I12" s="577">
        <v>14</v>
      </c>
      <c r="J12" s="505">
        <v>4</v>
      </c>
      <c r="K12" s="505">
        <v>11</v>
      </c>
      <c r="L12" s="506">
        <v>7</v>
      </c>
      <c r="M12" s="594" t="s">
        <v>178</v>
      </c>
      <c r="N12" s="577">
        <v>4</v>
      </c>
      <c r="O12" s="577"/>
    </row>
    <row r="13" spans="1:15" ht="18" customHeight="1">
      <c r="A13" s="2147">
        <v>29</v>
      </c>
      <c r="B13" s="390">
        <v>90</v>
      </c>
      <c r="C13" s="590">
        <v>73</v>
      </c>
      <c r="D13" s="577">
        <v>14</v>
      </c>
      <c r="E13" s="593">
        <v>12</v>
      </c>
      <c r="F13" s="593">
        <v>12</v>
      </c>
      <c r="G13" s="593">
        <v>10</v>
      </c>
      <c r="H13" s="593">
        <v>11</v>
      </c>
      <c r="I13" s="577">
        <v>14</v>
      </c>
      <c r="J13" s="505">
        <v>5</v>
      </c>
      <c r="K13" s="505">
        <v>12</v>
      </c>
      <c r="L13" s="506">
        <v>7</v>
      </c>
      <c r="M13" s="594" t="s">
        <v>141</v>
      </c>
      <c r="N13" s="577">
        <v>5</v>
      </c>
      <c r="O13" s="577"/>
    </row>
    <row r="14" spans="1:15" ht="18" customHeight="1">
      <c r="A14" s="2147">
        <v>30</v>
      </c>
      <c r="B14" s="390">
        <v>91</v>
      </c>
      <c r="C14" s="590">
        <v>71</v>
      </c>
      <c r="D14" s="577">
        <v>14</v>
      </c>
      <c r="E14" s="593">
        <v>11</v>
      </c>
      <c r="F14" s="593">
        <v>11</v>
      </c>
      <c r="G14" s="593">
        <v>12</v>
      </c>
      <c r="H14" s="593">
        <v>10</v>
      </c>
      <c r="I14" s="577">
        <v>13</v>
      </c>
      <c r="J14" s="505">
        <v>6</v>
      </c>
      <c r="K14" s="505">
        <v>14</v>
      </c>
      <c r="L14" s="506">
        <v>8</v>
      </c>
      <c r="M14" s="594" t="s">
        <v>141</v>
      </c>
      <c r="N14" s="577">
        <v>6</v>
      </c>
      <c r="O14" s="577"/>
    </row>
    <row r="15" spans="1:15" ht="18" customHeight="1">
      <c r="A15" s="1771" t="s">
        <v>820</v>
      </c>
      <c r="B15" s="390">
        <v>80</v>
      </c>
      <c r="C15" s="590">
        <v>64</v>
      </c>
      <c r="D15" s="400">
        <v>11</v>
      </c>
      <c r="E15" s="591">
        <v>12</v>
      </c>
      <c r="F15" s="591">
        <v>10</v>
      </c>
      <c r="G15" s="591">
        <v>10</v>
      </c>
      <c r="H15" s="591">
        <v>11</v>
      </c>
      <c r="I15" s="400">
        <v>10</v>
      </c>
      <c r="J15" s="390">
        <v>4</v>
      </c>
      <c r="K15" s="505">
        <v>12</v>
      </c>
      <c r="L15" s="399">
        <v>8</v>
      </c>
      <c r="M15" s="594" t="s">
        <v>3476</v>
      </c>
      <c r="N15" s="577">
        <v>4</v>
      </c>
      <c r="O15" s="400"/>
    </row>
    <row r="16" spans="1:15" ht="18" customHeight="1">
      <c r="A16" s="1734">
        <v>2</v>
      </c>
      <c r="B16" s="394">
        <v>82</v>
      </c>
      <c r="C16" s="596">
        <v>65</v>
      </c>
      <c r="D16" s="597">
        <v>11</v>
      </c>
      <c r="E16" s="598">
        <v>11</v>
      </c>
      <c r="F16" s="598">
        <v>12</v>
      </c>
      <c r="G16" s="598">
        <v>10</v>
      </c>
      <c r="H16" s="598">
        <v>10</v>
      </c>
      <c r="I16" s="599">
        <v>11</v>
      </c>
      <c r="J16" s="507">
        <v>4</v>
      </c>
      <c r="K16" s="507">
        <v>13</v>
      </c>
      <c r="L16" s="508">
        <v>9</v>
      </c>
      <c r="M16" s="600" t="s">
        <v>225</v>
      </c>
      <c r="N16" s="599">
        <v>4</v>
      </c>
      <c r="O16" s="577"/>
    </row>
    <row r="17" spans="1:15" ht="18" customHeight="1">
      <c r="A17" s="1699" t="s">
        <v>816</v>
      </c>
      <c r="B17" s="1699"/>
      <c r="C17" s="1699"/>
      <c r="D17" s="1699"/>
      <c r="E17" s="1699"/>
      <c r="F17" s="1699"/>
      <c r="O17" s="1699"/>
    </row>
    <row r="18" spans="1:15" ht="18" customHeight="1">
      <c r="A18" s="1699" t="s">
        <v>821</v>
      </c>
      <c r="B18" s="1"/>
      <c r="C18" s="493"/>
      <c r="D18" s="493"/>
      <c r="E18" s="493"/>
      <c r="F18" s="493"/>
      <c r="G18" s="493"/>
      <c r="H18" s="493"/>
      <c r="J18" s="1699"/>
      <c r="K18" s="1699"/>
      <c r="L18" s="1699"/>
      <c r="M18" s="1699"/>
      <c r="N18" s="1699"/>
      <c r="O18" s="1699"/>
    </row>
    <row r="19" spans="1:15" ht="24.95" customHeight="1">
      <c r="A19" s="581"/>
      <c r="B19" s="1"/>
      <c r="C19" s="493"/>
      <c r="D19" s="493"/>
      <c r="E19" s="493"/>
      <c r="F19" s="493"/>
      <c r="G19" s="493"/>
      <c r="H19" s="493"/>
      <c r="I19" s="89"/>
    </row>
    <row r="20" spans="1:15" ht="24.95" customHeight="1">
      <c r="A20" s="1422"/>
      <c r="B20" s="1422"/>
      <c r="C20" s="1422"/>
      <c r="D20" s="1422"/>
      <c r="E20" s="1422"/>
      <c r="F20" s="1422"/>
      <c r="G20" s="1422"/>
      <c r="H20" s="1422"/>
    </row>
    <row r="21" spans="1:15" ht="24.95" customHeight="1">
      <c r="A21" s="1422"/>
      <c r="B21" s="1422"/>
      <c r="C21" s="1422"/>
      <c r="D21" s="1422"/>
      <c r="E21" s="1422"/>
      <c r="F21" s="1422"/>
      <c r="G21" s="1422"/>
      <c r="H21" s="1422"/>
    </row>
    <row r="22" spans="1:15" ht="24.95" customHeight="1">
      <c r="A22" s="582"/>
      <c r="B22" s="582"/>
      <c r="C22" s="582"/>
      <c r="D22" s="582"/>
      <c r="E22" s="582"/>
      <c r="F22" s="582"/>
      <c r="G22" s="582"/>
      <c r="H22" s="582"/>
    </row>
    <row r="23" spans="1:15" ht="24.95" customHeight="1">
      <c r="A23" s="1793"/>
      <c r="B23" s="2"/>
      <c r="C23" s="2"/>
      <c r="D23" s="2"/>
      <c r="E23" s="2"/>
      <c r="F23" s="2"/>
      <c r="G23" s="2"/>
      <c r="H23" s="2"/>
    </row>
    <row r="24" spans="1:15" ht="24.95" customHeight="1">
      <c r="A24" s="1793"/>
      <c r="B24" s="2"/>
      <c r="C24" s="2"/>
      <c r="D24" s="2"/>
      <c r="E24" s="2"/>
      <c r="F24" s="2"/>
      <c r="G24" s="2"/>
      <c r="H24" s="2"/>
    </row>
    <row r="25" spans="1:15" ht="24.95" customHeight="1">
      <c r="A25" s="1793"/>
      <c r="B25" s="2"/>
      <c r="C25" s="2"/>
      <c r="D25" s="2"/>
      <c r="E25" s="2"/>
      <c r="F25" s="2"/>
      <c r="G25" s="2"/>
      <c r="H25" s="2"/>
    </row>
    <row r="26" spans="1:15" ht="24.95" customHeight="1">
      <c r="A26" s="1793"/>
      <c r="B26" s="2"/>
      <c r="C26" s="2"/>
      <c r="D26" s="2"/>
      <c r="E26" s="2"/>
      <c r="F26" s="2"/>
      <c r="G26" s="2"/>
      <c r="H26" s="2"/>
    </row>
    <row r="27" spans="1:15" ht="24.95" customHeight="1">
      <c r="A27" s="1793"/>
      <c r="B27" s="2"/>
      <c r="C27" s="2"/>
      <c r="D27" s="2"/>
      <c r="E27" s="2"/>
      <c r="F27" s="2"/>
      <c r="G27" s="2"/>
      <c r="H27" s="2"/>
    </row>
    <row r="28" spans="1:15" ht="24.95" customHeight="1">
      <c r="A28" s="1793"/>
      <c r="B28" s="2"/>
      <c r="C28" s="2"/>
      <c r="D28" s="2"/>
      <c r="E28" s="2"/>
      <c r="F28" s="2"/>
      <c r="G28" s="2"/>
      <c r="H28" s="2"/>
    </row>
    <row r="29" spans="1:15" ht="24.95" customHeight="1">
      <c r="A29" s="1793"/>
      <c r="B29" s="2"/>
      <c r="C29" s="2"/>
      <c r="D29" s="2"/>
      <c r="E29" s="2"/>
      <c r="F29" s="2"/>
      <c r="G29" s="2"/>
      <c r="H29" s="2"/>
    </row>
  </sheetData>
  <mergeCells count="6">
    <mergeCell ref="J2:J3"/>
    <mergeCell ref="J1:K1"/>
    <mergeCell ref="A2:A3"/>
    <mergeCell ref="B2:B3"/>
    <mergeCell ref="C2:I2"/>
    <mergeCell ref="K2:N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view="pageBreakPreview" zoomScaleNormal="100" zoomScaleSheetLayoutView="100" workbookViewId="0">
      <selection activeCell="R11" sqref="R11"/>
    </sheetView>
  </sheetViews>
  <sheetFormatPr defaultRowHeight="24.95" customHeight="1"/>
  <cols>
    <col min="1" max="1" width="10.625" style="5" customWidth="1"/>
    <col min="2" max="10" width="7.75" style="5" customWidth="1"/>
    <col min="11" max="11" width="9" style="5"/>
    <col min="12" max="12" width="9.875" style="5" customWidth="1"/>
    <col min="13" max="13" width="7.125" style="5" customWidth="1"/>
    <col min="14" max="25" width="5.25" style="5" customWidth="1"/>
    <col min="26" max="241" width="9" style="5"/>
    <col min="242" max="242" width="7.5" style="5" customWidth="1"/>
    <col min="243" max="244" width="6.75" style="5" customWidth="1"/>
    <col min="245" max="250" width="6.125" style="5" customWidth="1"/>
    <col min="251" max="251" width="5.375" style="5" customWidth="1"/>
    <col min="252" max="252" width="5.125" style="5" customWidth="1"/>
    <col min="253" max="254" width="6" style="5" customWidth="1"/>
    <col min="255" max="255" width="6.125" style="5" customWidth="1"/>
    <col min="256" max="497" width="9" style="5"/>
    <col min="498" max="498" width="7.5" style="5" customWidth="1"/>
    <col min="499" max="500" width="6.75" style="5" customWidth="1"/>
    <col min="501" max="506" width="6.125" style="5" customWidth="1"/>
    <col min="507" max="507" width="5.375" style="5" customWidth="1"/>
    <col min="508" max="508" width="5.125" style="5" customWidth="1"/>
    <col min="509" max="510" width="6" style="5" customWidth="1"/>
    <col min="511" max="511" width="6.125" style="5" customWidth="1"/>
    <col min="512" max="753" width="9" style="5"/>
    <col min="754" max="754" width="7.5" style="5" customWidth="1"/>
    <col min="755" max="756" width="6.75" style="5" customWidth="1"/>
    <col min="757" max="762" width="6.125" style="5" customWidth="1"/>
    <col min="763" max="763" width="5.375" style="5" customWidth="1"/>
    <col min="764" max="764" width="5.125" style="5" customWidth="1"/>
    <col min="765" max="766" width="6" style="5" customWidth="1"/>
    <col min="767" max="767" width="6.125" style="5" customWidth="1"/>
    <col min="768" max="1009" width="9" style="5"/>
    <col min="1010" max="1010" width="7.5" style="5" customWidth="1"/>
    <col min="1011" max="1012" width="6.75" style="5" customWidth="1"/>
    <col min="1013" max="1018" width="6.125" style="5" customWidth="1"/>
    <col min="1019" max="1019" width="5.375" style="5" customWidth="1"/>
    <col min="1020" max="1020" width="5.125" style="5" customWidth="1"/>
    <col min="1021" max="1022" width="6" style="5" customWidth="1"/>
    <col min="1023" max="1023" width="6.125" style="5" customWidth="1"/>
    <col min="1024" max="1265" width="9" style="5"/>
    <col min="1266" max="1266" width="7.5" style="5" customWidth="1"/>
    <col min="1267" max="1268" width="6.75" style="5" customWidth="1"/>
    <col min="1269" max="1274" width="6.125" style="5" customWidth="1"/>
    <col min="1275" max="1275" width="5.375" style="5" customWidth="1"/>
    <col min="1276" max="1276" width="5.125" style="5" customWidth="1"/>
    <col min="1277" max="1278" width="6" style="5" customWidth="1"/>
    <col min="1279" max="1279" width="6.125" style="5" customWidth="1"/>
    <col min="1280" max="1521" width="9" style="5"/>
    <col min="1522" max="1522" width="7.5" style="5" customWidth="1"/>
    <col min="1523" max="1524" width="6.75" style="5" customWidth="1"/>
    <col min="1525" max="1530" width="6.125" style="5" customWidth="1"/>
    <col min="1531" max="1531" width="5.375" style="5" customWidth="1"/>
    <col min="1532" max="1532" width="5.125" style="5" customWidth="1"/>
    <col min="1533" max="1534" width="6" style="5" customWidth="1"/>
    <col min="1535" max="1535" width="6.125" style="5" customWidth="1"/>
    <col min="1536" max="1777" width="9" style="5"/>
    <col min="1778" max="1778" width="7.5" style="5" customWidth="1"/>
    <col min="1779" max="1780" width="6.75" style="5" customWidth="1"/>
    <col min="1781" max="1786" width="6.125" style="5" customWidth="1"/>
    <col min="1787" max="1787" width="5.375" style="5" customWidth="1"/>
    <col min="1788" max="1788" width="5.125" style="5" customWidth="1"/>
    <col min="1789" max="1790" width="6" style="5" customWidth="1"/>
    <col min="1791" max="1791" width="6.125" style="5" customWidth="1"/>
    <col min="1792" max="2033" width="9" style="5"/>
    <col min="2034" max="2034" width="7.5" style="5" customWidth="1"/>
    <col min="2035" max="2036" width="6.75" style="5" customWidth="1"/>
    <col min="2037" max="2042" width="6.125" style="5" customWidth="1"/>
    <col min="2043" max="2043" width="5.375" style="5" customWidth="1"/>
    <col min="2044" max="2044" width="5.125" style="5" customWidth="1"/>
    <col min="2045" max="2046" width="6" style="5" customWidth="1"/>
    <col min="2047" max="2047" width="6.125" style="5" customWidth="1"/>
    <col min="2048" max="2289" width="9" style="5"/>
    <col min="2290" max="2290" width="7.5" style="5" customWidth="1"/>
    <col min="2291" max="2292" width="6.75" style="5" customWidth="1"/>
    <col min="2293" max="2298" width="6.125" style="5" customWidth="1"/>
    <col min="2299" max="2299" width="5.375" style="5" customWidth="1"/>
    <col min="2300" max="2300" width="5.125" style="5" customWidth="1"/>
    <col min="2301" max="2302" width="6" style="5" customWidth="1"/>
    <col min="2303" max="2303" width="6.125" style="5" customWidth="1"/>
    <col min="2304" max="2545" width="9" style="5"/>
    <col min="2546" max="2546" width="7.5" style="5" customWidth="1"/>
    <col min="2547" max="2548" width="6.75" style="5" customWidth="1"/>
    <col min="2549" max="2554" width="6.125" style="5" customWidth="1"/>
    <col min="2555" max="2555" width="5.375" style="5" customWidth="1"/>
    <col min="2556" max="2556" width="5.125" style="5" customWidth="1"/>
    <col min="2557" max="2558" width="6" style="5" customWidth="1"/>
    <col min="2559" max="2559" width="6.125" style="5" customWidth="1"/>
    <col min="2560" max="2801" width="9" style="5"/>
    <col min="2802" max="2802" width="7.5" style="5" customWidth="1"/>
    <col min="2803" max="2804" width="6.75" style="5" customWidth="1"/>
    <col min="2805" max="2810" width="6.125" style="5" customWidth="1"/>
    <col min="2811" max="2811" width="5.375" style="5" customWidth="1"/>
    <col min="2812" max="2812" width="5.125" style="5" customWidth="1"/>
    <col min="2813" max="2814" width="6" style="5" customWidth="1"/>
    <col min="2815" max="2815" width="6.125" style="5" customWidth="1"/>
    <col min="2816" max="3057" width="9" style="5"/>
    <col min="3058" max="3058" width="7.5" style="5" customWidth="1"/>
    <col min="3059" max="3060" width="6.75" style="5" customWidth="1"/>
    <col min="3061" max="3066" width="6.125" style="5" customWidth="1"/>
    <col min="3067" max="3067" width="5.375" style="5" customWidth="1"/>
    <col min="3068" max="3068" width="5.125" style="5" customWidth="1"/>
    <col min="3069" max="3070" width="6" style="5" customWidth="1"/>
    <col min="3071" max="3071" width="6.125" style="5" customWidth="1"/>
    <col min="3072" max="3313" width="9" style="5"/>
    <col min="3314" max="3314" width="7.5" style="5" customWidth="1"/>
    <col min="3315" max="3316" width="6.75" style="5" customWidth="1"/>
    <col min="3317" max="3322" width="6.125" style="5" customWidth="1"/>
    <col min="3323" max="3323" width="5.375" style="5" customWidth="1"/>
    <col min="3324" max="3324" width="5.125" style="5" customWidth="1"/>
    <col min="3325" max="3326" width="6" style="5" customWidth="1"/>
    <col min="3327" max="3327" width="6.125" style="5" customWidth="1"/>
    <col min="3328" max="3569" width="9" style="5"/>
    <col min="3570" max="3570" width="7.5" style="5" customWidth="1"/>
    <col min="3571" max="3572" width="6.75" style="5" customWidth="1"/>
    <col min="3573" max="3578" width="6.125" style="5" customWidth="1"/>
    <col min="3579" max="3579" width="5.375" style="5" customWidth="1"/>
    <col min="3580" max="3580" width="5.125" style="5" customWidth="1"/>
    <col min="3581" max="3582" width="6" style="5" customWidth="1"/>
    <col min="3583" max="3583" width="6.125" style="5" customWidth="1"/>
    <col min="3584" max="3825" width="9" style="5"/>
    <col min="3826" max="3826" width="7.5" style="5" customWidth="1"/>
    <col min="3827" max="3828" width="6.75" style="5" customWidth="1"/>
    <col min="3829" max="3834" width="6.125" style="5" customWidth="1"/>
    <col min="3835" max="3835" width="5.375" style="5" customWidth="1"/>
    <col min="3836" max="3836" width="5.125" style="5" customWidth="1"/>
    <col min="3837" max="3838" width="6" style="5" customWidth="1"/>
    <col min="3839" max="3839" width="6.125" style="5" customWidth="1"/>
    <col min="3840" max="4081" width="9" style="5"/>
    <col min="4082" max="4082" width="7.5" style="5" customWidth="1"/>
    <col min="4083" max="4084" width="6.75" style="5" customWidth="1"/>
    <col min="4085" max="4090" width="6.125" style="5" customWidth="1"/>
    <col min="4091" max="4091" width="5.375" style="5" customWidth="1"/>
    <col min="4092" max="4092" width="5.125" style="5" customWidth="1"/>
    <col min="4093" max="4094" width="6" style="5" customWidth="1"/>
    <col min="4095" max="4095" width="6.125" style="5" customWidth="1"/>
    <col min="4096" max="4337" width="9" style="5"/>
    <col min="4338" max="4338" width="7.5" style="5" customWidth="1"/>
    <col min="4339" max="4340" width="6.75" style="5" customWidth="1"/>
    <col min="4341" max="4346" width="6.125" style="5" customWidth="1"/>
    <col min="4347" max="4347" width="5.375" style="5" customWidth="1"/>
    <col min="4348" max="4348" width="5.125" style="5" customWidth="1"/>
    <col min="4349" max="4350" width="6" style="5" customWidth="1"/>
    <col min="4351" max="4351" width="6.125" style="5" customWidth="1"/>
    <col min="4352" max="4593" width="9" style="5"/>
    <col min="4594" max="4594" width="7.5" style="5" customWidth="1"/>
    <col min="4595" max="4596" width="6.75" style="5" customWidth="1"/>
    <col min="4597" max="4602" width="6.125" style="5" customWidth="1"/>
    <col min="4603" max="4603" width="5.375" style="5" customWidth="1"/>
    <col min="4604" max="4604" width="5.125" style="5" customWidth="1"/>
    <col min="4605" max="4606" width="6" style="5" customWidth="1"/>
    <col min="4607" max="4607" width="6.125" style="5" customWidth="1"/>
    <col min="4608" max="4849" width="9" style="5"/>
    <col min="4850" max="4850" width="7.5" style="5" customWidth="1"/>
    <col min="4851" max="4852" width="6.75" style="5" customWidth="1"/>
    <col min="4853" max="4858" width="6.125" style="5" customWidth="1"/>
    <col min="4859" max="4859" width="5.375" style="5" customWidth="1"/>
    <col min="4860" max="4860" width="5.125" style="5" customWidth="1"/>
    <col min="4861" max="4862" width="6" style="5" customWidth="1"/>
    <col min="4863" max="4863" width="6.125" style="5" customWidth="1"/>
    <col min="4864" max="5105" width="9" style="5"/>
    <col min="5106" max="5106" width="7.5" style="5" customWidth="1"/>
    <col min="5107" max="5108" width="6.75" style="5" customWidth="1"/>
    <col min="5109" max="5114" width="6.125" style="5" customWidth="1"/>
    <col min="5115" max="5115" width="5.375" style="5" customWidth="1"/>
    <col min="5116" max="5116" width="5.125" style="5" customWidth="1"/>
    <col min="5117" max="5118" width="6" style="5" customWidth="1"/>
    <col min="5119" max="5119" width="6.125" style="5" customWidth="1"/>
    <col min="5120" max="5361" width="9" style="5"/>
    <col min="5362" max="5362" width="7.5" style="5" customWidth="1"/>
    <col min="5363" max="5364" width="6.75" style="5" customWidth="1"/>
    <col min="5365" max="5370" width="6.125" style="5" customWidth="1"/>
    <col min="5371" max="5371" width="5.375" style="5" customWidth="1"/>
    <col min="5372" max="5372" width="5.125" style="5" customWidth="1"/>
    <col min="5373" max="5374" width="6" style="5" customWidth="1"/>
    <col min="5375" max="5375" width="6.125" style="5" customWidth="1"/>
    <col min="5376" max="5617" width="9" style="5"/>
    <col min="5618" max="5618" width="7.5" style="5" customWidth="1"/>
    <col min="5619" max="5620" width="6.75" style="5" customWidth="1"/>
    <col min="5621" max="5626" width="6.125" style="5" customWidth="1"/>
    <col min="5627" max="5627" width="5.375" style="5" customWidth="1"/>
    <col min="5628" max="5628" width="5.125" style="5" customWidth="1"/>
    <col min="5629" max="5630" width="6" style="5" customWidth="1"/>
    <col min="5631" max="5631" width="6.125" style="5" customWidth="1"/>
    <col min="5632" max="5873" width="9" style="5"/>
    <col min="5874" max="5874" width="7.5" style="5" customWidth="1"/>
    <col min="5875" max="5876" width="6.75" style="5" customWidth="1"/>
    <col min="5877" max="5882" width="6.125" style="5" customWidth="1"/>
    <col min="5883" max="5883" width="5.375" style="5" customWidth="1"/>
    <col min="5884" max="5884" width="5.125" style="5" customWidth="1"/>
    <col min="5885" max="5886" width="6" style="5" customWidth="1"/>
    <col min="5887" max="5887" width="6.125" style="5" customWidth="1"/>
    <col min="5888" max="6129" width="9" style="5"/>
    <col min="6130" max="6130" width="7.5" style="5" customWidth="1"/>
    <col min="6131" max="6132" width="6.75" style="5" customWidth="1"/>
    <col min="6133" max="6138" width="6.125" style="5" customWidth="1"/>
    <col min="6139" max="6139" width="5.375" style="5" customWidth="1"/>
    <col min="6140" max="6140" width="5.125" style="5" customWidth="1"/>
    <col min="6141" max="6142" width="6" style="5" customWidth="1"/>
    <col min="6143" max="6143" width="6.125" style="5" customWidth="1"/>
    <col min="6144" max="6385" width="9" style="5"/>
    <col min="6386" max="6386" width="7.5" style="5" customWidth="1"/>
    <col min="6387" max="6388" width="6.75" style="5" customWidth="1"/>
    <col min="6389" max="6394" width="6.125" style="5" customWidth="1"/>
    <col min="6395" max="6395" width="5.375" style="5" customWidth="1"/>
    <col min="6396" max="6396" width="5.125" style="5" customWidth="1"/>
    <col min="6397" max="6398" width="6" style="5" customWidth="1"/>
    <col min="6399" max="6399" width="6.125" style="5" customWidth="1"/>
    <col min="6400" max="6641" width="9" style="5"/>
    <col min="6642" max="6642" width="7.5" style="5" customWidth="1"/>
    <col min="6643" max="6644" width="6.75" style="5" customWidth="1"/>
    <col min="6645" max="6650" width="6.125" style="5" customWidth="1"/>
    <col min="6651" max="6651" width="5.375" style="5" customWidth="1"/>
    <col min="6652" max="6652" width="5.125" style="5" customWidth="1"/>
    <col min="6653" max="6654" width="6" style="5" customWidth="1"/>
    <col min="6655" max="6655" width="6.125" style="5" customWidth="1"/>
    <col min="6656" max="6897" width="9" style="5"/>
    <col min="6898" max="6898" width="7.5" style="5" customWidth="1"/>
    <col min="6899" max="6900" width="6.75" style="5" customWidth="1"/>
    <col min="6901" max="6906" width="6.125" style="5" customWidth="1"/>
    <col min="6907" max="6907" width="5.375" style="5" customWidth="1"/>
    <col min="6908" max="6908" width="5.125" style="5" customWidth="1"/>
    <col min="6909" max="6910" width="6" style="5" customWidth="1"/>
    <col min="6911" max="6911" width="6.125" style="5" customWidth="1"/>
    <col min="6912" max="7153" width="9" style="5"/>
    <col min="7154" max="7154" width="7.5" style="5" customWidth="1"/>
    <col min="7155" max="7156" width="6.75" style="5" customWidth="1"/>
    <col min="7157" max="7162" width="6.125" style="5" customWidth="1"/>
    <col min="7163" max="7163" width="5.375" style="5" customWidth="1"/>
    <col min="7164" max="7164" width="5.125" style="5" customWidth="1"/>
    <col min="7165" max="7166" width="6" style="5" customWidth="1"/>
    <col min="7167" max="7167" width="6.125" style="5" customWidth="1"/>
    <col min="7168" max="7409" width="9" style="5"/>
    <col min="7410" max="7410" width="7.5" style="5" customWidth="1"/>
    <col min="7411" max="7412" width="6.75" style="5" customWidth="1"/>
    <col min="7413" max="7418" width="6.125" style="5" customWidth="1"/>
    <col min="7419" max="7419" width="5.375" style="5" customWidth="1"/>
    <col min="7420" max="7420" width="5.125" style="5" customWidth="1"/>
    <col min="7421" max="7422" width="6" style="5" customWidth="1"/>
    <col min="7423" max="7423" width="6.125" style="5" customWidth="1"/>
    <col min="7424" max="7665" width="9" style="5"/>
    <col min="7666" max="7666" width="7.5" style="5" customWidth="1"/>
    <col min="7667" max="7668" width="6.75" style="5" customWidth="1"/>
    <col min="7669" max="7674" width="6.125" style="5" customWidth="1"/>
    <col min="7675" max="7675" width="5.375" style="5" customWidth="1"/>
    <col min="7676" max="7676" width="5.125" style="5" customWidth="1"/>
    <col min="7677" max="7678" width="6" style="5" customWidth="1"/>
    <col min="7679" max="7679" width="6.125" style="5" customWidth="1"/>
    <col min="7680" max="7921" width="9" style="5"/>
    <col min="7922" max="7922" width="7.5" style="5" customWidth="1"/>
    <col min="7923" max="7924" width="6.75" style="5" customWidth="1"/>
    <col min="7925" max="7930" width="6.125" style="5" customWidth="1"/>
    <col min="7931" max="7931" width="5.375" style="5" customWidth="1"/>
    <col min="7932" max="7932" width="5.125" style="5" customWidth="1"/>
    <col min="7933" max="7934" width="6" style="5" customWidth="1"/>
    <col min="7935" max="7935" width="6.125" style="5" customWidth="1"/>
    <col min="7936" max="8177" width="9" style="5"/>
    <col min="8178" max="8178" width="7.5" style="5" customWidth="1"/>
    <col min="8179" max="8180" width="6.75" style="5" customWidth="1"/>
    <col min="8181" max="8186" width="6.125" style="5" customWidth="1"/>
    <col min="8187" max="8187" width="5.375" style="5" customWidth="1"/>
    <col min="8188" max="8188" width="5.125" style="5" customWidth="1"/>
    <col min="8189" max="8190" width="6" style="5" customWidth="1"/>
    <col min="8191" max="8191" width="6.125" style="5" customWidth="1"/>
    <col min="8192" max="8433" width="9" style="5"/>
    <col min="8434" max="8434" width="7.5" style="5" customWidth="1"/>
    <col min="8435" max="8436" width="6.75" style="5" customWidth="1"/>
    <col min="8437" max="8442" width="6.125" style="5" customWidth="1"/>
    <col min="8443" max="8443" width="5.375" style="5" customWidth="1"/>
    <col min="8444" max="8444" width="5.125" style="5" customWidth="1"/>
    <col min="8445" max="8446" width="6" style="5" customWidth="1"/>
    <col min="8447" max="8447" width="6.125" style="5" customWidth="1"/>
    <col min="8448" max="8689" width="9" style="5"/>
    <col min="8690" max="8690" width="7.5" style="5" customWidth="1"/>
    <col min="8691" max="8692" width="6.75" style="5" customWidth="1"/>
    <col min="8693" max="8698" width="6.125" style="5" customWidth="1"/>
    <col min="8699" max="8699" width="5.375" style="5" customWidth="1"/>
    <col min="8700" max="8700" width="5.125" style="5" customWidth="1"/>
    <col min="8701" max="8702" width="6" style="5" customWidth="1"/>
    <col min="8703" max="8703" width="6.125" style="5" customWidth="1"/>
    <col min="8704" max="8945" width="9" style="5"/>
    <col min="8946" max="8946" width="7.5" style="5" customWidth="1"/>
    <col min="8947" max="8948" width="6.75" style="5" customWidth="1"/>
    <col min="8949" max="8954" width="6.125" style="5" customWidth="1"/>
    <col min="8955" max="8955" width="5.375" style="5" customWidth="1"/>
    <col min="8956" max="8956" width="5.125" style="5" customWidth="1"/>
    <col min="8957" max="8958" width="6" style="5" customWidth="1"/>
    <col min="8959" max="8959" width="6.125" style="5" customWidth="1"/>
    <col min="8960" max="9201" width="9" style="5"/>
    <col min="9202" max="9202" width="7.5" style="5" customWidth="1"/>
    <col min="9203" max="9204" width="6.75" style="5" customWidth="1"/>
    <col min="9205" max="9210" width="6.125" style="5" customWidth="1"/>
    <col min="9211" max="9211" width="5.375" style="5" customWidth="1"/>
    <col min="9212" max="9212" width="5.125" style="5" customWidth="1"/>
    <col min="9213" max="9214" width="6" style="5" customWidth="1"/>
    <col min="9215" max="9215" width="6.125" style="5" customWidth="1"/>
    <col min="9216" max="9457" width="9" style="5"/>
    <col min="9458" max="9458" width="7.5" style="5" customWidth="1"/>
    <col min="9459" max="9460" width="6.75" style="5" customWidth="1"/>
    <col min="9461" max="9466" width="6.125" style="5" customWidth="1"/>
    <col min="9467" max="9467" width="5.375" style="5" customWidth="1"/>
    <col min="9468" max="9468" width="5.125" style="5" customWidth="1"/>
    <col min="9469" max="9470" width="6" style="5" customWidth="1"/>
    <col min="9471" max="9471" width="6.125" style="5" customWidth="1"/>
    <col min="9472" max="9713" width="9" style="5"/>
    <col min="9714" max="9714" width="7.5" style="5" customWidth="1"/>
    <col min="9715" max="9716" width="6.75" style="5" customWidth="1"/>
    <col min="9717" max="9722" width="6.125" style="5" customWidth="1"/>
    <col min="9723" max="9723" width="5.375" style="5" customWidth="1"/>
    <col min="9724" max="9724" width="5.125" style="5" customWidth="1"/>
    <col min="9725" max="9726" width="6" style="5" customWidth="1"/>
    <col min="9727" max="9727" width="6.125" style="5" customWidth="1"/>
    <col min="9728" max="9969" width="9" style="5"/>
    <col min="9970" max="9970" width="7.5" style="5" customWidth="1"/>
    <col min="9971" max="9972" width="6.75" style="5" customWidth="1"/>
    <col min="9973" max="9978" width="6.125" style="5" customWidth="1"/>
    <col min="9979" max="9979" width="5.375" style="5" customWidth="1"/>
    <col min="9980" max="9980" width="5.125" style="5" customWidth="1"/>
    <col min="9981" max="9982" width="6" style="5" customWidth="1"/>
    <col min="9983" max="9983" width="6.125" style="5" customWidth="1"/>
    <col min="9984" max="10225" width="9" style="5"/>
    <col min="10226" max="10226" width="7.5" style="5" customWidth="1"/>
    <col min="10227" max="10228" width="6.75" style="5" customWidth="1"/>
    <col min="10229" max="10234" width="6.125" style="5" customWidth="1"/>
    <col min="10235" max="10235" width="5.375" style="5" customWidth="1"/>
    <col min="10236" max="10236" width="5.125" style="5" customWidth="1"/>
    <col min="10237" max="10238" width="6" style="5" customWidth="1"/>
    <col min="10239" max="10239" width="6.125" style="5" customWidth="1"/>
    <col min="10240" max="10481" width="9" style="5"/>
    <col min="10482" max="10482" width="7.5" style="5" customWidth="1"/>
    <col min="10483" max="10484" width="6.75" style="5" customWidth="1"/>
    <col min="10485" max="10490" width="6.125" style="5" customWidth="1"/>
    <col min="10491" max="10491" width="5.375" style="5" customWidth="1"/>
    <col min="10492" max="10492" width="5.125" style="5" customWidth="1"/>
    <col min="10493" max="10494" width="6" style="5" customWidth="1"/>
    <col min="10495" max="10495" width="6.125" style="5" customWidth="1"/>
    <col min="10496" max="10737" width="9" style="5"/>
    <col min="10738" max="10738" width="7.5" style="5" customWidth="1"/>
    <col min="10739" max="10740" width="6.75" style="5" customWidth="1"/>
    <col min="10741" max="10746" width="6.125" style="5" customWidth="1"/>
    <col min="10747" max="10747" width="5.375" style="5" customWidth="1"/>
    <col min="10748" max="10748" width="5.125" style="5" customWidth="1"/>
    <col min="10749" max="10750" width="6" style="5" customWidth="1"/>
    <col min="10751" max="10751" width="6.125" style="5" customWidth="1"/>
    <col min="10752" max="10993" width="9" style="5"/>
    <col min="10994" max="10994" width="7.5" style="5" customWidth="1"/>
    <col min="10995" max="10996" width="6.75" style="5" customWidth="1"/>
    <col min="10997" max="11002" width="6.125" style="5" customWidth="1"/>
    <col min="11003" max="11003" width="5.375" style="5" customWidth="1"/>
    <col min="11004" max="11004" width="5.125" style="5" customWidth="1"/>
    <col min="11005" max="11006" width="6" style="5" customWidth="1"/>
    <col min="11007" max="11007" width="6.125" style="5" customWidth="1"/>
    <col min="11008" max="11249" width="9" style="5"/>
    <col min="11250" max="11250" width="7.5" style="5" customWidth="1"/>
    <col min="11251" max="11252" width="6.75" style="5" customWidth="1"/>
    <col min="11253" max="11258" width="6.125" style="5" customWidth="1"/>
    <col min="11259" max="11259" width="5.375" style="5" customWidth="1"/>
    <col min="11260" max="11260" width="5.125" style="5" customWidth="1"/>
    <col min="11261" max="11262" width="6" style="5" customWidth="1"/>
    <col min="11263" max="11263" width="6.125" style="5" customWidth="1"/>
    <col min="11264" max="11505" width="9" style="5"/>
    <col min="11506" max="11506" width="7.5" style="5" customWidth="1"/>
    <col min="11507" max="11508" width="6.75" style="5" customWidth="1"/>
    <col min="11509" max="11514" width="6.125" style="5" customWidth="1"/>
    <col min="11515" max="11515" width="5.375" style="5" customWidth="1"/>
    <col min="11516" max="11516" width="5.125" style="5" customWidth="1"/>
    <col min="11517" max="11518" width="6" style="5" customWidth="1"/>
    <col min="11519" max="11519" width="6.125" style="5" customWidth="1"/>
    <col min="11520" max="11761" width="9" style="5"/>
    <col min="11762" max="11762" width="7.5" style="5" customWidth="1"/>
    <col min="11763" max="11764" width="6.75" style="5" customWidth="1"/>
    <col min="11765" max="11770" width="6.125" style="5" customWidth="1"/>
    <col min="11771" max="11771" width="5.375" style="5" customWidth="1"/>
    <col min="11772" max="11772" width="5.125" style="5" customWidth="1"/>
    <col min="11773" max="11774" width="6" style="5" customWidth="1"/>
    <col min="11775" max="11775" width="6.125" style="5" customWidth="1"/>
    <col min="11776" max="12017" width="9" style="5"/>
    <col min="12018" max="12018" width="7.5" style="5" customWidth="1"/>
    <col min="12019" max="12020" width="6.75" style="5" customWidth="1"/>
    <col min="12021" max="12026" width="6.125" style="5" customWidth="1"/>
    <col min="12027" max="12027" width="5.375" style="5" customWidth="1"/>
    <col min="12028" max="12028" width="5.125" style="5" customWidth="1"/>
    <col min="12029" max="12030" width="6" style="5" customWidth="1"/>
    <col min="12031" max="12031" width="6.125" style="5" customWidth="1"/>
    <col min="12032" max="12273" width="9" style="5"/>
    <col min="12274" max="12274" width="7.5" style="5" customWidth="1"/>
    <col min="12275" max="12276" width="6.75" style="5" customWidth="1"/>
    <col min="12277" max="12282" width="6.125" style="5" customWidth="1"/>
    <col min="12283" max="12283" width="5.375" style="5" customWidth="1"/>
    <col min="12284" max="12284" width="5.125" style="5" customWidth="1"/>
    <col min="12285" max="12286" width="6" style="5" customWidth="1"/>
    <col min="12287" max="12287" width="6.125" style="5" customWidth="1"/>
    <col min="12288" max="12529" width="9" style="5"/>
    <col min="12530" max="12530" width="7.5" style="5" customWidth="1"/>
    <col min="12531" max="12532" width="6.75" style="5" customWidth="1"/>
    <col min="12533" max="12538" width="6.125" style="5" customWidth="1"/>
    <col min="12539" max="12539" width="5.375" style="5" customWidth="1"/>
    <col min="12540" max="12540" width="5.125" style="5" customWidth="1"/>
    <col min="12541" max="12542" width="6" style="5" customWidth="1"/>
    <col min="12543" max="12543" width="6.125" style="5" customWidth="1"/>
    <col min="12544" max="12785" width="9" style="5"/>
    <col min="12786" max="12786" width="7.5" style="5" customWidth="1"/>
    <col min="12787" max="12788" width="6.75" style="5" customWidth="1"/>
    <col min="12789" max="12794" width="6.125" style="5" customWidth="1"/>
    <col min="12795" max="12795" width="5.375" style="5" customWidth="1"/>
    <col min="12796" max="12796" width="5.125" style="5" customWidth="1"/>
    <col min="12797" max="12798" width="6" style="5" customWidth="1"/>
    <col min="12799" max="12799" width="6.125" style="5" customWidth="1"/>
    <col min="12800" max="13041" width="9" style="5"/>
    <col min="13042" max="13042" width="7.5" style="5" customWidth="1"/>
    <col min="13043" max="13044" width="6.75" style="5" customWidth="1"/>
    <col min="13045" max="13050" width="6.125" style="5" customWidth="1"/>
    <col min="13051" max="13051" width="5.375" style="5" customWidth="1"/>
    <col min="13052" max="13052" width="5.125" style="5" customWidth="1"/>
    <col min="13053" max="13054" width="6" style="5" customWidth="1"/>
    <col min="13055" max="13055" width="6.125" style="5" customWidth="1"/>
    <col min="13056" max="13297" width="9" style="5"/>
    <col min="13298" max="13298" width="7.5" style="5" customWidth="1"/>
    <col min="13299" max="13300" width="6.75" style="5" customWidth="1"/>
    <col min="13301" max="13306" width="6.125" style="5" customWidth="1"/>
    <col min="13307" max="13307" width="5.375" style="5" customWidth="1"/>
    <col min="13308" max="13308" width="5.125" style="5" customWidth="1"/>
    <col min="13309" max="13310" width="6" style="5" customWidth="1"/>
    <col min="13311" max="13311" width="6.125" style="5" customWidth="1"/>
    <col min="13312" max="13553" width="9" style="5"/>
    <col min="13554" max="13554" width="7.5" style="5" customWidth="1"/>
    <col min="13555" max="13556" width="6.75" style="5" customWidth="1"/>
    <col min="13557" max="13562" width="6.125" style="5" customWidth="1"/>
    <col min="13563" max="13563" width="5.375" style="5" customWidth="1"/>
    <col min="13564" max="13564" width="5.125" style="5" customWidth="1"/>
    <col min="13565" max="13566" width="6" style="5" customWidth="1"/>
    <col min="13567" max="13567" width="6.125" style="5" customWidth="1"/>
    <col min="13568" max="13809" width="9" style="5"/>
    <col min="13810" max="13810" width="7.5" style="5" customWidth="1"/>
    <col min="13811" max="13812" width="6.75" style="5" customWidth="1"/>
    <col min="13813" max="13818" width="6.125" style="5" customWidth="1"/>
    <col min="13819" max="13819" width="5.375" style="5" customWidth="1"/>
    <col min="13820" max="13820" width="5.125" style="5" customWidth="1"/>
    <col min="13821" max="13822" width="6" style="5" customWidth="1"/>
    <col min="13823" max="13823" width="6.125" style="5" customWidth="1"/>
    <col min="13824" max="14065" width="9" style="5"/>
    <col min="14066" max="14066" width="7.5" style="5" customWidth="1"/>
    <col min="14067" max="14068" width="6.75" style="5" customWidth="1"/>
    <col min="14069" max="14074" width="6.125" style="5" customWidth="1"/>
    <col min="14075" max="14075" width="5.375" style="5" customWidth="1"/>
    <col min="14076" max="14076" width="5.125" style="5" customWidth="1"/>
    <col min="14077" max="14078" width="6" style="5" customWidth="1"/>
    <col min="14079" max="14079" width="6.125" style="5" customWidth="1"/>
    <col min="14080" max="14321" width="9" style="5"/>
    <col min="14322" max="14322" width="7.5" style="5" customWidth="1"/>
    <col min="14323" max="14324" width="6.75" style="5" customWidth="1"/>
    <col min="14325" max="14330" width="6.125" style="5" customWidth="1"/>
    <col min="14331" max="14331" width="5.375" style="5" customWidth="1"/>
    <col min="14332" max="14332" width="5.125" style="5" customWidth="1"/>
    <col min="14333" max="14334" width="6" style="5" customWidth="1"/>
    <col min="14335" max="14335" width="6.125" style="5" customWidth="1"/>
    <col min="14336" max="14577" width="9" style="5"/>
    <col min="14578" max="14578" width="7.5" style="5" customWidth="1"/>
    <col min="14579" max="14580" width="6.75" style="5" customWidth="1"/>
    <col min="14581" max="14586" width="6.125" style="5" customWidth="1"/>
    <col min="14587" max="14587" width="5.375" style="5" customWidth="1"/>
    <col min="14588" max="14588" width="5.125" style="5" customWidth="1"/>
    <col min="14589" max="14590" width="6" style="5" customWidth="1"/>
    <col min="14591" max="14591" width="6.125" style="5" customWidth="1"/>
    <col min="14592" max="14833" width="9" style="5"/>
    <col min="14834" max="14834" width="7.5" style="5" customWidth="1"/>
    <col min="14835" max="14836" width="6.75" style="5" customWidth="1"/>
    <col min="14837" max="14842" width="6.125" style="5" customWidth="1"/>
    <col min="14843" max="14843" width="5.375" style="5" customWidth="1"/>
    <col min="14844" max="14844" width="5.125" style="5" customWidth="1"/>
    <col min="14845" max="14846" width="6" style="5" customWidth="1"/>
    <col min="14847" max="14847" width="6.125" style="5" customWidth="1"/>
    <col min="14848" max="15089" width="9" style="5"/>
    <col min="15090" max="15090" width="7.5" style="5" customWidth="1"/>
    <col min="15091" max="15092" width="6.75" style="5" customWidth="1"/>
    <col min="15093" max="15098" width="6.125" style="5" customWidth="1"/>
    <col min="15099" max="15099" width="5.375" style="5" customWidth="1"/>
    <col min="15100" max="15100" width="5.125" style="5" customWidth="1"/>
    <col min="15101" max="15102" width="6" style="5" customWidth="1"/>
    <col min="15103" max="15103" width="6.125" style="5" customWidth="1"/>
    <col min="15104" max="15345" width="9" style="5"/>
    <col min="15346" max="15346" width="7.5" style="5" customWidth="1"/>
    <col min="15347" max="15348" width="6.75" style="5" customWidth="1"/>
    <col min="15349" max="15354" width="6.125" style="5" customWidth="1"/>
    <col min="15355" max="15355" width="5.375" style="5" customWidth="1"/>
    <col min="15356" max="15356" width="5.125" style="5" customWidth="1"/>
    <col min="15357" max="15358" width="6" style="5" customWidth="1"/>
    <col min="15359" max="15359" width="6.125" style="5" customWidth="1"/>
    <col min="15360" max="15601" width="9" style="5"/>
    <col min="15602" max="15602" width="7.5" style="5" customWidth="1"/>
    <col min="15603" max="15604" width="6.75" style="5" customWidth="1"/>
    <col min="15605" max="15610" width="6.125" style="5" customWidth="1"/>
    <col min="15611" max="15611" width="5.375" style="5" customWidth="1"/>
    <col min="15612" max="15612" width="5.125" style="5" customWidth="1"/>
    <col min="15613" max="15614" width="6" style="5" customWidth="1"/>
    <col min="15615" max="15615" width="6.125" style="5" customWidth="1"/>
    <col min="15616" max="15857" width="9" style="5"/>
    <col min="15858" max="15858" width="7.5" style="5" customWidth="1"/>
    <col min="15859" max="15860" width="6.75" style="5" customWidth="1"/>
    <col min="15861" max="15866" width="6.125" style="5" customWidth="1"/>
    <col min="15867" max="15867" width="5.375" style="5" customWidth="1"/>
    <col min="15868" max="15868" width="5.125" style="5" customWidth="1"/>
    <col min="15869" max="15870" width="6" style="5" customWidth="1"/>
    <col min="15871" max="15871" width="6.125" style="5" customWidth="1"/>
    <col min="15872" max="16113" width="9" style="5"/>
    <col min="16114" max="16114" width="7.5" style="5" customWidth="1"/>
    <col min="16115" max="16116" width="6.75" style="5" customWidth="1"/>
    <col min="16117" max="16122" width="6.125" style="5" customWidth="1"/>
    <col min="16123" max="16123" width="5.375" style="5" customWidth="1"/>
    <col min="16124" max="16124" width="5.125" style="5" customWidth="1"/>
    <col min="16125" max="16126" width="6" style="5" customWidth="1"/>
    <col min="16127" max="16127" width="6.125" style="5" customWidth="1"/>
    <col min="16128" max="16384" width="9" style="5"/>
  </cols>
  <sheetData>
    <row r="1" spans="1:10" ht="25.5" customHeight="1">
      <c r="A1" s="2412" t="s">
        <v>3378</v>
      </c>
      <c r="B1" s="2412"/>
      <c r="C1" s="2412"/>
      <c r="D1" s="2412"/>
      <c r="E1" s="2412"/>
      <c r="F1" s="2412"/>
      <c r="G1" s="2412"/>
      <c r="H1" s="265"/>
      <c r="I1" s="265"/>
      <c r="J1" s="2413" t="s">
        <v>809</v>
      </c>
    </row>
    <row r="2" spans="1:10" ht="18" customHeight="1">
      <c r="A2" s="2414" t="s">
        <v>180</v>
      </c>
      <c r="B2" s="2434" t="s">
        <v>857</v>
      </c>
      <c r="C2" s="2434" t="s">
        <v>817</v>
      </c>
      <c r="D2" s="2434" t="s">
        <v>3477</v>
      </c>
      <c r="E2" s="2434" t="s">
        <v>3478</v>
      </c>
      <c r="F2" s="2420" t="s">
        <v>3479</v>
      </c>
      <c r="G2" s="2420" t="s">
        <v>3480</v>
      </c>
      <c r="H2" s="2434" t="s">
        <v>3481</v>
      </c>
      <c r="I2" s="2434" t="s">
        <v>3482</v>
      </c>
      <c r="J2" s="2446" t="s">
        <v>818</v>
      </c>
    </row>
    <row r="3" spans="1:10" ht="18" customHeight="1">
      <c r="A3" s="2428"/>
      <c r="B3" s="819" t="s">
        <v>916</v>
      </c>
      <c r="C3" s="819" t="s">
        <v>916</v>
      </c>
      <c r="D3" s="819" t="s">
        <v>916</v>
      </c>
      <c r="E3" s="819" t="s">
        <v>916</v>
      </c>
      <c r="F3" s="818" t="s">
        <v>916</v>
      </c>
      <c r="G3" s="818" t="s">
        <v>916</v>
      </c>
      <c r="H3" s="819" t="s">
        <v>916</v>
      </c>
      <c r="I3" s="819" t="s">
        <v>916</v>
      </c>
      <c r="J3" s="820" t="s">
        <v>916</v>
      </c>
    </row>
    <row r="4" spans="1:10" ht="18" customHeight="1">
      <c r="A4" s="2428" t="s">
        <v>819</v>
      </c>
      <c r="B4" s="158">
        <v>93</v>
      </c>
      <c r="C4" s="158">
        <v>10</v>
      </c>
      <c r="D4" s="158">
        <v>19</v>
      </c>
      <c r="E4" s="158">
        <v>17</v>
      </c>
      <c r="F4" s="157">
        <v>21</v>
      </c>
      <c r="G4" s="157">
        <v>15</v>
      </c>
      <c r="H4" s="1621">
        <v>9</v>
      </c>
      <c r="I4" s="344">
        <v>2</v>
      </c>
      <c r="J4" s="346" t="s">
        <v>225</v>
      </c>
    </row>
    <row r="5" spans="1:10" s="82" customFormat="1" ht="18" customHeight="1">
      <c r="A5" s="2428">
        <v>22</v>
      </c>
      <c r="B5" s="158">
        <v>97</v>
      </c>
      <c r="C5" s="158">
        <v>11</v>
      </c>
      <c r="D5" s="158">
        <v>19</v>
      </c>
      <c r="E5" s="158">
        <v>22</v>
      </c>
      <c r="F5" s="157">
        <v>27</v>
      </c>
      <c r="G5" s="157">
        <v>11</v>
      </c>
      <c r="H5" s="1621">
        <v>5</v>
      </c>
      <c r="I5" s="344">
        <v>2</v>
      </c>
      <c r="J5" s="346" t="s">
        <v>225</v>
      </c>
    </row>
    <row r="6" spans="1:10" ht="18" customHeight="1">
      <c r="A6" s="2428">
        <v>23</v>
      </c>
      <c r="B6" s="158">
        <v>95</v>
      </c>
      <c r="C6" s="158">
        <v>11</v>
      </c>
      <c r="D6" s="158">
        <v>21</v>
      </c>
      <c r="E6" s="158">
        <v>21</v>
      </c>
      <c r="F6" s="157">
        <v>25</v>
      </c>
      <c r="G6" s="157">
        <v>10</v>
      </c>
      <c r="H6" s="1621">
        <v>7</v>
      </c>
      <c r="I6" s="344" t="s">
        <v>225</v>
      </c>
      <c r="J6" s="346" t="s">
        <v>225</v>
      </c>
    </row>
    <row r="7" spans="1:10" ht="18" customHeight="1">
      <c r="A7" s="2428">
        <v>24</v>
      </c>
      <c r="B7" s="158">
        <v>91</v>
      </c>
      <c r="C7" s="158">
        <v>9</v>
      </c>
      <c r="D7" s="158">
        <v>16</v>
      </c>
      <c r="E7" s="158">
        <v>26</v>
      </c>
      <c r="F7" s="157">
        <v>21</v>
      </c>
      <c r="G7" s="157">
        <v>11</v>
      </c>
      <c r="H7" s="1621">
        <v>8</v>
      </c>
      <c r="I7" s="344" t="s">
        <v>225</v>
      </c>
      <c r="J7" s="346" t="s">
        <v>225</v>
      </c>
    </row>
    <row r="8" spans="1:10" ht="18" customHeight="1">
      <c r="A8" s="2428">
        <v>25</v>
      </c>
      <c r="B8" s="158">
        <v>91</v>
      </c>
      <c r="C8" s="158">
        <v>9</v>
      </c>
      <c r="D8" s="158">
        <v>16</v>
      </c>
      <c r="E8" s="158">
        <v>26</v>
      </c>
      <c r="F8" s="157">
        <v>20</v>
      </c>
      <c r="G8" s="157">
        <v>15</v>
      </c>
      <c r="H8" s="1621">
        <v>4</v>
      </c>
      <c r="I8" s="344">
        <v>1</v>
      </c>
      <c r="J8" s="346" t="s">
        <v>225</v>
      </c>
    </row>
    <row r="9" spans="1:10" ht="18" customHeight="1">
      <c r="A9" s="2428">
        <v>26</v>
      </c>
      <c r="B9" s="158">
        <v>90</v>
      </c>
      <c r="C9" s="158">
        <v>12</v>
      </c>
      <c r="D9" s="158">
        <v>14</v>
      </c>
      <c r="E9" s="158">
        <v>31</v>
      </c>
      <c r="F9" s="157">
        <v>14</v>
      </c>
      <c r="G9" s="157">
        <v>14</v>
      </c>
      <c r="H9" s="1621">
        <v>4</v>
      </c>
      <c r="I9" s="344">
        <v>1</v>
      </c>
      <c r="J9" s="346" t="s">
        <v>225</v>
      </c>
    </row>
    <row r="10" spans="1:10" ht="18" customHeight="1">
      <c r="A10" s="2428">
        <v>27</v>
      </c>
      <c r="B10" s="158">
        <v>90</v>
      </c>
      <c r="C10" s="158">
        <v>14</v>
      </c>
      <c r="D10" s="158">
        <v>14</v>
      </c>
      <c r="E10" s="158">
        <v>27</v>
      </c>
      <c r="F10" s="157">
        <v>18</v>
      </c>
      <c r="G10" s="157">
        <v>11</v>
      </c>
      <c r="H10" s="1621">
        <v>5</v>
      </c>
      <c r="I10" s="344">
        <v>1</v>
      </c>
      <c r="J10" s="346" t="s">
        <v>225</v>
      </c>
    </row>
    <row r="11" spans="1:10" ht="18" customHeight="1">
      <c r="A11" s="2428">
        <v>28</v>
      </c>
      <c r="B11" s="158">
        <v>90</v>
      </c>
      <c r="C11" s="158">
        <v>15</v>
      </c>
      <c r="D11" s="158">
        <v>17</v>
      </c>
      <c r="E11" s="158">
        <v>26</v>
      </c>
      <c r="F11" s="157">
        <v>15</v>
      </c>
      <c r="G11" s="157">
        <v>10</v>
      </c>
      <c r="H11" s="1621">
        <v>7</v>
      </c>
      <c r="I11" s="344" t="s">
        <v>225</v>
      </c>
      <c r="J11" s="346" t="s">
        <v>225</v>
      </c>
    </row>
    <row r="12" spans="1:10" ht="18" customHeight="1">
      <c r="A12" s="2428">
        <v>29</v>
      </c>
      <c r="B12" s="158">
        <v>90</v>
      </c>
      <c r="C12" s="158">
        <v>18</v>
      </c>
      <c r="D12" s="158">
        <v>13</v>
      </c>
      <c r="E12" s="158">
        <v>24</v>
      </c>
      <c r="F12" s="157">
        <v>18</v>
      </c>
      <c r="G12" s="157">
        <v>11</v>
      </c>
      <c r="H12" s="1621">
        <v>6</v>
      </c>
      <c r="I12" s="344" t="s">
        <v>225</v>
      </c>
      <c r="J12" s="346" t="s">
        <v>225</v>
      </c>
    </row>
    <row r="13" spans="1:10" ht="18" customHeight="1">
      <c r="A13" s="2428">
        <v>30</v>
      </c>
      <c r="B13" s="158">
        <v>91</v>
      </c>
      <c r="C13" s="158">
        <v>19</v>
      </c>
      <c r="D13" s="158">
        <v>13</v>
      </c>
      <c r="E13" s="158">
        <v>25</v>
      </c>
      <c r="F13" s="157">
        <v>18</v>
      </c>
      <c r="G13" s="157">
        <v>12</v>
      </c>
      <c r="H13" s="1621">
        <v>3</v>
      </c>
      <c r="I13" s="344">
        <v>1</v>
      </c>
      <c r="J13" s="346" t="s">
        <v>225</v>
      </c>
    </row>
    <row r="14" spans="1:10" ht="18" customHeight="1">
      <c r="A14" s="2428" t="s">
        <v>820</v>
      </c>
      <c r="B14" s="158">
        <v>80</v>
      </c>
      <c r="C14" s="158">
        <v>12</v>
      </c>
      <c r="D14" s="158">
        <v>11</v>
      </c>
      <c r="E14" s="158">
        <v>13</v>
      </c>
      <c r="F14" s="157">
        <v>25</v>
      </c>
      <c r="G14" s="157">
        <v>14</v>
      </c>
      <c r="H14" s="1621">
        <v>5</v>
      </c>
      <c r="I14" s="344" t="s">
        <v>225</v>
      </c>
      <c r="J14" s="1635" t="s">
        <v>225</v>
      </c>
    </row>
    <row r="15" spans="1:10" ht="18" customHeight="1">
      <c r="A15" s="2429">
        <v>2</v>
      </c>
      <c r="B15" s="1392">
        <v>82</v>
      </c>
      <c r="C15" s="1392">
        <v>16</v>
      </c>
      <c r="D15" s="1392">
        <v>10</v>
      </c>
      <c r="E15" s="1392">
        <v>16</v>
      </c>
      <c r="F15" s="162">
        <v>23</v>
      </c>
      <c r="G15" s="162">
        <v>14</v>
      </c>
      <c r="H15" s="1098">
        <v>3</v>
      </c>
      <c r="I15" s="374" t="s">
        <v>225</v>
      </c>
      <c r="J15" s="375" t="s">
        <v>225</v>
      </c>
    </row>
    <row r="16" spans="1:10" ht="18" customHeight="1">
      <c r="A16" s="2411" t="s">
        <v>816</v>
      </c>
      <c r="B16" s="492"/>
      <c r="C16" s="492"/>
      <c r="D16" s="492"/>
      <c r="E16" s="492"/>
      <c r="F16" s="492"/>
      <c r="G16" s="493"/>
      <c r="H16" s="493"/>
    </row>
    <row r="17" spans="1:1" ht="18" customHeight="1">
      <c r="A17" s="2411" t="s">
        <v>821</v>
      </c>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view="pageBreakPreview" zoomScale="115" zoomScaleNormal="115" zoomScaleSheetLayoutView="115" workbookViewId="0"/>
  </sheetViews>
  <sheetFormatPr defaultRowHeight="13.5"/>
  <cols>
    <col min="1" max="1" width="10" style="5" customWidth="1"/>
    <col min="2" max="7" width="7.875" style="5" customWidth="1"/>
    <col min="8" max="10" width="7.875" style="75" customWidth="1"/>
    <col min="11" max="256" width="9" style="5"/>
    <col min="257" max="257" width="12.5" style="5" customWidth="1"/>
    <col min="258" max="258" width="8.75" style="5" customWidth="1"/>
    <col min="259" max="260" width="8.125" style="5" customWidth="1"/>
    <col min="261" max="261" width="8.75" style="5" customWidth="1"/>
    <col min="262" max="263" width="8.125" style="5" customWidth="1"/>
    <col min="264" max="264" width="8.75" style="5" customWidth="1"/>
    <col min="265" max="266" width="8.125" style="5" customWidth="1"/>
    <col min="267" max="512" width="9" style="5"/>
    <col min="513" max="513" width="12.5" style="5" customWidth="1"/>
    <col min="514" max="514" width="8.75" style="5" customWidth="1"/>
    <col min="515" max="516" width="8.125" style="5" customWidth="1"/>
    <col min="517" max="517" width="8.75" style="5" customWidth="1"/>
    <col min="518" max="519" width="8.125" style="5" customWidth="1"/>
    <col min="520" max="520" width="8.75" style="5" customWidth="1"/>
    <col min="521" max="522" width="8.125" style="5" customWidth="1"/>
    <col min="523" max="768" width="9" style="5"/>
    <col min="769" max="769" width="12.5" style="5" customWidth="1"/>
    <col min="770" max="770" width="8.75" style="5" customWidth="1"/>
    <col min="771" max="772" width="8.125" style="5" customWidth="1"/>
    <col min="773" max="773" width="8.75" style="5" customWidth="1"/>
    <col min="774" max="775" width="8.125" style="5" customWidth="1"/>
    <col min="776" max="776" width="8.75" style="5" customWidth="1"/>
    <col min="777" max="778" width="8.125" style="5" customWidth="1"/>
    <col min="779" max="1024" width="9" style="5"/>
    <col min="1025" max="1025" width="12.5" style="5" customWidth="1"/>
    <col min="1026" max="1026" width="8.75" style="5" customWidth="1"/>
    <col min="1027" max="1028" width="8.125" style="5" customWidth="1"/>
    <col min="1029" max="1029" width="8.75" style="5" customWidth="1"/>
    <col min="1030" max="1031" width="8.125" style="5" customWidth="1"/>
    <col min="1032" max="1032" width="8.75" style="5" customWidth="1"/>
    <col min="1033" max="1034" width="8.125" style="5" customWidth="1"/>
    <col min="1035" max="1280" width="9" style="5"/>
    <col min="1281" max="1281" width="12.5" style="5" customWidth="1"/>
    <col min="1282" max="1282" width="8.75" style="5" customWidth="1"/>
    <col min="1283" max="1284" width="8.125" style="5" customWidth="1"/>
    <col min="1285" max="1285" width="8.75" style="5" customWidth="1"/>
    <col min="1286" max="1287" width="8.125" style="5" customWidth="1"/>
    <col min="1288" max="1288" width="8.75" style="5" customWidth="1"/>
    <col min="1289" max="1290" width="8.125" style="5" customWidth="1"/>
    <col min="1291" max="1536" width="9" style="5"/>
    <col min="1537" max="1537" width="12.5" style="5" customWidth="1"/>
    <col min="1538" max="1538" width="8.75" style="5" customWidth="1"/>
    <col min="1539" max="1540" width="8.125" style="5" customWidth="1"/>
    <col min="1541" max="1541" width="8.75" style="5" customWidth="1"/>
    <col min="1542" max="1543" width="8.125" style="5" customWidth="1"/>
    <col min="1544" max="1544" width="8.75" style="5" customWidth="1"/>
    <col min="1545" max="1546" width="8.125" style="5" customWidth="1"/>
    <col min="1547" max="1792" width="9" style="5"/>
    <col min="1793" max="1793" width="12.5" style="5" customWidth="1"/>
    <col min="1794" max="1794" width="8.75" style="5" customWidth="1"/>
    <col min="1795" max="1796" width="8.125" style="5" customWidth="1"/>
    <col min="1797" max="1797" width="8.75" style="5" customWidth="1"/>
    <col min="1798" max="1799" width="8.125" style="5" customWidth="1"/>
    <col min="1800" max="1800" width="8.75" style="5" customWidth="1"/>
    <col min="1801" max="1802" width="8.125" style="5" customWidth="1"/>
    <col min="1803" max="2048" width="9" style="5"/>
    <col min="2049" max="2049" width="12.5" style="5" customWidth="1"/>
    <col min="2050" max="2050" width="8.75" style="5" customWidth="1"/>
    <col min="2051" max="2052" width="8.125" style="5" customWidth="1"/>
    <col min="2053" max="2053" width="8.75" style="5" customWidth="1"/>
    <col min="2054" max="2055" width="8.125" style="5" customWidth="1"/>
    <col min="2056" max="2056" width="8.75" style="5" customWidth="1"/>
    <col min="2057" max="2058" width="8.125" style="5" customWidth="1"/>
    <col min="2059" max="2304" width="9" style="5"/>
    <col min="2305" max="2305" width="12.5" style="5" customWidth="1"/>
    <col min="2306" max="2306" width="8.75" style="5" customWidth="1"/>
    <col min="2307" max="2308" width="8.125" style="5" customWidth="1"/>
    <col min="2309" max="2309" width="8.75" style="5" customWidth="1"/>
    <col min="2310" max="2311" width="8.125" style="5" customWidth="1"/>
    <col min="2312" max="2312" width="8.75" style="5" customWidth="1"/>
    <col min="2313" max="2314" width="8.125" style="5" customWidth="1"/>
    <col min="2315" max="2560" width="9" style="5"/>
    <col min="2561" max="2561" width="12.5" style="5" customWidth="1"/>
    <col min="2562" max="2562" width="8.75" style="5" customWidth="1"/>
    <col min="2563" max="2564" width="8.125" style="5" customWidth="1"/>
    <col min="2565" max="2565" width="8.75" style="5" customWidth="1"/>
    <col min="2566" max="2567" width="8.125" style="5" customWidth="1"/>
    <col min="2568" max="2568" width="8.75" style="5" customWidth="1"/>
    <col min="2569" max="2570" width="8.125" style="5" customWidth="1"/>
    <col min="2571" max="2816" width="9" style="5"/>
    <col min="2817" max="2817" width="12.5" style="5" customWidth="1"/>
    <col min="2818" max="2818" width="8.75" style="5" customWidth="1"/>
    <col min="2819" max="2820" width="8.125" style="5" customWidth="1"/>
    <col min="2821" max="2821" width="8.75" style="5" customWidth="1"/>
    <col min="2822" max="2823" width="8.125" style="5" customWidth="1"/>
    <col min="2824" max="2824" width="8.75" style="5" customWidth="1"/>
    <col min="2825" max="2826" width="8.125" style="5" customWidth="1"/>
    <col min="2827" max="3072" width="9" style="5"/>
    <col min="3073" max="3073" width="12.5" style="5" customWidth="1"/>
    <col min="3074" max="3074" width="8.75" style="5" customWidth="1"/>
    <col min="3075" max="3076" width="8.125" style="5" customWidth="1"/>
    <col min="3077" max="3077" width="8.75" style="5" customWidth="1"/>
    <col min="3078" max="3079" width="8.125" style="5" customWidth="1"/>
    <col min="3080" max="3080" width="8.75" style="5" customWidth="1"/>
    <col min="3081" max="3082" width="8.125" style="5" customWidth="1"/>
    <col min="3083" max="3328" width="9" style="5"/>
    <col min="3329" max="3329" width="12.5" style="5" customWidth="1"/>
    <col min="3330" max="3330" width="8.75" style="5" customWidth="1"/>
    <col min="3331" max="3332" width="8.125" style="5" customWidth="1"/>
    <col min="3333" max="3333" width="8.75" style="5" customWidth="1"/>
    <col min="3334" max="3335" width="8.125" style="5" customWidth="1"/>
    <col min="3336" max="3336" width="8.75" style="5" customWidth="1"/>
    <col min="3337" max="3338" width="8.125" style="5" customWidth="1"/>
    <col min="3339" max="3584" width="9" style="5"/>
    <col min="3585" max="3585" width="12.5" style="5" customWidth="1"/>
    <col min="3586" max="3586" width="8.75" style="5" customWidth="1"/>
    <col min="3587" max="3588" width="8.125" style="5" customWidth="1"/>
    <col min="3589" max="3589" width="8.75" style="5" customWidth="1"/>
    <col min="3590" max="3591" width="8.125" style="5" customWidth="1"/>
    <col min="3592" max="3592" width="8.75" style="5" customWidth="1"/>
    <col min="3593" max="3594" width="8.125" style="5" customWidth="1"/>
    <col min="3595" max="3840" width="9" style="5"/>
    <col min="3841" max="3841" width="12.5" style="5" customWidth="1"/>
    <col min="3842" max="3842" width="8.75" style="5" customWidth="1"/>
    <col min="3843" max="3844" width="8.125" style="5" customWidth="1"/>
    <col min="3845" max="3845" width="8.75" style="5" customWidth="1"/>
    <col min="3846" max="3847" width="8.125" style="5" customWidth="1"/>
    <col min="3848" max="3848" width="8.75" style="5" customWidth="1"/>
    <col min="3849" max="3850" width="8.125" style="5" customWidth="1"/>
    <col min="3851" max="4096" width="9" style="5"/>
    <col min="4097" max="4097" width="12.5" style="5" customWidth="1"/>
    <col min="4098" max="4098" width="8.75" style="5" customWidth="1"/>
    <col min="4099" max="4100" width="8.125" style="5" customWidth="1"/>
    <col min="4101" max="4101" width="8.75" style="5" customWidth="1"/>
    <col min="4102" max="4103" width="8.125" style="5" customWidth="1"/>
    <col min="4104" max="4104" width="8.75" style="5" customWidth="1"/>
    <col min="4105" max="4106" width="8.125" style="5" customWidth="1"/>
    <col min="4107" max="4352" width="9" style="5"/>
    <col min="4353" max="4353" width="12.5" style="5" customWidth="1"/>
    <col min="4354" max="4354" width="8.75" style="5" customWidth="1"/>
    <col min="4355" max="4356" width="8.125" style="5" customWidth="1"/>
    <col min="4357" max="4357" width="8.75" style="5" customWidth="1"/>
    <col min="4358" max="4359" width="8.125" style="5" customWidth="1"/>
    <col min="4360" max="4360" width="8.75" style="5" customWidth="1"/>
    <col min="4361" max="4362" width="8.125" style="5" customWidth="1"/>
    <col min="4363" max="4608" width="9" style="5"/>
    <col min="4609" max="4609" width="12.5" style="5" customWidth="1"/>
    <col min="4610" max="4610" width="8.75" style="5" customWidth="1"/>
    <col min="4611" max="4612" width="8.125" style="5" customWidth="1"/>
    <col min="4613" max="4613" width="8.75" style="5" customWidth="1"/>
    <col min="4614" max="4615" width="8.125" style="5" customWidth="1"/>
    <col min="4616" max="4616" width="8.75" style="5" customWidth="1"/>
    <col min="4617" max="4618" width="8.125" style="5" customWidth="1"/>
    <col min="4619" max="4864" width="9" style="5"/>
    <col min="4865" max="4865" width="12.5" style="5" customWidth="1"/>
    <col min="4866" max="4866" width="8.75" style="5" customWidth="1"/>
    <col min="4867" max="4868" width="8.125" style="5" customWidth="1"/>
    <col min="4869" max="4869" width="8.75" style="5" customWidth="1"/>
    <col min="4870" max="4871" width="8.125" style="5" customWidth="1"/>
    <col min="4872" max="4872" width="8.75" style="5" customWidth="1"/>
    <col min="4873" max="4874" width="8.125" style="5" customWidth="1"/>
    <col min="4875" max="5120" width="9" style="5"/>
    <col min="5121" max="5121" width="12.5" style="5" customWidth="1"/>
    <col min="5122" max="5122" width="8.75" style="5" customWidth="1"/>
    <col min="5123" max="5124" width="8.125" style="5" customWidth="1"/>
    <col min="5125" max="5125" width="8.75" style="5" customWidth="1"/>
    <col min="5126" max="5127" width="8.125" style="5" customWidth="1"/>
    <col min="5128" max="5128" width="8.75" style="5" customWidth="1"/>
    <col min="5129" max="5130" width="8.125" style="5" customWidth="1"/>
    <col min="5131" max="5376" width="9" style="5"/>
    <col min="5377" max="5377" width="12.5" style="5" customWidth="1"/>
    <col min="5378" max="5378" width="8.75" style="5" customWidth="1"/>
    <col min="5379" max="5380" width="8.125" style="5" customWidth="1"/>
    <col min="5381" max="5381" width="8.75" style="5" customWidth="1"/>
    <col min="5382" max="5383" width="8.125" style="5" customWidth="1"/>
    <col min="5384" max="5384" width="8.75" style="5" customWidth="1"/>
    <col min="5385" max="5386" width="8.125" style="5" customWidth="1"/>
    <col min="5387" max="5632" width="9" style="5"/>
    <col min="5633" max="5633" width="12.5" style="5" customWidth="1"/>
    <col min="5634" max="5634" width="8.75" style="5" customWidth="1"/>
    <col min="5635" max="5636" width="8.125" style="5" customWidth="1"/>
    <col min="5637" max="5637" width="8.75" style="5" customWidth="1"/>
    <col min="5638" max="5639" width="8.125" style="5" customWidth="1"/>
    <col min="5640" max="5640" width="8.75" style="5" customWidth="1"/>
    <col min="5641" max="5642" width="8.125" style="5" customWidth="1"/>
    <col min="5643" max="5888" width="9" style="5"/>
    <col min="5889" max="5889" width="12.5" style="5" customWidth="1"/>
    <col min="5890" max="5890" width="8.75" style="5" customWidth="1"/>
    <col min="5891" max="5892" width="8.125" style="5" customWidth="1"/>
    <col min="5893" max="5893" width="8.75" style="5" customWidth="1"/>
    <col min="5894" max="5895" width="8.125" style="5" customWidth="1"/>
    <col min="5896" max="5896" width="8.75" style="5" customWidth="1"/>
    <col min="5897" max="5898" width="8.125" style="5" customWidth="1"/>
    <col min="5899" max="6144" width="9" style="5"/>
    <col min="6145" max="6145" width="12.5" style="5" customWidth="1"/>
    <col min="6146" max="6146" width="8.75" style="5" customWidth="1"/>
    <col min="6147" max="6148" width="8.125" style="5" customWidth="1"/>
    <col min="6149" max="6149" width="8.75" style="5" customWidth="1"/>
    <col min="6150" max="6151" width="8.125" style="5" customWidth="1"/>
    <col min="6152" max="6152" width="8.75" style="5" customWidth="1"/>
    <col min="6153" max="6154" width="8.125" style="5" customWidth="1"/>
    <col min="6155" max="6400" width="9" style="5"/>
    <col min="6401" max="6401" width="12.5" style="5" customWidth="1"/>
    <col min="6402" max="6402" width="8.75" style="5" customWidth="1"/>
    <col min="6403" max="6404" width="8.125" style="5" customWidth="1"/>
    <col min="6405" max="6405" width="8.75" style="5" customWidth="1"/>
    <col min="6406" max="6407" width="8.125" style="5" customWidth="1"/>
    <col min="6408" max="6408" width="8.75" style="5" customWidth="1"/>
    <col min="6409" max="6410" width="8.125" style="5" customWidth="1"/>
    <col min="6411" max="6656" width="9" style="5"/>
    <col min="6657" max="6657" width="12.5" style="5" customWidth="1"/>
    <col min="6658" max="6658" width="8.75" style="5" customWidth="1"/>
    <col min="6659" max="6660" width="8.125" style="5" customWidth="1"/>
    <col min="6661" max="6661" width="8.75" style="5" customWidth="1"/>
    <col min="6662" max="6663" width="8.125" style="5" customWidth="1"/>
    <col min="6664" max="6664" width="8.75" style="5" customWidth="1"/>
    <col min="6665" max="6666" width="8.125" style="5" customWidth="1"/>
    <col min="6667" max="6912" width="9" style="5"/>
    <col min="6913" max="6913" width="12.5" style="5" customWidth="1"/>
    <col min="6914" max="6914" width="8.75" style="5" customWidth="1"/>
    <col min="6915" max="6916" width="8.125" style="5" customWidth="1"/>
    <col min="6917" max="6917" width="8.75" style="5" customWidth="1"/>
    <col min="6918" max="6919" width="8.125" style="5" customWidth="1"/>
    <col min="6920" max="6920" width="8.75" style="5" customWidth="1"/>
    <col min="6921" max="6922" width="8.125" style="5" customWidth="1"/>
    <col min="6923" max="7168" width="9" style="5"/>
    <col min="7169" max="7169" width="12.5" style="5" customWidth="1"/>
    <col min="7170" max="7170" width="8.75" style="5" customWidth="1"/>
    <col min="7171" max="7172" width="8.125" style="5" customWidth="1"/>
    <col min="7173" max="7173" width="8.75" style="5" customWidth="1"/>
    <col min="7174" max="7175" width="8.125" style="5" customWidth="1"/>
    <col min="7176" max="7176" width="8.75" style="5" customWidth="1"/>
    <col min="7177" max="7178" width="8.125" style="5" customWidth="1"/>
    <col min="7179" max="7424" width="9" style="5"/>
    <col min="7425" max="7425" width="12.5" style="5" customWidth="1"/>
    <col min="7426" max="7426" width="8.75" style="5" customWidth="1"/>
    <col min="7427" max="7428" width="8.125" style="5" customWidth="1"/>
    <col min="7429" max="7429" width="8.75" style="5" customWidth="1"/>
    <col min="7430" max="7431" width="8.125" style="5" customWidth="1"/>
    <col min="7432" max="7432" width="8.75" style="5" customWidth="1"/>
    <col min="7433" max="7434" width="8.125" style="5" customWidth="1"/>
    <col min="7435" max="7680" width="9" style="5"/>
    <col min="7681" max="7681" width="12.5" style="5" customWidth="1"/>
    <col min="7682" max="7682" width="8.75" style="5" customWidth="1"/>
    <col min="7683" max="7684" width="8.125" style="5" customWidth="1"/>
    <col min="7685" max="7685" width="8.75" style="5" customWidth="1"/>
    <col min="7686" max="7687" width="8.125" style="5" customWidth="1"/>
    <col min="7688" max="7688" width="8.75" style="5" customWidth="1"/>
    <col min="7689" max="7690" width="8.125" style="5" customWidth="1"/>
    <col min="7691" max="7936" width="9" style="5"/>
    <col min="7937" max="7937" width="12.5" style="5" customWidth="1"/>
    <col min="7938" max="7938" width="8.75" style="5" customWidth="1"/>
    <col min="7939" max="7940" width="8.125" style="5" customWidth="1"/>
    <col min="7941" max="7941" width="8.75" style="5" customWidth="1"/>
    <col min="7942" max="7943" width="8.125" style="5" customWidth="1"/>
    <col min="7944" max="7944" width="8.75" style="5" customWidth="1"/>
    <col min="7945" max="7946" width="8.125" style="5" customWidth="1"/>
    <col min="7947" max="8192" width="9" style="5"/>
    <col min="8193" max="8193" width="12.5" style="5" customWidth="1"/>
    <col min="8194" max="8194" width="8.75" style="5" customWidth="1"/>
    <col min="8195" max="8196" width="8.125" style="5" customWidth="1"/>
    <col min="8197" max="8197" width="8.75" style="5" customWidth="1"/>
    <col min="8198" max="8199" width="8.125" style="5" customWidth="1"/>
    <col min="8200" max="8200" width="8.75" style="5" customWidth="1"/>
    <col min="8201" max="8202" width="8.125" style="5" customWidth="1"/>
    <col min="8203" max="8448" width="9" style="5"/>
    <col min="8449" max="8449" width="12.5" style="5" customWidth="1"/>
    <col min="8450" max="8450" width="8.75" style="5" customWidth="1"/>
    <col min="8451" max="8452" width="8.125" style="5" customWidth="1"/>
    <col min="8453" max="8453" width="8.75" style="5" customWidth="1"/>
    <col min="8454" max="8455" width="8.125" style="5" customWidth="1"/>
    <col min="8456" max="8456" width="8.75" style="5" customWidth="1"/>
    <col min="8457" max="8458" width="8.125" style="5" customWidth="1"/>
    <col min="8459" max="8704" width="9" style="5"/>
    <col min="8705" max="8705" width="12.5" style="5" customWidth="1"/>
    <col min="8706" max="8706" width="8.75" style="5" customWidth="1"/>
    <col min="8707" max="8708" width="8.125" style="5" customWidth="1"/>
    <col min="8709" max="8709" width="8.75" style="5" customWidth="1"/>
    <col min="8710" max="8711" width="8.125" style="5" customWidth="1"/>
    <col min="8712" max="8712" width="8.75" style="5" customWidth="1"/>
    <col min="8713" max="8714" width="8.125" style="5" customWidth="1"/>
    <col min="8715" max="8960" width="9" style="5"/>
    <col min="8961" max="8961" width="12.5" style="5" customWidth="1"/>
    <col min="8962" max="8962" width="8.75" style="5" customWidth="1"/>
    <col min="8963" max="8964" width="8.125" style="5" customWidth="1"/>
    <col min="8965" max="8965" width="8.75" style="5" customWidth="1"/>
    <col min="8966" max="8967" width="8.125" style="5" customWidth="1"/>
    <col min="8968" max="8968" width="8.75" style="5" customWidth="1"/>
    <col min="8969" max="8970" width="8.125" style="5" customWidth="1"/>
    <col min="8971" max="9216" width="9" style="5"/>
    <col min="9217" max="9217" width="12.5" style="5" customWidth="1"/>
    <col min="9218" max="9218" width="8.75" style="5" customWidth="1"/>
    <col min="9219" max="9220" width="8.125" style="5" customWidth="1"/>
    <col min="9221" max="9221" width="8.75" style="5" customWidth="1"/>
    <col min="9222" max="9223" width="8.125" style="5" customWidth="1"/>
    <col min="9224" max="9224" width="8.75" style="5" customWidth="1"/>
    <col min="9225" max="9226" width="8.125" style="5" customWidth="1"/>
    <col min="9227" max="9472" width="9" style="5"/>
    <col min="9473" max="9473" width="12.5" style="5" customWidth="1"/>
    <col min="9474" max="9474" width="8.75" style="5" customWidth="1"/>
    <col min="9475" max="9476" width="8.125" style="5" customWidth="1"/>
    <col min="9477" max="9477" width="8.75" style="5" customWidth="1"/>
    <col min="9478" max="9479" width="8.125" style="5" customWidth="1"/>
    <col min="9480" max="9480" width="8.75" style="5" customWidth="1"/>
    <col min="9481" max="9482" width="8.125" style="5" customWidth="1"/>
    <col min="9483" max="9728" width="9" style="5"/>
    <col min="9729" max="9729" width="12.5" style="5" customWidth="1"/>
    <col min="9730" max="9730" width="8.75" style="5" customWidth="1"/>
    <col min="9731" max="9732" width="8.125" style="5" customWidth="1"/>
    <col min="9733" max="9733" width="8.75" style="5" customWidth="1"/>
    <col min="9734" max="9735" width="8.125" style="5" customWidth="1"/>
    <col min="9736" max="9736" width="8.75" style="5" customWidth="1"/>
    <col min="9737" max="9738" width="8.125" style="5" customWidth="1"/>
    <col min="9739" max="9984" width="9" style="5"/>
    <col min="9985" max="9985" width="12.5" style="5" customWidth="1"/>
    <col min="9986" max="9986" width="8.75" style="5" customWidth="1"/>
    <col min="9987" max="9988" width="8.125" style="5" customWidth="1"/>
    <col min="9989" max="9989" width="8.75" style="5" customWidth="1"/>
    <col min="9990" max="9991" width="8.125" style="5" customWidth="1"/>
    <col min="9992" max="9992" width="8.75" style="5" customWidth="1"/>
    <col min="9993" max="9994" width="8.125" style="5" customWidth="1"/>
    <col min="9995" max="10240" width="9" style="5"/>
    <col min="10241" max="10241" width="12.5" style="5" customWidth="1"/>
    <col min="10242" max="10242" width="8.75" style="5" customWidth="1"/>
    <col min="10243" max="10244" width="8.125" style="5" customWidth="1"/>
    <col min="10245" max="10245" width="8.75" style="5" customWidth="1"/>
    <col min="10246" max="10247" width="8.125" style="5" customWidth="1"/>
    <col min="10248" max="10248" width="8.75" style="5" customWidth="1"/>
    <col min="10249" max="10250" width="8.125" style="5" customWidth="1"/>
    <col min="10251" max="10496" width="9" style="5"/>
    <col min="10497" max="10497" width="12.5" style="5" customWidth="1"/>
    <col min="10498" max="10498" width="8.75" style="5" customWidth="1"/>
    <col min="10499" max="10500" width="8.125" style="5" customWidth="1"/>
    <col min="10501" max="10501" width="8.75" style="5" customWidth="1"/>
    <col min="10502" max="10503" width="8.125" style="5" customWidth="1"/>
    <col min="10504" max="10504" width="8.75" style="5" customWidth="1"/>
    <col min="10505" max="10506" width="8.125" style="5" customWidth="1"/>
    <col min="10507" max="10752" width="9" style="5"/>
    <col min="10753" max="10753" width="12.5" style="5" customWidth="1"/>
    <col min="10754" max="10754" width="8.75" style="5" customWidth="1"/>
    <col min="10755" max="10756" width="8.125" style="5" customWidth="1"/>
    <col min="10757" max="10757" width="8.75" style="5" customWidth="1"/>
    <col min="10758" max="10759" width="8.125" style="5" customWidth="1"/>
    <col min="10760" max="10760" width="8.75" style="5" customWidth="1"/>
    <col min="10761" max="10762" width="8.125" style="5" customWidth="1"/>
    <col min="10763" max="11008" width="9" style="5"/>
    <col min="11009" max="11009" width="12.5" style="5" customWidth="1"/>
    <col min="11010" max="11010" width="8.75" style="5" customWidth="1"/>
    <col min="11011" max="11012" width="8.125" style="5" customWidth="1"/>
    <col min="11013" max="11013" width="8.75" style="5" customWidth="1"/>
    <col min="11014" max="11015" width="8.125" style="5" customWidth="1"/>
    <col min="11016" max="11016" width="8.75" style="5" customWidth="1"/>
    <col min="11017" max="11018" width="8.125" style="5" customWidth="1"/>
    <col min="11019" max="11264" width="9" style="5"/>
    <col min="11265" max="11265" width="12.5" style="5" customWidth="1"/>
    <col min="11266" max="11266" width="8.75" style="5" customWidth="1"/>
    <col min="11267" max="11268" width="8.125" style="5" customWidth="1"/>
    <col min="11269" max="11269" width="8.75" style="5" customWidth="1"/>
    <col min="11270" max="11271" width="8.125" style="5" customWidth="1"/>
    <col min="11272" max="11272" width="8.75" style="5" customWidth="1"/>
    <col min="11273" max="11274" width="8.125" style="5" customWidth="1"/>
    <col min="11275" max="11520" width="9" style="5"/>
    <col min="11521" max="11521" width="12.5" style="5" customWidth="1"/>
    <col min="11522" max="11522" width="8.75" style="5" customWidth="1"/>
    <col min="11523" max="11524" width="8.125" style="5" customWidth="1"/>
    <col min="11525" max="11525" width="8.75" style="5" customWidth="1"/>
    <col min="11526" max="11527" width="8.125" style="5" customWidth="1"/>
    <col min="11528" max="11528" width="8.75" style="5" customWidth="1"/>
    <col min="11529" max="11530" width="8.125" style="5" customWidth="1"/>
    <col min="11531" max="11776" width="9" style="5"/>
    <col min="11777" max="11777" width="12.5" style="5" customWidth="1"/>
    <col min="11778" max="11778" width="8.75" style="5" customWidth="1"/>
    <col min="11779" max="11780" width="8.125" style="5" customWidth="1"/>
    <col min="11781" max="11781" width="8.75" style="5" customWidth="1"/>
    <col min="11782" max="11783" width="8.125" style="5" customWidth="1"/>
    <col min="11784" max="11784" width="8.75" style="5" customWidth="1"/>
    <col min="11785" max="11786" width="8.125" style="5" customWidth="1"/>
    <col min="11787" max="12032" width="9" style="5"/>
    <col min="12033" max="12033" width="12.5" style="5" customWidth="1"/>
    <col min="12034" max="12034" width="8.75" style="5" customWidth="1"/>
    <col min="12035" max="12036" width="8.125" style="5" customWidth="1"/>
    <col min="12037" max="12037" width="8.75" style="5" customWidth="1"/>
    <col min="12038" max="12039" width="8.125" style="5" customWidth="1"/>
    <col min="12040" max="12040" width="8.75" style="5" customWidth="1"/>
    <col min="12041" max="12042" width="8.125" style="5" customWidth="1"/>
    <col min="12043" max="12288" width="9" style="5"/>
    <col min="12289" max="12289" width="12.5" style="5" customWidth="1"/>
    <col min="12290" max="12290" width="8.75" style="5" customWidth="1"/>
    <col min="12291" max="12292" width="8.125" style="5" customWidth="1"/>
    <col min="12293" max="12293" width="8.75" style="5" customWidth="1"/>
    <col min="12294" max="12295" width="8.125" style="5" customWidth="1"/>
    <col min="12296" max="12296" width="8.75" style="5" customWidth="1"/>
    <col min="12297" max="12298" width="8.125" style="5" customWidth="1"/>
    <col min="12299" max="12544" width="9" style="5"/>
    <col min="12545" max="12545" width="12.5" style="5" customWidth="1"/>
    <col min="12546" max="12546" width="8.75" style="5" customWidth="1"/>
    <col min="12547" max="12548" width="8.125" style="5" customWidth="1"/>
    <col min="12549" max="12549" width="8.75" style="5" customWidth="1"/>
    <col min="12550" max="12551" width="8.125" style="5" customWidth="1"/>
    <col min="12552" max="12552" width="8.75" style="5" customWidth="1"/>
    <col min="12553" max="12554" width="8.125" style="5" customWidth="1"/>
    <col min="12555" max="12800" width="9" style="5"/>
    <col min="12801" max="12801" width="12.5" style="5" customWidth="1"/>
    <col min="12802" max="12802" width="8.75" style="5" customWidth="1"/>
    <col min="12803" max="12804" width="8.125" style="5" customWidth="1"/>
    <col min="12805" max="12805" width="8.75" style="5" customWidth="1"/>
    <col min="12806" max="12807" width="8.125" style="5" customWidth="1"/>
    <col min="12808" max="12808" width="8.75" style="5" customWidth="1"/>
    <col min="12809" max="12810" width="8.125" style="5" customWidth="1"/>
    <col min="12811" max="13056" width="9" style="5"/>
    <col min="13057" max="13057" width="12.5" style="5" customWidth="1"/>
    <col min="13058" max="13058" width="8.75" style="5" customWidth="1"/>
    <col min="13059" max="13060" width="8.125" style="5" customWidth="1"/>
    <col min="13061" max="13061" width="8.75" style="5" customWidth="1"/>
    <col min="13062" max="13063" width="8.125" style="5" customWidth="1"/>
    <col min="13064" max="13064" width="8.75" style="5" customWidth="1"/>
    <col min="13065" max="13066" width="8.125" style="5" customWidth="1"/>
    <col min="13067" max="13312" width="9" style="5"/>
    <col min="13313" max="13313" width="12.5" style="5" customWidth="1"/>
    <col min="13314" max="13314" width="8.75" style="5" customWidth="1"/>
    <col min="13315" max="13316" width="8.125" style="5" customWidth="1"/>
    <col min="13317" max="13317" width="8.75" style="5" customWidth="1"/>
    <col min="13318" max="13319" width="8.125" style="5" customWidth="1"/>
    <col min="13320" max="13320" width="8.75" style="5" customWidth="1"/>
    <col min="13321" max="13322" width="8.125" style="5" customWidth="1"/>
    <col min="13323" max="13568" width="9" style="5"/>
    <col min="13569" max="13569" width="12.5" style="5" customWidth="1"/>
    <col min="13570" max="13570" width="8.75" style="5" customWidth="1"/>
    <col min="13571" max="13572" width="8.125" style="5" customWidth="1"/>
    <col min="13573" max="13573" width="8.75" style="5" customWidth="1"/>
    <col min="13574" max="13575" width="8.125" style="5" customWidth="1"/>
    <col min="13576" max="13576" width="8.75" style="5" customWidth="1"/>
    <col min="13577" max="13578" width="8.125" style="5" customWidth="1"/>
    <col min="13579" max="13824" width="9" style="5"/>
    <col min="13825" max="13825" width="12.5" style="5" customWidth="1"/>
    <col min="13826" max="13826" width="8.75" style="5" customWidth="1"/>
    <col min="13827" max="13828" width="8.125" style="5" customWidth="1"/>
    <col min="13829" max="13829" width="8.75" style="5" customWidth="1"/>
    <col min="13830" max="13831" width="8.125" style="5" customWidth="1"/>
    <col min="13832" max="13832" width="8.75" style="5" customWidth="1"/>
    <col min="13833" max="13834" width="8.125" style="5" customWidth="1"/>
    <col min="13835" max="14080" width="9" style="5"/>
    <col min="14081" max="14081" width="12.5" style="5" customWidth="1"/>
    <col min="14082" max="14082" width="8.75" style="5" customWidth="1"/>
    <col min="14083" max="14084" width="8.125" style="5" customWidth="1"/>
    <col min="14085" max="14085" width="8.75" style="5" customWidth="1"/>
    <col min="14086" max="14087" width="8.125" style="5" customWidth="1"/>
    <col min="14088" max="14088" width="8.75" style="5" customWidth="1"/>
    <col min="14089" max="14090" width="8.125" style="5" customWidth="1"/>
    <col min="14091" max="14336" width="9" style="5"/>
    <col min="14337" max="14337" width="12.5" style="5" customWidth="1"/>
    <col min="14338" max="14338" width="8.75" style="5" customWidth="1"/>
    <col min="14339" max="14340" width="8.125" style="5" customWidth="1"/>
    <col min="14341" max="14341" width="8.75" style="5" customWidth="1"/>
    <col min="14342" max="14343" width="8.125" style="5" customWidth="1"/>
    <col min="14344" max="14344" width="8.75" style="5" customWidth="1"/>
    <col min="14345" max="14346" width="8.125" style="5" customWidth="1"/>
    <col min="14347" max="14592" width="9" style="5"/>
    <col min="14593" max="14593" width="12.5" style="5" customWidth="1"/>
    <col min="14594" max="14594" width="8.75" style="5" customWidth="1"/>
    <col min="14595" max="14596" width="8.125" style="5" customWidth="1"/>
    <col min="14597" max="14597" width="8.75" style="5" customWidth="1"/>
    <col min="14598" max="14599" width="8.125" style="5" customWidth="1"/>
    <col min="14600" max="14600" width="8.75" style="5" customWidth="1"/>
    <col min="14601" max="14602" width="8.125" style="5" customWidth="1"/>
    <col min="14603" max="14848" width="9" style="5"/>
    <col min="14849" max="14849" width="12.5" style="5" customWidth="1"/>
    <col min="14850" max="14850" width="8.75" style="5" customWidth="1"/>
    <col min="14851" max="14852" width="8.125" style="5" customWidth="1"/>
    <col min="14853" max="14853" width="8.75" style="5" customWidth="1"/>
    <col min="14854" max="14855" width="8.125" style="5" customWidth="1"/>
    <col min="14856" max="14856" width="8.75" style="5" customWidth="1"/>
    <col min="14857" max="14858" width="8.125" style="5" customWidth="1"/>
    <col min="14859" max="15104" width="9" style="5"/>
    <col min="15105" max="15105" width="12.5" style="5" customWidth="1"/>
    <col min="15106" max="15106" width="8.75" style="5" customWidth="1"/>
    <col min="15107" max="15108" width="8.125" style="5" customWidth="1"/>
    <col min="15109" max="15109" width="8.75" style="5" customWidth="1"/>
    <col min="15110" max="15111" width="8.125" style="5" customWidth="1"/>
    <col min="15112" max="15112" width="8.75" style="5" customWidth="1"/>
    <col min="15113" max="15114" width="8.125" style="5" customWidth="1"/>
    <col min="15115" max="15360" width="9" style="5"/>
    <col min="15361" max="15361" width="12.5" style="5" customWidth="1"/>
    <col min="15362" max="15362" width="8.75" style="5" customWidth="1"/>
    <col min="15363" max="15364" width="8.125" style="5" customWidth="1"/>
    <col min="15365" max="15365" width="8.75" style="5" customWidth="1"/>
    <col min="15366" max="15367" width="8.125" style="5" customWidth="1"/>
    <col min="15368" max="15368" width="8.75" style="5" customWidth="1"/>
    <col min="15369" max="15370" width="8.125" style="5" customWidth="1"/>
    <col min="15371" max="15616" width="9" style="5"/>
    <col min="15617" max="15617" width="12.5" style="5" customWidth="1"/>
    <col min="15618" max="15618" width="8.75" style="5" customWidth="1"/>
    <col min="15619" max="15620" width="8.125" style="5" customWidth="1"/>
    <col min="15621" max="15621" width="8.75" style="5" customWidth="1"/>
    <col min="15622" max="15623" width="8.125" style="5" customWidth="1"/>
    <col min="15624" max="15624" width="8.75" style="5" customWidth="1"/>
    <col min="15625" max="15626" width="8.125" style="5" customWidth="1"/>
    <col min="15627" max="15872" width="9" style="5"/>
    <col min="15873" max="15873" width="12.5" style="5" customWidth="1"/>
    <col min="15874" max="15874" width="8.75" style="5" customWidth="1"/>
    <col min="15875" max="15876" width="8.125" style="5" customWidth="1"/>
    <col min="15877" max="15877" width="8.75" style="5" customWidth="1"/>
    <col min="15878" max="15879" width="8.125" style="5" customWidth="1"/>
    <col min="15880" max="15880" width="8.75" style="5" customWidth="1"/>
    <col min="15881" max="15882" width="8.125" style="5" customWidth="1"/>
    <col min="15883" max="16128" width="9" style="5"/>
    <col min="16129" max="16129" width="12.5" style="5" customWidth="1"/>
    <col min="16130" max="16130" width="8.75" style="5" customWidth="1"/>
    <col min="16131" max="16132" width="8.125" style="5" customWidth="1"/>
    <col min="16133" max="16133" width="8.75" style="5" customWidth="1"/>
    <col min="16134" max="16135" width="8.125" style="5" customWidth="1"/>
    <col min="16136" max="16136" width="8.75" style="5" customWidth="1"/>
    <col min="16137" max="16138" width="8.125" style="5" customWidth="1"/>
    <col min="16139" max="16384" width="9" style="5"/>
  </cols>
  <sheetData>
    <row r="1" spans="1:11" ht="25.5" customHeight="1">
      <c r="A1" s="2250" t="s">
        <v>3700</v>
      </c>
      <c r="B1" s="763"/>
      <c r="C1" s="763"/>
      <c r="D1" s="763"/>
      <c r="E1" s="3"/>
      <c r="F1" s="2"/>
      <c r="G1" s="2"/>
      <c r="H1" s="2511" t="s">
        <v>2258</v>
      </c>
      <c r="I1" s="2511"/>
      <c r="J1" s="2511"/>
    </row>
    <row r="2" spans="1:11" ht="18" customHeight="1">
      <c r="A2" s="2512" t="s">
        <v>2262</v>
      </c>
      <c r="B2" s="2514" t="s">
        <v>2263</v>
      </c>
      <c r="C2" s="2514"/>
      <c r="D2" s="2514"/>
      <c r="E2" s="2515" t="s">
        <v>2264</v>
      </c>
      <c r="F2" s="2514"/>
      <c r="G2" s="2514"/>
      <c r="H2" s="2515" t="s">
        <v>2265</v>
      </c>
      <c r="I2" s="2514"/>
      <c r="J2" s="2514"/>
      <c r="K2" s="307"/>
    </row>
    <row r="3" spans="1:11" ht="18" customHeight="1">
      <c r="A3" s="2513"/>
      <c r="B3" s="272" t="s">
        <v>207</v>
      </c>
      <c r="C3" s="272" t="s">
        <v>508</v>
      </c>
      <c r="D3" s="272" t="s">
        <v>509</v>
      </c>
      <c r="E3" s="2247" t="s">
        <v>207</v>
      </c>
      <c r="F3" s="272" t="s">
        <v>508</v>
      </c>
      <c r="G3" s="272" t="s">
        <v>509</v>
      </c>
      <c r="H3" s="272" t="s">
        <v>207</v>
      </c>
      <c r="I3" s="272" t="s">
        <v>508</v>
      </c>
      <c r="J3" s="2225" t="s">
        <v>509</v>
      </c>
      <c r="K3" s="307"/>
    </row>
    <row r="4" spans="1:11" ht="18" customHeight="1">
      <c r="A4" s="327" t="s">
        <v>2266</v>
      </c>
      <c r="B4" s="764" t="s">
        <v>2267</v>
      </c>
      <c r="C4" s="764" t="s">
        <v>2267</v>
      </c>
      <c r="D4" s="764" t="s">
        <v>2267</v>
      </c>
      <c r="E4" s="764" t="s">
        <v>2267</v>
      </c>
      <c r="F4" s="764" t="s">
        <v>2267</v>
      </c>
      <c r="G4" s="764" t="s">
        <v>2267</v>
      </c>
      <c r="H4" s="765" t="s">
        <v>2267</v>
      </c>
      <c r="I4" s="764" t="s">
        <v>2267</v>
      </c>
      <c r="J4" s="766" t="s">
        <v>2267</v>
      </c>
      <c r="K4" s="307"/>
    </row>
    <row r="5" spans="1:11" ht="16.5" customHeight="1">
      <c r="A5" s="2232" t="s">
        <v>594</v>
      </c>
      <c r="B5" s="767">
        <f t="shared" ref="B5:J5" si="0">SUM(B6:B25)</f>
        <v>32182</v>
      </c>
      <c r="C5" s="768">
        <f t="shared" si="0"/>
        <v>15620</v>
      </c>
      <c r="D5" s="768">
        <f t="shared" si="0"/>
        <v>16562</v>
      </c>
      <c r="E5" s="767">
        <f t="shared" si="0"/>
        <v>31340</v>
      </c>
      <c r="F5" s="768">
        <f t="shared" si="0"/>
        <v>15376</v>
      </c>
      <c r="G5" s="768">
        <f t="shared" si="0"/>
        <v>15964</v>
      </c>
      <c r="H5" s="767">
        <f t="shared" si="0"/>
        <v>29670</v>
      </c>
      <c r="I5" s="768">
        <f t="shared" si="0"/>
        <v>14539</v>
      </c>
      <c r="J5" s="769">
        <f t="shared" si="0"/>
        <v>15131</v>
      </c>
      <c r="K5" s="389"/>
    </row>
    <row r="6" spans="1:11" ht="16.5" customHeight="1">
      <c r="A6" s="771" t="s">
        <v>2268</v>
      </c>
      <c r="B6" s="1645">
        <f t="shared" ref="B6:B24" si="1">C6+D6</f>
        <v>1375</v>
      </c>
      <c r="C6" s="1646">
        <v>744</v>
      </c>
      <c r="D6" s="1646">
        <v>631</v>
      </c>
      <c r="E6" s="1645">
        <f t="shared" ref="E6:E25" si="2">F6+G6</f>
        <v>1316</v>
      </c>
      <c r="F6" s="1646">
        <v>694</v>
      </c>
      <c r="G6" s="1646">
        <v>622</v>
      </c>
      <c r="H6" s="1645">
        <f t="shared" ref="H6:H25" si="3">I6+J6</f>
        <v>1178</v>
      </c>
      <c r="I6" s="1646">
        <v>593</v>
      </c>
      <c r="J6" s="1647">
        <v>585</v>
      </c>
      <c r="K6" s="770"/>
    </row>
    <row r="7" spans="1:11" ht="16.5" customHeight="1">
      <c r="A7" s="2232" t="s">
        <v>2269</v>
      </c>
      <c r="B7" s="767">
        <f t="shared" si="1"/>
        <v>1572</v>
      </c>
      <c r="C7" s="768">
        <v>826</v>
      </c>
      <c r="D7" s="768">
        <v>746</v>
      </c>
      <c r="E7" s="767">
        <f t="shared" si="2"/>
        <v>1377</v>
      </c>
      <c r="F7" s="768">
        <v>749</v>
      </c>
      <c r="G7" s="768">
        <v>628</v>
      </c>
      <c r="H7" s="767">
        <f t="shared" si="3"/>
        <v>1263</v>
      </c>
      <c r="I7" s="768">
        <v>661</v>
      </c>
      <c r="J7" s="769">
        <v>602</v>
      </c>
      <c r="K7" s="770"/>
    </row>
    <row r="8" spans="1:11" ht="16.5" customHeight="1">
      <c r="A8" s="2232" t="s">
        <v>2270</v>
      </c>
      <c r="B8" s="767">
        <f t="shared" si="1"/>
        <v>1755</v>
      </c>
      <c r="C8" s="768">
        <v>905</v>
      </c>
      <c r="D8" s="768">
        <v>850</v>
      </c>
      <c r="E8" s="767">
        <f t="shared" si="2"/>
        <v>1561</v>
      </c>
      <c r="F8" s="768">
        <v>815</v>
      </c>
      <c r="G8" s="768">
        <v>746</v>
      </c>
      <c r="H8" s="767">
        <f t="shared" si="3"/>
        <v>1373</v>
      </c>
      <c r="I8" s="768">
        <v>739</v>
      </c>
      <c r="J8" s="769">
        <v>634</v>
      </c>
      <c r="K8" s="770"/>
    </row>
    <row r="9" spans="1:11" ht="16.5" customHeight="1">
      <c r="A9" s="2232" t="s">
        <v>2271</v>
      </c>
      <c r="B9" s="767">
        <f t="shared" si="1"/>
        <v>1589</v>
      </c>
      <c r="C9" s="768">
        <v>803</v>
      </c>
      <c r="D9" s="768">
        <v>786</v>
      </c>
      <c r="E9" s="767">
        <f t="shared" si="2"/>
        <v>1470</v>
      </c>
      <c r="F9" s="768">
        <v>769</v>
      </c>
      <c r="G9" s="768">
        <v>701</v>
      </c>
      <c r="H9" s="767">
        <f t="shared" si="3"/>
        <v>1307</v>
      </c>
      <c r="I9" s="768">
        <v>689</v>
      </c>
      <c r="J9" s="769">
        <v>618</v>
      </c>
      <c r="K9" s="770"/>
    </row>
    <row r="10" spans="1:11" ht="16.5" customHeight="1">
      <c r="A10" s="772" t="s">
        <v>2272</v>
      </c>
      <c r="B10" s="1644">
        <f t="shared" si="1"/>
        <v>1322</v>
      </c>
      <c r="C10" s="773">
        <v>653</v>
      </c>
      <c r="D10" s="773">
        <v>669</v>
      </c>
      <c r="E10" s="1644">
        <f t="shared" si="2"/>
        <v>1129</v>
      </c>
      <c r="F10" s="773">
        <v>603</v>
      </c>
      <c r="G10" s="773">
        <v>526</v>
      </c>
      <c r="H10" s="1644">
        <f t="shared" si="3"/>
        <v>1147</v>
      </c>
      <c r="I10" s="773">
        <v>650</v>
      </c>
      <c r="J10" s="774">
        <v>497</v>
      </c>
      <c r="K10" s="770"/>
    </row>
    <row r="11" spans="1:11" ht="16.5" customHeight="1">
      <c r="A11" s="2232" t="s">
        <v>2273</v>
      </c>
      <c r="B11" s="767">
        <f t="shared" si="1"/>
        <v>1709</v>
      </c>
      <c r="C11" s="768">
        <v>936</v>
      </c>
      <c r="D11" s="768">
        <v>773</v>
      </c>
      <c r="E11" s="767">
        <f t="shared" si="2"/>
        <v>1483</v>
      </c>
      <c r="F11" s="768">
        <v>782</v>
      </c>
      <c r="G11" s="768">
        <v>701</v>
      </c>
      <c r="H11" s="767">
        <f t="shared" si="3"/>
        <v>1293</v>
      </c>
      <c r="I11" s="768">
        <v>698</v>
      </c>
      <c r="J11" s="769">
        <v>595</v>
      </c>
      <c r="K11" s="770"/>
    </row>
    <row r="12" spans="1:11" ht="16.5" customHeight="1">
      <c r="A12" s="2232" t="s">
        <v>2274</v>
      </c>
      <c r="B12" s="767">
        <f t="shared" si="1"/>
        <v>1939</v>
      </c>
      <c r="C12" s="768">
        <v>978</v>
      </c>
      <c r="D12" s="768">
        <v>961</v>
      </c>
      <c r="E12" s="767">
        <f t="shared" si="2"/>
        <v>1785</v>
      </c>
      <c r="F12" s="768">
        <v>958</v>
      </c>
      <c r="G12" s="768">
        <v>827</v>
      </c>
      <c r="H12" s="767">
        <f t="shared" si="3"/>
        <v>1489</v>
      </c>
      <c r="I12" s="768">
        <v>758</v>
      </c>
      <c r="J12" s="769">
        <v>731</v>
      </c>
      <c r="K12" s="770"/>
    </row>
    <row r="13" spans="1:11" ht="16.5" customHeight="1">
      <c r="A13" s="2232" t="s">
        <v>2275</v>
      </c>
      <c r="B13" s="767">
        <f t="shared" si="1"/>
        <v>1757</v>
      </c>
      <c r="C13" s="768">
        <v>885</v>
      </c>
      <c r="D13" s="768">
        <v>872</v>
      </c>
      <c r="E13" s="767">
        <f t="shared" si="2"/>
        <v>1950</v>
      </c>
      <c r="F13" s="768">
        <v>982</v>
      </c>
      <c r="G13" s="768">
        <v>968</v>
      </c>
      <c r="H13" s="767">
        <f t="shared" si="3"/>
        <v>1733</v>
      </c>
      <c r="I13" s="768">
        <v>915</v>
      </c>
      <c r="J13" s="769">
        <v>818</v>
      </c>
      <c r="K13" s="770"/>
    </row>
    <row r="14" spans="1:11" ht="16.5" customHeight="1">
      <c r="A14" s="2232" t="s">
        <v>2276</v>
      </c>
      <c r="B14" s="767">
        <f t="shared" si="1"/>
        <v>1932</v>
      </c>
      <c r="C14" s="768">
        <v>980</v>
      </c>
      <c r="D14" s="768">
        <v>952</v>
      </c>
      <c r="E14" s="767">
        <f t="shared" si="2"/>
        <v>1810</v>
      </c>
      <c r="F14" s="768">
        <v>914</v>
      </c>
      <c r="G14" s="768">
        <v>896</v>
      </c>
      <c r="H14" s="767">
        <f t="shared" si="3"/>
        <v>1882</v>
      </c>
      <c r="I14" s="768">
        <v>942</v>
      </c>
      <c r="J14" s="769">
        <v>940</v>
      </c>
      <c r="K14" s="770"/>
    </row>
    <row r="15" spans="1:11" s="2" customFormat="1" ht="16.5" customHeight="1">
      <c r="A15" s="2232" t="s">
        <v>2277</v>
      </c>
      <c r="B15" s="767">
        <f t="shared" si="1"/>
        <v>2067</v>
      </c>
      <c r="C15" s="768">
        <v>1094</v>
      </c>
      <c r="D15" s="768">
        <v>973</v>
      </c>
      <c r="E15" s="767">
        <f t="shared" si="2"/>
        <v>1931</v>
      </c>
      <c r="F15" s="768">
        <v>991</v>
      </c>
      <c r="G15" s="768">
        <v>940</v>
      </c>
      <c r="H15" s="767">
        <f t="shared" si="3"/>
        <v>1755</v>
      </c>
      <c r="I15" s="768">
        <v>871</v>
      </c>
      <c r="J15" s="769">
        <v>884</v>
      </c>
      <c r="K15" s="770"/>
    </row>
    <row r="16" spans="1:11" ht="16.5" customHeight="1">
      <c r="A16" s="771" t="s">
        <v>2278</v>
      </c>
      <c r="B16" s="1645">
        <f t="shared" si="1"/>
        <v>2172</v>
      </c>
      <c r="C16" s="1646">
        <v>1104</v>
      </c>
      <c r="D16" s="1646">
        <v>1068</v>
      </c>
      <c r="E16" s="1645">
        <f t="shared" si="2"/>
        <v>2045</v>
      </c>
      <c r="F16" s="1646">
        <v>1097</v>
      </c>
      <c r="G16" s="1646">
        <v>948</v>
      </c>
      <c r="H16" s="1645">
        <f t="shared" si="3"/>
        <v>1906</v>
      </c>
      <c r="I16" s="1646">
        <v>966</v>
      </c>
      <c r="J16" s="1647">
        <v>940</v>
      </c>
      <c r="K16" s="770"/>
    </row>
    <row r="17" spans="1:11" ht="16.5" customHeight="1">
      <c r="A17" s="2232" t="s">
        <v>2279</v>
      </c>
      <c r="B17" s="767">
        <f t="shared" si="1"/>
        <v>2529</v>
      </c>
      <c r="C17" s="768">
        <v>1318</v>
      </c>
      <c r="D17" s="768">
        <v>1211</v>
      </c>
      <c r="E17" s="767">
        <f t="shared" si="2"/>
        <v>2168</v>
      </c>
      <c r="F17" s="768">
        <v>1107</v>
      </c>
      <c r="G17" s="768">
        <v>1061</v>
      </c>
      <c r="H17" s="767">
        <f t="shared" si="3"/>
        <v>2016</v>
      </c>
      <c r="I17" s="768">
        <v>1056</v>
      </c>
      <c r="J17" s="769">
        <v>960</v>
      </c>
      <c r="K17" s="770"/>
    </row>
    <row r="18" spans="1:11" ht="16.5" customHeight="1">
      <c r="A18" s="2232" t="s">
        <v>2280</v>
      </c>
      <c r="B18" s="767">
        <f t="shared" si="1"/>
        <v>2089</v>
      </c>
      <c r="C18" s="768">
        <v>969</v>
      </c>
      <c r="D18" s="768">
        <v>1120</v>
      </c>
      <c r="E18" s="767">
        <f t="shared" si="2"/>
        <v>2478</v>
      </c>
      <c r="F18" s="768">
        <v>1274</v>
      </c>
      <c r="G18" s="768">
        <v>1204</v>
      </c>
      <c r="H18" s="767">
        <f t="shared" si="3"/>
        <v>2102</v>
      </c>
      <c r="I18" s="768">
        <v>1060</v>
      </c>
      <c r="J18" s="769">
        <v>1042</v>
      </c>
      <c r="K18" s="770"/>
    </row>
    <row r="19" spans="1:11" s="2" customFormat="1" ht="16.5" customHeight="1">
      <c r="A19" s="2232" t="s">
        <v>2281</v>
      </c>
      <c r="B19" s="767">
        <f t="shared" si="1"/>
        <v>1949</v>
      </c>
      <c r="C19" s="768">
        <v>877</v>
      </c>
      <c r="D19" s="768">
        <v>1072</v>
      </c>
      <c r="E19" s="767">
        <f t="shared" si="2"/>
        <v>2002</v>
      </c>
      <c r="F19" s="768">
        <v>938</v>
      </c>
      <c r="G19" s="768">
        <v>1064</v>
      </c>
      <c r="H19" s="767">
        <f t="shared" si="3"/>
        <v>2380</v>
      </c>
      <c r="I19" s="768">
        <v>1216</v>
      </c>
      <c r="J19" s="769">
        <v>1164</v>
      </c>
      <c r="K19" s="770"/>
    </row>
    <row r="20" spans="1:11" ht="16.5" customHeight="1">
      <c r="A20" s="772" t="s">
        <v>2282</v>
      </c>
      <c r="B20" s="1644">
        <f t="shared" si="1"/>
        <v>2106</v>
      </c>
      <c r="C20" s="773">
        <v>954</v>
      </c>
      <c r="D20" s="773">
        <v>1152</v>
      </c>
      <c r="E20" s="1644">
        <f t="shared" si="2"/>
        <v>1815</v>
      </c>
      <c r="F20" s="773">
        <v>781</v>
      </c>
      <c r="G20" s="773">
        <v>1034</v>
      </c>
      <c r="H20" s="1644">
        <f t="shared" si="3"/>
        <v>1888</v>
      </c>
      <c r="I20" s="773">
        <v>863</v>
      </c>
      <c r="J20" s="774">
        <v>1025</v>
      </c>
      <c r="K20" s="770"/>
    </row>
    <row r="21" spans="1:11" ht="16.5" customHeight="1">
      <c r="A21" s="2232" t="s">
        <v>2283</v>
      </c>
      <c r="B21" s="767">
        <f t="shared" si="1"/>
        <v>1934</v>
      </c>
      <c r="C21" s="768">
        <v>839</v>
      </c>
      <c r="D21" s="768">
        <v>1095</v>
      </c>
      <c r="E21" s="767">
        <f t="shared" si="2"/>
        <v>1897</v>
      </c>
      <c r="F21" s="768">
        <v>804</v>
      </c>
      <c r="G21" s="768">
        <v>1093</v>
      </c>
      <c r="H21" s="767">
        <f t="shared" si="3"/>
        <v>1619</v>
      </c>
      <c r="I21" s="768">
        <v>676</v>
      </c>
      <c r="J21" s="769">
        <v>943</v>
      </c>
      <c r="K21" s="770"/>
    </row>
    <row r="22" spans="1:11" ht="16.5" customHeight="1">
      <c r="A22" s="2232" t="s">
        <v>2284</v>
      </c>
      <c r="B22" s="767">
        <f t="shared" si="1"/>
        <v>1295</v>
      </c>
      <c r="C22" s="768">
        <v>459</v>
      </c>
      <c r="D22" s="768">
        <v>836</v>
      </c>
      <c r="E22" s="767">
        <f t="shared" si="2"/>
        <v>1581</v>
      </c>
      <c r="F22" s="768">
        <v>612</v>
      </c>
      <c r="G22" s="768">
        <v>969</v>
      </c>
      <c r="H22" s="767">
        <f t="shared" si="3"/>
        <v>1549</v>
      </c>
      <c r="I22" s="768">
        <v>596</v>
      </c>
      <c r="J22" s="769">
        <v>953</v>
      </c>
      <c r="K22" s="770"/>
    </row>
    <row r="23" spans="1:11" ht="16.5" customHeight="1">
      <c r="A23" s="2232" t="s">
        <v>2285</v>
      </c>
      <c r="B23" s="767">
        <f t="shared" si="1"/>
        <v>732</v>
      </c>
      <c r="C23" s="768">
        <v>209</v>
      </c>
      <c r="D23" s="768">
        <v>523</v>
      </c>
      <c r="E23" s="767">
        <f t="shared" si="2"/>
        <v>892</v>
      </c>
      <c r="F23" s="768">
        <v>250</v>
      </c>
      <c r="G23" s="768">
        <v>642</v>
      </c>
      <c r="H23" s="767">
        <f t="shared" si="3"/>
        <v>1105</v>
      </c>
      <c r="I23" s="768">
        <v>386</v>
      </c>
      <c r="J23" s="769">
        <v>719</v>
      </c>
      <c r="K23" s="770"/>
    </row>
    <row r="24" spans="1:11" s="2" customFormat="1" ht="16.5" customHeight="1">
      <c r="A24" s="2232" t="s">
        <v>2286</v>
      </c>
      <c r="B24" s="767">
        <f t="shared" si="1"/>
        <v>357</v>
      </c>
      <c r="C24" s="768">
        <v>85</v>
      </c>
      <c r="D24" s="768">
        <v>272</v>
      </c>
      <c r="E24" s="767">
        <f t="shared" si="2"/>
        <v>508</v>
      </c>
      <c r="F24" s="768">
        <v>127</v>
      </c>
      <c r="G24" s="768">
        <v>381</v>
      </c>
      <c r="H24" s="767">
        <f t="shared" si="3"/>
        <v>604</v>
      </c>
      <c r="I24" s="768">
        <v>148</v>
      </c>
      <c r="J24" s="769">
        <v>456</v>
      </c>
      <c r="K24" s="770"/>
    </row>
    <row r="25" spans="1:11" ht="16.5" customHeight="1">
      <c r="A25" s="2231" t="s">
        <v>2287</v>
      </c>
      <c r="B25" s="775">
        <v>2</v>
      </c>
      <c r="C25" s="775">
        <v>2</v>
      </c>
      <c r="D25" s="775">
        <v>0</v>
      </c>
      <c r="E25" s="775">
        <f t="shared" si="2"/>
        <v>142</v>
      </c>
      <c r="F25" s="775">
        <v>129</v>
      </c>
      <c r="G25" s="775">
        <v>13</v>
      </c>
      <c r="H25" s="775">
        <f t="shared" si="3"/>
        <v>81</v>
      </c>
      <c r="I25" s="775">
        <v>56</v>
      </c>
      <c r="J25" s="776">
        <v>25</v>
      </c>
      <c r="K25" s="2"/>
    </row>
    <row r="26" spans="1:11" ht="18" customHeight="1">
      <c r="A26" s="2235"/>
      <c r="B26" s="1105"/>
      <c r="C26" s="1461"/>
      <c r="D26" s="1461"/>
      <c r="E26" s="1461"/>
      <c r="F26" s="1461"/>
      <c r="G26" s="1461"/>
      <c r="H26" s="1461"/>
      <c r="I26" s="1461"/>
      <c r="J26" s="1105"/>
      <c r="K26" s="2"/>
    </row>
    <row r="27" spans="1:11" ht="18" customHeight="1">
      <c r="A27" s="2243" t="s">
        <v>2318</v>
      </c>
      <c r="B27" s="1106"/>
      <c r="C27" s="1106"/>
      <c r="D27" s="1106"/>
      <c r="E27" s="1106"/>
      <c r="F27" s="1106"/>
      <c r="G27" s="1106"/>
      <c r="H27" s="1106"/>
      <c r="I27" s="1106"/>
      <c r="J27" s="1106"/>
      <c r="K27" s="2"/>
    </row>
    <row r="28" spans="1:11" ht="18" customHeight="1">
      <c r="A28" s="2232" t="s">
        <v>2288</v>
      </c>
      <c r="B28" s="192">
        <f t="shared" ref="B28:J28" si="4">SUM(B6:B8)</f>
        <v>4702</v>
      </c>
      <c r="C28" s="191">
        <f t="shared" si="4"/>
        <v>2475</v>
      </c>
      <c r="D28" s="191">
        <f t="shared" si="4"/>
        <v>2227</v>
      </c>
      <c r="E28" s="192">
        <f t="shared" si="4"/>
        <v>4254</v>
      </c>
      <c r="F28" s="191">
        <f t="shared" si="4"/>
        <v>2258</v>
      </c>
      <c r="G28" s="191">
        <f t="shared" si="4"/>
        <v>1996</v>
      </c>
      <c r="H28" s="192">
        <f t="shared" si="4"/>
        <v>3814</v>
      </c>
      <c r="I28" s="191">
        <f t="shared" si="4"/>
        <v>1993</v>
      </c>
      <c r="J28" s="1396">
        <f t="shared" si="4"/>
        <v>1821</v>
      </c>
      <c r="K28" s="389"/>
    </row>
    <row r="29" spans="1:11" ht="18" customHeight="1">
      <c r="A29" s="2232" t="s">
        <v>2289</v>
      </c>
      <c r="B29" s="192">
        <f t="shared" ref="B29:J29" si="5">SUM(B9:B18)</f>
        <v>19105</v>
      </c>
      <c r="C29" s="191">
        <f t="shared" si="5"/>
        <v>9720</v>
      </c>
      <c r="D29" s="191">
        <f t="shared" si="5"/>
        <v>9385</v>
      </c>
      <c r="E29" s="192">
        <f t="shared" si="5"/>
        <v>18249</v>
      </c>
      <c r="F29" s="191">
        <f t="shared" si="5"/>
        <v>9477</v>
      </c>
      <c r="G29" s="191">
        <f t="shared" si="5"/>
        <v>8772</v>
      </c>
      <c r="H29" s="192">
        <f t="shared" si="5"/>
        <v>16630</v>
      </c>
      <c r="I29" s="191">
        <f t="shared" si="5"/>
        <v>8605</v>
      </c>
      <c r="J29" s="193">
        <f t="shared" si="5"/>
        <v>8025</v>
      </c>
      <c r="K29" s="389"/>
    </row>
    <row r="30" spans="1:11" ht="18" customHeight="1">
      <c r="A30" s="2224" t="s">
        <v>2290</v>
      </c>
      <c r="B30" s="777">
        <f t="shared" ref="B30:J30" si="6">SUM(B19:B24)</f>
        <v>8373</v>
      </c>
      <c r="C30" s="195">
        <f t="shared" si="6"/>
        <v>3423</v>
      </c>
      <c r="D30" s="195">
        <f t="shared" si="6"/>
        <v>4950</v>
      </c>
      <c r="E30" s="777">
        <f t="shared" si="6"/>
        <v>8695</v>
      </c>
      <c r="F30" s="195">
        <f t="shared" si="6"/>
        <v>3512</v>
      </c>
      <c r="G30" s="195">
        <f t="shared" si="6"/>
        <v>5183</v>
      </c>
      <c r="H30" s="777">
        <f t="shared" si="6"/>
        <v>9145</v>
      </c>
      <c r="I30" s="195">
        <f t="shared" si="6"/>
        <v>3885</v>
      </c>
      <c r="J30" s="197">
        <f t="shared" si="6"/>
        <v>5260</v>
      </c>
      <c r="K30" s="307"/>
    </row>
    <row r="31" spans="1:11" ht="18" customHeight="1">
      <c r="A31" s="2251" t="s">
        <v>2291</v>
      </c>
    </row>
    <row r="32" spans="1:11" ht="18" customHeight="1"/>
    <row r="33" ht="18" customHeight="1"/>
  </sheetData>
  <mergeCells count="5">
    <mergeCell ref="H1:J1"/>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showGridLines="0" view="pageBreakPreview" zoomScaleNormal="100" zoomScaleSheetLayoutView="100" workbookViewId="0">
      <selection activeCell="T7" sqref="T7"/>
    </sheetView>
  </sheetViews>
  <sheetFormatPr defaultRowHeight="24.95" customHeight="1"/>
  <cols>
    <col min="1" max="1" width="9.875" style="5" customWidth="1"/>
    <col min="2" max="2" width="7.125" style="5" customWidth="1"/>
    <col min="3" max="14" width="5.25" style="5" customWidth="1"/>
    <col min="15" max="230" width="9" style="5"/>
    <col min="231" max="231" width="7.5" style="5" customWidth="1"/>
    <col min="232" max="233" width="6.75" style="5" customWidth="1"/>
    <col min="234" max="239" width="6.125" style="5" customWidth="1"/>
    <col min="240" max="240" width="5.375" style="5" customWidth="1"/>
    <col min="241" max="241" width="5.125" style="5" customWidth="1"/>
    <col min="242" max="243" width="6" style="5" customWidth="1"/>
    <col min="244" max="244" width="6.125" style="5" customWidth="1"/>
    <col min="245" max="486" width="9" style="5"/>
    <col min="487" max="487" width="7.5" style="5" customWidth="1"/>
    <col min="488" max="489" width="6.75" style="5" customWidth="1"/>
    <col min="490" max="495" width="6.125" style="5" customWidth="1"/>
    <col min="496" max="496" width="5.375" style="5" customWidth="1"/>
    <col min="497" max="497" width="5.125" style="5" customWidth="1"/>
    <col min="498" max="499" width="6" style="5" customWidth="1"/>
    <col min="500" max="500" width="6.125" style="5" customWidth="1"/>
    <col min="501" max="742" width="9" style="5"/>
    <col min="743" max="743" width="7.5" style="5" customWidth="1"/>
    <col min="744" max="745" width="6.75" style="5" customWidth="1"/>
    <col min="746" max="751" width="6.125" style="5" customWidth="1"/>
    <col min="752" max="752" width="5.375" style="5" customWidth="1"/>
    <col min="753" max="753" width="5.125" style="5" customWidth="1"/>
    <col min="754" max="755" width="6" style="5" customWidth="1"/>
    <col min="756" max="756" width="6.125" style="5" customWidth="1"/>
    <col min="757" max="998" width="9" style="5"/>
    <col min="999" max="999" width="7.5" style="5" customWidth="1"/>
    <col min="1000" max="1001" width="6.75" style="5" customWidth="1"/>
    <col min="1002" max="1007" width="6.125" style="5" customWidth="1"/>
    <col min="1008" max="1008" width="5.375" style="5" customWidth="1"/>
    <col min="1009" max="1009" width="5.125" style="5" customWidth="1"/>
    <col min="1010" max="1011" width="6" style="5" customWidth="1"/>
    <col min="1012" max="1012" width="6.125" style="5" customWidth="1"/>
    <col min="1013" max="1254" width="9" style="5"/>
    <col min="1255" max="1255" width="7.5" style="5" customWidth="1"/>
    <col min="1256" max="1257" width="6.75" style="5" customWidth="1"/>
    <col min="1258" max="1263" width="6.125" style="5" customWidth="1"/>
    <col min="1264" max="1264" width="5.375" style="5" customWidth="1"/>
    <col min="1265" max="1265" width="5.125" style="5" customWidth="1"/>
    <col min="1266" max="1267" width="6" style="5" customWidth="1"/>
    <col min="1268" max="1268" width="6.125" style="5" customWidth="1"/>
    <col min="1269" max="1510" width="9" style="5"/>
    <col min="1511" max="1511" width="7.5" style="5" customWidth="1"/>
    <col min="1512" max="1513" width="6.75" style="5" customWidth="1"/>
    <col min="1514" max="1519" width="6.125" style="5" customWidth="1"/>
    <col min="1520" max="1520" width="5.375" style="5" customWidth="1"/>
    <col min="1521" max="1521" width="5.125" style="5" customWidth="1"/>
    <col min="1522" max="1523" width="6" style="5" customWidth="1"/>
    <col min="1524" max="1524" width="6.125" style="5" customWidth="1"/>
    <col min="1525" max="1766" width="9" style="5"/>
    <col min="1767" max="1767" width="7.5" style="5" customWidth="1"/>
    <col min="1768" max="1769" width="6.75" style="5" customWidth="1"/>
    <col min="1770" max="1775" width="6.125" style="5" customWidth="1"/>
    <col min="1776" max="1776" width="5.375" style="5" customWidth="1"/>
    <col min="1777" max="1777" width="5.125" style="5" customWidth="1"/>
    <col min="1778" max="1779" width="6" style="5" customWidth="1"/>
    <col min="1780" max="1780" width="6.125" style="5" customWidth="1"/>
    <col min="1781" max="2022" width="9" style="5"/>
    <col min="2023" max="2023" width="7.5" style="5" customWidth="1"/>
    <col min="2024" max="2025" width="6.75" style="5" customWidth="1"/>
    <col min="2026" max="2031" width="6.125" style="5" customWidth="1"/>
    <col min="2032" max="2032" width="5.375" style="5" customWidth="1"/>
    <col min="2033" max="2033" width="5.125" style="5" customWidth="1"/>
    <col min="2034" max="2035" width="6" style="5" customWidth="1"/>
    <col min="2036" max="2036" width="6.125" style="5" customWidth="1"/>
    <col min="2037" max="2278" width="9" style="5"/>
    <col min="2279" max="2279" width="7.5" style="5" customWidth="1"/>
    <col min="2280" max="2281" width="6.75" style="5" customWidth="1"/>
    <col min="2282" max="2287" width="6.125" style="5" customWidth="1"/>
    <col min="2288" max="2288" width="5.375" style="5" customWidth="1"/>
    <col min="2289" max="2289" width="5.125" style="5" customWidth="1"/>
    <col min="2290" max="2291" width="6" style="5" customWidth="1"/>
    <col min="2292" max="2292" width="6.125" style="5" customWidth="1"/>
    <col min="2293" max="2534" width="9" style="5"/>
    <col min="2535" max="2535" width="7.5" style="5" customWidth="1"/>
    <col min="2536" max="2537" width="6.75" style="5" customWidth="1"/>
    <col min="2538" max="2543" width="6.125" style="5" customWidth="1"/>
    <col min="2544" max="2544" width="5.375" style="5" customWidth="1"/>
    <col min="2545" max="2545" width="5.125" style="5" customWidth="1"/>
    <col min="2546" max="2547" width="6" style="5" customWidth="1"/>
    <col min="2548" max="2548" width="6.125" style="5" customWidth="1"/>
    <col min="2549" max="2790" width="9" style="5"/>
    <col min="2791" max="2791" width="7.5" style="5" customWidth="1"/>
    <col min="2792" max="2793" width="6.75" style="5" customWidth="1"/>
    <col min="2794" max="2799" width="6.125" style="5" customWidth="1"/>
    <col min="2800" max="2800" width="5.375" style="5" customWidth="1"/>
    <col min="2801" max="2801" width="5.125" style="5" customWidth="1"/>
    <col min="2802" max="2803" width="6" style="5" customWidth="1"/>
    <col min="2804" max="2804" width="6.125" style="5" customWidth="1"/>
    <col min="2805" max="3046" width="9" style="5"/>
    <col min="3047" max="3047" width="7.5" style="5" customWidth="1"/>
    <col min="3048" max="3049" width="6.75" style="5" customWidth="1"/>
    <col min="3050" max="3055" width="6.125" style="5" customWidth="1"/>
    <col min="3056" max="3056" width="5.375" style="5" customWidth="1"/>
    <col min="3057" max="3057" width="5.125" style="5" customWidth="1"/>
    <col min="3058" max="3059" width="6" style="5" customWidth="1"/>
    <col min="3060" max="3060" width="6.125" style="5" customWidth="1"/>
    <col min="3061" max="3302" width="9" style="5"/>
    <col min="3303" max="3303" width="7.5" style="5" customWidth="1"/>
    <col min="3304" max="3305" width="6.75" style="5" customWidth="1"/>
    <col min="3306" max="3311" width="6.125" style="5" customWidth="1"/>
    <col min="3312" max="3312" width="5.375" style="5" customWidth="1"/>
    <col min="3313" max="3313" width="5.125" style="5" customWidth="1"/>
    <col min="3314" max="3315" width="6" style="5" customWidth="1"/>
    <col min="3316" max="3316" width="6.125" style="5" customWidth="1"/>
    <col min="3317" max="3558" width="9" style="5"/>
    <col min="3559" max="3559" width="7.5" style="5" customWidth="1"/>
    <col min="3560" max="3561" width="6.75" style="5" customWidth="1"/>
    <col min="3562" max="3567" width="6.125" style="5" customWidth="1"/>
    <col min="3568" max="3568" width="5.375" style="5" customWidth="1"/>
    <col min="3569" max="3569" width="5.125" style="5" customWidth="1"/>
    <col min="3570" max="3571" width="6" style="5" customWidth="1"/>
    <col min="3572" max="3572" width="6.125" style="5" customWidth="1"/>
    <col min="3573" max="3814" width="9" style="5"/>
    <col min="3815" max="3815" width="7.5" style="5" customWidth="1"/>
    <col min="3816" max="3817" width="6.75" style="5" customWidth="1"/>
    <col min="3818" max="3823" width="6.125" style="5" customWidth="1"/>
    <col min="3824" max="3824" width="5.375" style="5" customWidth="1"/>
    <col min="3825" max="3825" width="5.125" style="5" customWidth="1"/>
    <col min="3826" max="3827" width="6" style="5" customWidth="1"/>
    <col min="3828" max="3828" width="6.125" style="5" customWidth="1"/>
    <col min="3829" max="4070" width="9" style="5"/>
    <col min="4071" max="4071" width="7.5" style="5" customWidth="1"/>
    <col min="4072" max="4073" width="6.75" style="5" customWidth="1"/>
    <col min="4074" max="4079" width="6.125" style="5" customWidth="1"/>
    <col min="4080" max="4080" width="5.375" style="5" customWidth="1"/>
    <col min="4081" max="4081" width="5.125" style="5" customWidth="1"/>
    <col min="4082" max="4083" width="6" style="5" customWidth="1"/>
    <col min="4084" max="4084" width="6.125" style="5" customWidth="1"/>
    <col min="4085" max="4326" width="9" style="5"/>
    <col min="4327" max="4327" width="7.5" style="5" customWidth="1"/>
    <col min="4328" max="4329" width="6.75" style="5" customWidth="1"/>
    <col min="4330" max="4335" width="6.125" style="5" customWidth="1"/>
    <col min="4336" max="4336" width="5.375" style="5" customWidth="1"/>
    <col min="4337" max="4337" width="5.125" style="5" customWidth="1"/>
    <col min="4338" max="4339" width="6" style="5" customWidth="1"/>
    <col min="4340" max="4340" width="6.125" style="5" customWidth="1"/>
    <col min="4341" max="4582" width="9" style="5"/>
    <col min="4583" max="4583" width="7.5" style="5" customWidth="1"/>
    <col min="4584" max="4585" width="6.75" style="5" customWidth="1"/>
    <col min="4586" max="4591" width="6.125" style="5" customWidth="1"/>
    <col min="4592" max="4592" width="5.375" style="5" customWidth="1"/>
    <col min="4593" max="4593" width="5.125" style="5" customWidth="1"/>
    <col min="4594" max="4595" width="6" style="5" customWidth="1"/>
    <col min="4596" max="4596" width="6.125" style="5" customWidth="1"/>
    <col min="4597" max="4838" width="9" style="5"/>
    <col min="4839" max="4839" width="7.5" style="5" customWidth="1"/>
    <col min="4840" max="4841" width="6.75" style="5" customWidth="1"/>
    <col min="4842" max="4847" width="6.125" style="5" customWidth="1"/>
    <col min="4848" max="4848" width="5.375" style="5" customWidth="1"/>
    <col min="4849" max="4849" width="5.125" style="5" customWidth="1"/>
    <col min="4850" max="4851" width="6" style="5" customWidth="1"/>
    <col min="4852" max="4852" width="6.125" style="5" customWidth="1"/>
    <col min="4853" max="5094" width="9" style="5"/>
    <col min="5095" max="5095" width="7.5" style="5" customWidth="1"/>
    <col min="5096" max="5097" width="6.75" style="5" customWidth="1"/>
    <col min="5098" max="5103" width="6.125" style="5" customWidth="1"/>
    <col min="5104" max="5104" width="5.375" style="5" customWidth="1"/>
    <col min="5105" max="5105" width="5.125" style="5" customWidth="1"/>
    <col min="5106" max="5107" width="6" style="5" customWidth="1"/>
    <col min="5108" max="5108" width="6.125" style="5" customWidth="1"/>
    <col min="5109" max="5350" width="9" style="5"/>
    <col min="5351" max="5351" width="7.5" style="5" customWidth="1"/>
    <col min="5352" max="5353" width="6.75" style="5" customWidth="1"/>
    <col min="5354" max="5359" width="6.125" style="5" customWidth="1"/>
    <col min="5360" max="5360" width="5.375" style="5" customWidth="1"/>
    <col min="5361" max="5361" width="5.125" style="5" customWidth="1"/>
    <col min="5362" max="5363" width="6" style="5" customWidth="1"/>
    <col min="5364" max="5364" width="6.125" style="5" customWidth="1"/>
    <col min="5365" max="5606" width="9" style="5"/>
    <col min="5607" max="5607" width="7.5" style="5" customWidth="1"/>
    <col min="5608" max="5609" width="6.75" style="5" customWidth="1"/>
    <col min="5610" max="5615" width="6.125" style="5" customWidth="1"/>
    <col min="5616" max="5616" width="5.375" style="5" customWidth="1"/>
    <col min="5617" max="5617" width="5.125" style="5" customWidth="1"/>
    <col min="5618" max="5619" width="6" style="5" customWidth="1"/>
    <col min="5620" max="5620" width="6.125" style="5" customWidth="1"/>
    <col min="5621" max="5862" width="9" style="5"/>
    <col min="5863" max="5863" width="7.5" style="5" customWidth="1"/>
    <col min="5864" max="5865" width="6.75" style="5" customWidth="1"/>
    <col min="5866" max="5871" width="6.125" style="5" customWidth="1"/>
    <col min="5872" max="5872" width="5.375" style="5" customWidth="1"/>
    <col min="5873" max="5873" width="5.125" style="5" customWidth="1"/>
    <col min="5874" max="5875" width="6" style="5" customWidth="1"/>
    <col min="5876" max="5876" width="6.125" style="5" customWidth="1"/>
    <col min="5877" max="6118" width="9" style="5"/>
    <col min="6119" max="6119" width="7.5" style="5" customWidth="1"/>
    <col min="6120" max="6121" width="6.75" style="5" customWidth="1"/>
    <col min="6122" max="6127" width="6.125" style="5" customWidth="1"/>
    <col min="6128" max="6128" width="5.375" style="5" customWidth="1"/>
    <col min="6129" max="6129" width="5.125" style="5" customWidth="1"/>
    <col min="6130" max="6131" width="6" style="5" customWidth="1"/>
    <col min="6132" max="6132" width="6.125" style="5" customWidth="1"/>
    <col min="6133" max="6374" width="9" style="5"/>
    <col min="6375" max="6375" width="7.5" style="5" customWidth="1"/>
    <col min="6376" max="6377" width="6.75" style="5" customWidth="1"/>
    <col min="6378" max="6383" width="6.125" style="5" customWidth="1"/>
    <col min="6384" max="6384" width="5.375" style="5" customWidth="1"/>
    <col min="6385" max="6385" width="5.125" style="5" customWidth="1"/>
    <col min="6386" max="6387" width="6" style="5" customWidth="1"/>
    <col min="6388" max="6388" width="6.125" style="5" customWidth="1"/>
    <col min="6389" max="6630" width="9" style="5"/>
    <col min="6631" max="6631" width="7.5" style="5" customWidth="1"/>
    <col min="6632" max="6633" width="6.75" style="5" customWidth="1"/>
    <col min="6634" max="6639" width="6.125" style="5" customWidth="1"/>
    <col min="6640" max="6640" width="5.375" style="5" customWidth="1"/>
    <col min="6641" max="6641" width="5.125" style="5" customWidth="1"/>
    <col min="6642" max="6643" width="6" style="5" customWidth="1"/>
    <col min="6644" max="6644" width="6.125" style="5" customWidth="1"/>
    <col min="6645" max="6886" width="9" style="5"/>
    <col min="6887" max="6887" width="7.5" style="5" customWidth="1"/>
    <col min="6888" max="6889" width="6.75" style="5" customWidth="1"/>
    <col min="6890" max="6895" width="6.125" style="5" customWidth="1"/>
    <col min="6896" max="6896" width="5.375" style="5" customWidth="1"/>
    <col min="6897" max="6897" width="5.125" style="5" customWidth="1"/>
    <col min="6898" max="6899" width="6" style="5" customWidth="1"/>
    <col min="6900" max="6900" width="6.125" style="5" customWidth="1"/>
    <col min="6901" max="7142" width="9" style="5"/>
    <col min="7143" max="7143" width="7.5" style="5" customWidth="1"/>
    <col min="7144" max="7145" width="6.75" style="5" customWidth="1"/>
    <col min="7146" max="7151" width="6.125" style="5" customWidth="1"/>
    <col min="7152" max="7152" width="5.375" style="5" customWidth="1"/>
    <col min="7153" max="7153" width="5.125" style="5" customWidth="1"/>
    <col min="7154" max="7155" width="6" style="5" customWidth="1"/>
    <col min="7156" max="7156" width="6.125" style="5" customWidth="1"/>
    <col min="7157" max="7398" width="9" style="5"/>
    <col min="7399" max="7399" width="7.5" style="5" customWidth="1"/>
    <col min="7400" max="7401" width="6.75" style="5" customWidth="1"/>
    <col min="7402" max="7407" width="6.125" style="5" customWidth="1"/>
    <col min="7408" max="7408" width="5.375" style="5" customWidth="1"/>
    <col min="7409" max="7409" width="5.125" style="5" customWidth="1"/>
    <col min="7410" max="7411" width="6" style="5" customWidth="1"/>
    <col min="7412" max="7412" width="6.125" style="5" customWidth="1"/>
    <col min="7413" max="7654" width="9" style="5"/>
    <col min="7655" max="7655" width="7.5" style="5" customWidth="1"/>
    <col min="7656" max="7657" width="6.75" style="5" customWidth="1"/>
    <col min="7658" max="7663" width="6.125" style="5" customWidth="1"/>
    <col min="7664" max="7664" width="5.375" style="5" customWidth="1"/>
    <col min="7665" max="7665" width="5.125" style="5" customWidth="1"/>
    <col min="7666" max="7667" width="6" style="5" customWidth="1"/>
    <col min="7668" max="7668" width="6.125" style="5" customWidth="1"/>
    <col min="7669" max="7910" width="9" style="5"/>
    <col min="7911" max="7911" width="7.5" style="5" customWidth="1"/>
    <col min="7912" max="7913" width="6.75" style="5" customWidth="1"/>
    <col min="7914" max="7919" width="6.125" style="5" customWidth="1"/>
    <col min="7920" max="7920" width="5.375" style="5" customWidth="1"/>
    <col min="7921" max="7921" width="5.125" style="5" customWidth="1"/>
    <col min="7922" max="7923" width="6" style="5" customWidth="1"/>
    <col min="7924" max="7924" width="6.125" style="5" customWidth="1"/>
    <col min="7925" max="8166" width="9" style="5"/>
    <col min="8167" max="8167" width="7.5" style="5" customWidth="1"/>
    <col min="8168" max="8169" width="6.75" style="5" customWidth="1"/>
    <col min="8170" max="8175" width="6.125" style="5" customWidth="1"/>
    <col min="8176" max="8176" width="5.375" style="5" customWidth="1"/>
    <col min="8177" max="8177" width="5.125" style="5" customWidth="1"/>
    <col min="8178" max="8179" width="6" style="5" customWidth="1"/>
    <col min="8180" max="8180" width="6.125" style="5" customWidth="1"/>
    <col min="8181" max="8422" width="9" style="5"/>
    <col min="8423" max="8423" width="7.5" style="5" customWidth="1"/>
    <col min="8424" max="8425" width="6.75" style="5" customWidth="1"/>
    <col min="8426" max="8431" width="6.125" style="5" customWidth="1"/>
    <col min="8432" max="8432" width="5.375" style="5" customWidth="1"/>
    <col min="8433" max="8433" width="5.125" style="5" customWidth="1"/>
    <col min="8434" max="8435" width="6" style="5" customWidth="1"/>
    <col min="8436" max="8436" width="6.125" style="5" customWidth="1"/>
    <col min="8437" max="8678" width="9" style="5"/>
    <col min="8679" max="8679" width="7.5" style="5" customWidth="1"/>
    <col min="8680" max="8681" width="6.75" style="5" customWidth="1"/>
    <col min="8682" max="8687" width="6.125" style="5" customWidth="1"/>
    <col min="8688" max="8688" width="5.375" style="5" customWidth="1"/>
    <col min="8689" max="8689" width="5.125" style="5" customWidth="1"/>
    <col min="8690" max="8691" width="6" style="5" customWidth="1"/>
    <col min="8692" max="8692" width="6.125" style="5" customWidth="1"/>
    <col min="8693" max="8934" width="9" style="5"/>
    <col min="8935" max="8935" width="7.5" style="5" customWidth="1"/>
    <col min="8936" max="8937" width="6.75" style="5" customWidth="1"/>
    <col min="8938" max="8943" width="6.125" style="5" customWidth="1"/>
    <col min="8944" max="8944" width="5.375" style="5" customWidth="1"/>
    <col min="8945" max="8945" width="5.125" style="5" customWidth="1"/>
    <col min="8946" max="8947" width="6" style="5" customWidth="1"/>
    <col min="8948" max="8948" width="6.125" style="5" customWidth="1"/>
    <col min="8949" max="9190" width="9" style="5"/>
    <col min="9191" max="9191" width="7.5" style="5" customWidth="1"/>
    <col min="9192" max="9193" width="6.75" style="5" customWidth="1"/>
    <col min="9194" max="9199" width="6.125" style="5" customWidth="1"/>
    <col min="9200" max="9200" width="5.375" style="5" customWidth="1"/>
    <col min="9201" max="9201" width="5.125" style="5" customWidth="1"/>
    <col min="9202" max="9203" width="6" style="5" customWidth="1"/>
    <col min="9204" max="9204" width="6.125" style="5" customWidth="1"/>
    <col min="9205" max="9446" width="9" style="5"/>
    <col min="9447" max="9447" width="7.5" style="5" customWidth="1"/>
    <col min="9448" max="9449" width="6.75" style="5" customWidth="1"/>
    <col min="9450" max="9455" width="6.125" style="5" customWidth="1"/>
    <col min="9456" max="9456" width="5.375" style="5" customWidth="1"/>
    <col min="9457" max="9457" width="5.125" style="5" customWidth="1"/>
    <col min="9458" max="9459" width="6" style="5" customWidth="1"/>
    <col min="9460" max="9460" width="6.125" style="5" customWidth="1"/>
    <col min="9461" max="9702" width="9" style="5"/>
    <col min="9703" max="9703" width="7.5" style="5" customWidth="1"/>
    <col min="9704" max="9705" width="6.75" style="5" customWidth="1"/>
    <col min="9706" max="9711" width="6.125" style="5" customWidth="1"/>
    <col min="9712" max="9712" width="5.375" style="5" customWidth="1"/>
    <col min="9713" max="9713" width="5.125" style="5" customWidth="1"/>
    <col min="9714" max="9715" width="6" style="5" customWidth="1"/>
    <col min="9716" max="9716" width="6.125" style="5" customWidth="1"/>
    <col min="9717" max="9958" width="9" style="5"/>
    <col min="9959" max="9959" width="7.5" style="5" customWidth="1"/>
    <col min="9960" max="9961" width="6.75" style="5" customWidth="1"/>
    <col min="9962" max="9967" width="6.125" style="5" customWidth="1"/>
    <col min="9968" max="9968" width="5.375" style="5" customWidth="1"/>
    <col min="9969" max="9969" width="5.125" style="5" customWidth="1"/>
    <col min="9970" max="9971" width="6" style="5" customWidth="1"/>
    <col min="9972" max="9972" width="6.125" style="5" customWidth="1"/>
    <col min="9973" max="10214" width="9" style="5"/>
    <col min="10215" max="10215" width="7.5" style="5" customWidth="1"/>
    <col min="10216" max="10217" width="6.75" style="5" customWidth="1"/>
    <col min="10218" max="10223" width="6.125" style="5" customWidth="1"/>
    <col min="10224" max="10224" width="5.375" style="5" customWidth="1"/>
    <col min="10225" max="10225" width="5.125" style="5" customWidth="1"/>
    <col min="10226" max="10227" width="6" style="5" customWidth="1"/>
    <col min="10228" max="10228" width="6.125" style="5" customWidth="1"/>
    <col min="10229" max="10470" width="9" style="5"/>
    <col min="10471" max="10471" width="7.5" style="5" customWidth="1"/>
    <col min="10472" max="10473" width="6.75" style="5" customWidth="1"/>
    <col min="10474" max="10479" width="6.125" style="5" customWidth="1"/>
    <col min="10480" max="10480" width="5.375" style="5" customWidth="1"/>
    <col min="10481" max="10481" width="5.125" style="5" customWidth="1"/>
    <col min="10482" max="10483" width="6" style="5" customWidth="1"/>
    <col min="10484" max="10484" width="6.125" style="5" customWidth="1"/>
    <col min="10485" max="10726" width="9" style="5"/>
    <col min="10727" max="10727" width="7.5" style="5" customWidth="1"/>
    <col min="10728" max="10729" width="6.75" style="5" customWidth="1"/>
    <col min="10730" max="10735" width="6.125" style="5" customWidth="1"/>
    <col min="10736" max="10736" width="5.375" style="5" customWidth="1"/>
    <col min="10737" max="10737" width="5.125" style="5" customWidth="1"/>
    <col min="10738" max="10739" width="6" style="5" customWidth="1"/>
    <col min="10740" max="10740" width="6.125" style="5" customWidth="1"/>
    <col min="10741" max="10982" width="9" style="5"/>
    <col min="10983" max="10983" width="7.5" style="5" customWidth="1"/>
    <col min="10984" max="10985" width="6.75" style="5" customWidth="1"/>
    <col min="10986" max="10991" width="6.125" style="5" customWidth="1"/>
    <col min="10992" max="10992" width="5.375" style="5" customWidth="1"/>
    <col min="10993" max="10993" width="5.125" style="5" customWidth="1"/>
    <col min="10994" max="10995" width="6" style="5" customWidth="1"/>
    <col min="10996" max="10996" width="6.125" style="5" customWidth="1"/>
    <col min="10997" max="11238" width="9" style="5"/>
    <col min="11239" max="11239" width="7.5" style="5" customWidth="1"/>
    <col min="11240" max="11241" width="6.75" style="5" customWidth="1"/>
    <col min="11242" max="11247" width="6.125" style="5" customWidth="1"/>
    <col min="11248" max="11248" width="5.375" style="5" customWidth="1"/>
    <col min="11249" max="11249" width="5.125" style="5" customWidth="1"/>
    <col min="11250" max="11251" width="6" style="5" customWidth="1"/>
    <col min="11252" max="11252" width="6.125" style="5" customWidth="1"/>
    <col min="11253" max="11494" width="9" style="5"/>
    <col min="11495" max="11495" width="7.5" style="5" customWidth="1"/>
    <col min="11496" max="11497" width="6.75" style="5" customWidth="1"/>
    <col min="11498" max="11503" width="6.125" style="5" customWidth="1"/>
    <col min="11504" max="11504" width="5.375" style="5" customWidth="1"/>
    <col min="11505" max="11505" width="5.125" style="5" customWidth="1"/>
    <col min="11506" max="11507" width="6" style="5" customWidth="1"/>
    <col min="11508" max="11508" width="6.125" style="5" customWidth="1"/>
    <col min="11509" max="11750" width="9" style="5"/>
    <col min="11751" max="11751" width="7.5" style="5" customWidth="1"/>
    <col min="11752" max="11753" width="6.75" style="5" customWidth="1"/>
    <col min="11754" max="11759" width="6.125" style="5" customWidth="1"/>
    <col min="11760" max="11760" width="5.375" style="5" customWidth="1"/>
    <col min="11761" max="11761" width="5.125" style="5" customWidth="1"/>
    <col min="11762" max="11763" width="6" style="5" customWidth="1"/>
    <col min="11764" max="11764" width="6.125" style="5" customWidth="1"/>
    <col min="11765" max="12006" width="9" style="5"/>
    <col min="12007" max="12007" width="7.5" style="5" customWidth="1"/>
    <col min="12008" max="12009" width="6.75" style="5" customWidth="1"/>
    <col min="12010" max="12015" width="6.125" style="5" customWidth="1"/>
    <col min="12016" max="12016" width="5.375" style="5" customWidth="1"/>
    <col min="12017" max="12017" width="5.125" style="5" customWidth="1"/>
    <col min="12018" max="12019" width="6" style="5" customWidth="1"/>
    <col min="12020" max="12020" width="6.125" style="5" customWidth="1"/>
    <col min="12021" max="12262" width="9" style="5"/>
    <col min="12263" max="12263" width="7.5" style="5" customWidth="1"/>
    <col min="12264" max="12265" width="6.75" style="5" customWidth="1"/>
    <col min="12266" max="12271" width="6.125" style="5" customWidth="1"/>
    <col min="12272" max="12272" width="5.375" style="5" customWidth="1"/>
    <col min="12273" max="12273" width="5.125" style="5" customWidth="1"/>
    <col min="12274" max="12275" width="6" style="5" customWidth="1"/>
    <col min="12276" max="12276" width="6.125" style="5" customWidth="1"/>
    <col min="12277" max="12518" width="9" style="5"/>
    <col min="12519" max="12519" width="7.5" style="5" customWidth="1"/>
    <col min="12520" max="12521" width="6.75" style="5" customWidth="1"/>
    <col min="12522" max="12527" width="6.125" style="5" customWidth="1"/>
    <col min="12528" max="12528" width="5.375" style="5" customWidth="1"/>
    <col min="12529" max="12529" width="5.125" style="5" customWidth="1"/>
    <col min="12530" max="12531" width="6" style="5" customWidth="1"/>
    <col min="12532" max="12532" width="6.125" style="5" customWidth="1"/>
    <col min="12533" max="12774" width="9" style="5"/>
    <col min="12775" max="12775" width="7.5" style="5" customWidth="1"/>
    <col min="12776" max="12777" width="6.75" style="5" customWidth="1"/>
    <col min="12778" max="12783" width="6.125" style="5" customWidth="1"/>
    <col min="12784" max="12784" width="5.375" style="5" customWidth="1"/>
    <col min="12785" max="12785" width="5.125" style="5" customWidth="1"/>
    <col min="12786" max="12787" width="6" style="5" customWidth="1"/>
    <col min="12788" max="12788" width="6.125" style="5" customWidth="1"/>
    <col min="12789" max="13030" width="9" style="5"/>
    <col min="13031" max="13031" width="7.5" style="5" customWidth="1"/>
    <col min="13032" max="13033" width="6.75" style="5" customWidth="1"/>
    <col min="13034" max="13039" width="6.125" style="5" customWidth="1"/>
    <col min="13040" max="13040" width="5.375" style="5" customWidth="1"/>
    <col min="13041" max="13041" width="5.125" style="5" customWidth="1"/>
    <col min="13042" max="13043" width="6" style="5" customWidth="1"/>
    <col min="13044" max="13044" width="6.125" style="5" customWidth="1"/>
    <col min="13045" max="13286" width="9" style="5"/>
    <col min="13287" max="13287" width="7.5" style="5" customWidth="1"/>
    <col min="13288" max="13289" width="6.75" style="5" customWidth="1"/>
    <col min="13290" max="13295" width="6.125" style="5" customWidth="1"/>
    <col min="13296" max="13296" width="5.375" style="5" customWidth="1"/>
    <col min="13297" max="13297" width="5.125" style="5" customWidth="1"/>
    <col min="13298" max="13299" width="6" style="5" customWidth="1"/>
    <col min="13300" max="13300" width="6.125" style="5" customWidth="1"/>
    <col min="13301" max="13542" width="9" style="5"/>
    <col min="13543" max="13543" width="7.5" style="5" customWidth="1"/>
    <col min="13544" max="13545" width="6.75" style="5" customWidth="1"/>
    <col min="13546" max="13551" width="6.125" style="5" customWidth="1"/>
    <col min="13552" max="13552" width="5.375" style="5" customWidth="1"/>
    <col min="13553" max="13553" width="5.125" style="5" customWidth="1"/>
    <col min="13554" max="13555" width="6" style="5" customWidth="1"/>
    <col min="13556" max="13556" width="6.125" style="5" customWidth="1"/>
    <col min="13557" max="13798" width="9" style="5"/>
    <col min="13799" max="13799" width="7.5" style="5" customWidth="1"/>
    <col min="13800" max="13801" width="6.75" style="5" customWidth="1"/>
    <col min="13802" max="13807" width="6.125" style="5" customWidth="1"/>
    <col min="13808" max="13808" width="5.375" style="5" customWidth="1"/>
    <col min="13809" max="13809" width="5.125" style="5" customWidth="1"/>
    <col min="13810" max="13811" width="6" style="5" customWidth="1"/>
    <col min="13812" max="13812" width="6.125" style="5" customWidth="1"/>
    <col min="13813" max="14054" width="9" style="5"/>
    <col min="14055" max="14055" width="7.5" style="5" customWidth="1"/>
    <col min="14056" max="14057" width="6.75" style="5" customWidth="1"/>
    <col min="14058" max="14063" width="6.125" style="5" customWidth="1"/>
    <col min="14064" max="14064" width="5.375" style="5" customWidth="1"/>
    <col min="14065" max="14065" width="5.125" style="5" customWidth="1"/>
    <col min="14066" max="14067" width="6" style="5" customWidth="1"/>
    <col min="14068" max="14068" width="6.125" style="5" customWidth="1"/>
    <col min="14069" max="14310" width="9" style="5"/>
    <col min="14311" max="14311" width="7.5" style="5" customWidth="1"/>
    <col min="14312" max="14313" width="6.75" style="5" customWidth="1"/>
    <col min="14314" max="14319" width="6.125" style="5" customWidth="1"/>
    <col min="14320" max="14320" width="5.375" style="5" customWidth="1"/>
    <col min="14321" max="14321" width="5.125" style="5" customWidth="1"/>
    <col min="14322" max="14323" width="6" style="5" customWidth="1"/>
    <col min="14324" max="14324" width="6.125" style="5" customWidth="1"/>
    <col min="14325" max="14566" width="9" style="5"/>
    <col min="14567" max="14567" width="7.5" style="5" customWidth="1"/>
    <col min="14568" max="14569" width="6.75" style="5" customWidth="1"/>
    <col min="14570" max="14575" width="6.125" style="5" customWidth="1"/>
    <col min="14576" max="14576" width="5.375" style="5" customWidth="1"/>
    <col min="14577" max="14577" width="5.125" style="5" customWidth="1"/>
    <col min="14578" max="14579" width="6" style="5" customWidth="1"/>
    <col min="14580" max="14580" width="6.125" style="5" customWidth="1"/>
    <col min="14581" max="14822" width="9" style="5"/>
    <col min="14823" max="14823" width="7.5" style="5" customWidth="1"/>
    <col min="14824" max="14825" width="6.75" style="5" customWidth="1"/>
    <col min="14826" max="14831" width="6.125" style="5" customWidth="1"/>
    <col min="14832" max="14832" width="5.375" style="5" customWidth="1"/>
    <col min="14833" max="14833" width="5.125" style="5" customWidth="1"/>
    <col min="14834" max="14835" width="6" style="5" customWidth="1"/>
    <col min="14836" max="14836" width="6.125" style="5" customWidth="1"/>
    <col min="14837" max="15078" width="9" style="5"/>
    <col min="15079" max="15079" width="7.5" style="5" customWidth="1"/>
    <col min="15080" max="15081" width="6.75" style="5" customWidth="1"/>
    <col min="15082" max="15087" width="6.125" style="5" customWidth="1"/>
    <col min="15088" max="15088" width="5.375" style="5" customWidth="1"/>
    <col min="15089" max="15089" width="5.125" style="5" customWidth="1"/>
    <col min="15090" max="15091" width="6" style="5" customWidth="1"/>
    <col min="15092" max="15092" width="6.125" style="5" customWidth="1"/>
    <col min="15093" max="15334" width="9" style="5"/>
    <col min="15335" max="15335" width="7.5" style="5" customWidth="1"/>
    <col min="15336" max="15337" width="6.75" style="5" customWidth="1"/>
    <col min="15338" max="15343" width="6.125" style="5" customWidth="1"/>
    <col min="15344" max="15344" width="5.375" style="5" customWidth="1"/>
    <col min="15345" max="15345" width="5.125" style="5" customWidth="1"/>
    <col min="15346" max="15347" width="6" style="5" customWidth="1"/>
    <col min="15348" max="15348" width="6.125" style="5" customWidth="1"/>
    <col min="15349" max="15590" width="9" style="5"/>
    <col min="15591" max="15591" width="7.5" style="5" customWidth="1"/>
    <col min="15592" max="15593" width="6.75" style="5" customWidth="1"/>
    <col min="15594" max="15599" width="6.125" style="5" customWidth="1"/>
    <col min="15600" max="15600" width="5.375" style="5" customWidth="1"/>
    <col min="15601" max="15601" width="5.125" style="5" customWidth="1"/>
    <col min="15602" max="15603" width="6" style="5" customWidth="1"/>
    <col min="15604" max="15604" width="6.125" style="5" customWidth="1"/>
    <col min="15605" max="15846" width="9" style="5"/>
    <col min="15847" max="15847" width="7.5" style="5" customWidth="1"/>
    <col min="15848" max="15849" width="6.75" style="5" customWidth="1"/>
    <col min="15850" max="15855" width="6.125" style="5" customWidth="1"/>
    <col min="15856" max="15856" width="5.375" style="5" customWidth="1"/>
    <col min="15857" max="15857" width="5.125" style="5" customWidth="1"/>
    <col min="15858" max="15859" width="6" style="5" customWidth="1"/>
    <col min="15860" max="15860" width="6.125" style="5" customWidth="1"/>
    <col min="15861" max="16102" width="9" style="5"/>
    <col min="16103" max="16103" width="7.5" style="5" customWidth="1"/>
    <col min="16104" max="16105" width="6.75" style="5" customWidth="1"/>
    <col min="16106" max="16111" width="6.125" style="5" customWidth="1"/>
    <col min="16112" max="16112" width="5.375" style="5" customWidth="1"/>
    <col min="16113" max="16113" width="5.125" style="5" customWidth="1"/>
    <col min="16114" max="16115" width="6" style="5" customWidth="1"/>
    <col min="16116" max="16116" width="6.125" style="5" customWidth="1"/>
    <col min="16117" max="16384" width="9" style="5"/>
  </cols>
  <sheetData>
    <row r="1" spans="1:14" ht="25.5" customHeight="1">
      <c r="A1" s="2468" t="s">
        <v>3359</v>
      </c>
      <c r="B1" s="2468"/>
      <c r="C1" s="2468"/>
      <c r="D1" s="2468"/>
      <c r="E1" s="2468"/>
      <c r="F1" s="2468"/>
      <c r="N1" s="6" t="s">
        <v>809</v>
      </c>
    </row>
    <row r="2" spans="1:14" ht="45.75" customHeight="1">
      <c r="A2" s="2550" t="s">
        <v>180</v>
      </c>
      <c r="B2" s="2519" t="s">
        <v>129</v>
      </c>
      <c r="C2" s="2492" t="s">
        <v>940</v>
      </c>
      <c r="D2" s="2492"/>
      <c r="E2" s="2492"/>
      <c r="F2" s="2492" t="s">
        <v>941</v>
      </c>
      <c r="G2" s="2492"/>
      <c r="H2" s="2492"/>
      <c r="I2" s="2492" t="s">
        <v>942</v>
      </c>
      <c r="J2" s="2492"/>
      <c r="K2" s="2492"/>
      <c r="L2" s="2941" t="s">
        <v>943</v>
      </c>
      <c r="M2" s="2942"/>
      <c r="N2" s="2942"/>
    </row>
    <row r="3" spans="1:14" ht="21" customHeight="1">
      <c r="A3" s="2943"/>
      <c r="B3" s="2944"/>
      <c r="C3" s="1707" t="s">
        <v>131</v>
      </c>
      <c r="D3" s="2194" t="s">
        <v>508</v>
      </c>
      <c r="E3" s="2193" t="s">
        <v>509</v>
      </c>
      <c r="F3" s="1707" t="s">
        <v>131</v>
      </c>
      <c r="G3" s="2194" t="s">
        <v>508</v>
      </c>
      <c r="H3" s="1705" t="s">
        <v>509</v>
      </c>
      <c r="I3" s="1707" t="s">
        <v>131</v>
      </c>
      <c r="J3" s="2194" t="s">
        <v>508</v>
      </c>
      <c r="K3" s="2193" t="s">
        <v>509</v>
      </c>
      <c r="L3" s="1707" t="s">
        <v>131</v>
      </c>
      <c r="M3" s="2194" t="s">
        <v>508</v>
      </c>
      <c r="N3" s="1721" t="s">
        <v>509</v>
      </c>
    </row>
    <row r="4" spans="1:14" ht="18" customHeight="1">
      <c r="A4" s="124"/>
      <c r="B4" s="198" t="s">
        <v>385</v>
      </c>
      <c r="C4" s="198" t="s">
        <v>385</v>
      </c>
      <c r="D4" s="198" t="s">
        <v>385</v>
      </c>
      <c r="E4" s="126" t="s">
        <v>385</v>
      </c>
      <c r="F4" s="198" t="s">
        <v>385</v>
      </c>
      <c r="G4" s="198" t="s">
        <v>385</v>
      </c>
      <c r="H4" s="126" t="s">
        <v>385</v>
      </c>
      <c r="I4" s="198" t="s">
        <v>385</v>
      </c>
      <c r="J4" s="198" t="s">
        <v>385</v>
      </c>
      <c r="K4" s="126" t="s">
        <v>385</v>
      </c>
      <c r="L4" s="198" t="s">
        <v>385</v>
      </c>
      <c r="M4" s="198" t="s">
        <v>385</v>
      </c>
      <c r="N4" s="1814" t="s">
        <v>385</v>
      </c>
    </row>
    <row r="5" spans="1:14" ht="18" customHeight="1">
      <c r="A5" s="1799" t="s">
        <v>819</v>
      </c>
      <c r="B5" s="391">
        <v>155</v>
      </c>
      <c r="C5" s="391">
        <v>13</v>
      </c>
      <c r="D5" s="391">
        <v>11</v>
      </c>
      <c r="E5" s="393">
        <v>2</v>
      </c>
      <c r="F5" s="391">
        <v>13</v>
      </c>
      <c r="G5" s="391">
        <v>9</v>
      </c>
      <c r="H5" s="393">
        <v>4</v>
      </c>
      <c r="I5" s="391">
        <v>110</v>
      </c>
      <c r="J5" s="391">
        <v>40</v>
      </c>
      <c r="K5" s="393">
        <v>70</v>
      </c>
      <c r="L5" s="391">
        <v>19</v>
      </c>
      <c r="M5" s="391">
        <v>2</v>
      </c>
      <c r="N5" s="397">
        <v>17</v>
      </c>
    </row>
    <row r="6" spans="1:14" ht="18" customHeight="1">
      <c r="A6" s="1771">
        <v>22</v>
      </c>
      <c r="B6" s="391">
        <v>159</v>
      </c>
      <c r="C6" s="391">
        <v>13</v>
      </c>
      <c r="D6" s="391">
        <v>12</v>
      </c>
      <c r="E6" s="393">
        <v>1</v>
      </c>
      <c r="F6" s="391">
        <v>13</v>
      </c>
      <c r="G6" s="391">
        <v>8</v>
      </c>
      <c r="H6" s="393">
        <v>5</v>
      </c>
      <c r="I6" s="391">
        <v>113</v>
      </c>
      <c r="J6" s="391">
        <v>44</v>
      </c>
      <c r="K6" s="393">
        <v>69</v>
      </c>
      <c r="L6" s="391">
        <v>20</v>
      </c>
      <c r="M6" s="391">
        <v>1</v>
      </c>
      <c r="N6" s="397">
        <v>19</v>
      </c>
    </row>
    <row r="7" spans="1:14" ht="18" customHeight="1">
      <c r="A7" s="1771">
        <v>23</v>
      </c>
      <c r="B7" s="391">
        <v>158</v>
      </c>
      <c r="C7" s="391">
        <v>13</v>
      </c>
      <c r="D7" s="391">
        <v>12</v>
      </c>
      <c r="E7" s="393">
        <v>1</v>
      </c>
      <c r="F7" s="391">
        <v>13</v>
      </c>
      <c r="G7" s="391">
        <v>8</v>
      </c>
      <c r="H7" s="393">
        <v>5</v>
      </c>
      <c r="I7" s="391">
        <v>113</v>
      </c>
      <c r="J7" s="391">
        <v>49</v>
      </c>
      <c r="K7" s="393">
        <v>64</v>
      </c>
      <c r="L7" s="391">
        <v>19</v>
      </c>
      <c r="M7" s="391">
        <v>1</v>
      </c>
      <c r="N7" s="397">
        <v>18</v>
      </c>
    </row>
    <row r="8" spans="1:14" ht="18" customHeight="1">
      <c r="A8" s="1771">
        <v>24</v>
      </c>
      <c r="B8" s="391">
        <v>154</v>
      </c>
      <c r="C8" s="391">
        <v>12</v>
      </c>
      <c r="D8" s="391">
        <v>12</v>
      </c>
      <c r="E8" s="393" t="s">
        <v>141</v>
      </c>
      <c r="F8" s="391">
        <v>12</v>
      </c>
      <c r="G8" s="391">
        <v>6</v>
      </c>
      <c r="H8" s="393">
        <v>6</v>
      </c>
      <c r="I8" s="391">
        <v>109</v>
      </c>
      <c r="J8" s="391">
        <v>45</v>
      </c>
      <c r="K8" s="393">
        <v>64</v>
      </c>
      <c r="L8" s="391">
        <v>21</v>
      </c>
      <c r="M8" s="391">
        <v>2</v>
      </c>
      <c r="N8" s="397">
        <v>19</v>
      </c>
    </row>
    <row r="9" spans="1:14" ht="18" customHeight="1">
      <c r="A9" s="2147">
        <v>25</v>
      </c>
      <c r="B9" s="391">
        <v>149</v>
      </c>
      <c r="C9" s="391">
        <v>12</v>
      </c>
      <c r="D9" s="391">
        <v>12</v>
      </c>
      <c r="E9" s="393" t="s">
        <v>141</v>
      </c>
      <c r="F9" s="391">
        <v>12</v>
      </c>
      <c r="G9" s="391">
        <v>7</v>
      </c>
      <c r="H9" s="393">
        <v>5</v>
      </c>
      <c r="I9" s="391">
        <v>105</v>
      </c>
      <c r="J9" s="391">
        <v>44</v>
      </c>
      <c r="K9" s="393">
        <v>61</v>
      </c>
      <c r="L9" s="391">
        <v>20</v>
      </c>
      <c r="M9" s="391">
        <v>4</v>
      </c>
      <c r="N9" s="397">
        <v>16</v>
      </c>
    </row>
    <row r="10" spans="1:14" ht="18" customHeight="1">
      <c r="A10" s="1771">
        <v>26</v>
      </c>
      <c r="B10" s="391">
        <v>146</v>
      </c>
      <c r="C10" s="397">
        <v>12</v>
      </c>
      <c r="D10" s="571">
        <v>11</v>
      </c>
      <c r="E10" s="602">
        <v>1</v>
      </c>
      <c r="F10" s="601">
        <v>12</v>
      </c>
      <c r="G10" s="571">
        <v>6</v>
      </c>
      <c r="H10" s="602">
        <v>6</v>
      </c>
      <c r="I10" s="601">
        <v>102</v>
      </c>
      <c r="J10" s="571">
        <v>44</v>
      </c>
      <c r="K10" s="602">
        <v>58</v>
      </c>
      <c r="L10" s="601">
        <v>20</v>
      </c>
      <c r="M10" s="571">
        <v>3</v>
      </c>
      <c r="N10" s="601">
        <v>17</v>
      </c>
    </row>
    <row r="11" spans="1:14" ht="18" customHeight="1">
      <c r="A11" s="1771">
        <v>27</v>
      </c>
      <c r="B11" s="391">
        <v>146</v>
      </c>
      <c r="C11" s="397">
        <v>12</v>
      </c>
      <c r="D11" s="571">
        <v>10</v>
      </c>
      <c r="E11" s="602">
        <v>2</v>
      </c>
      <c r="F11" s="391">
        <v>12</v>
      </c>
      <c r="G11" s="391">
        <v>7</v>
      </c>
      <c r="H11" s="393">
        <v>5</v>
      </c>
      <c r="I11" s="391">
        <v>105</v>
      </c>
      <c r="J11" s="391">
        <v>51</v>
      </c>
      <c r="K11" s="393">
        <v>54</v>
      </c>
      <c r="L11" s="391">
        <v>17</v>
      </c>
      <c r="M11" s="391" t="s">
        <v>453</v>
      </c>
      <c r="N11" s="397">
        <v>17</v>
      </c>
    </row>
    <row r="12" spans="1:14" ht="18" customHeight="1">
      <c r="A12" s="1771">
        <v>28</v>
      </c>
      <c r="B12" s="391">
        <v>144</v>
      </c>
      <c r="C12" s="397">
        <v>12</v>
      </c>
      <c r="D12" s="571">
        <v>9</v>
      </c>
      <c r="E12" s="602">
        <v>3</v>
      </c>
      <c r="F12" s="601">
        <v>12</v>
      </c>
      <c r="G12" s="571">
        <v>9</v>
      </c>
      <c r="H12" s="602">
        <v>3</v>
      </c>
      <c r="I12" s="397">
        <v>104</v>
      </c>
      <c r="J12" s="571">
        <v>46</v>
      </c>
      <c r="K12" s="602">
        <v>58</v>
      </c>
      <c r="L12" s="601">
        <v>16</v>
      </c>
      <c r="M12" s="571">
        <v>1</v>
      </c>
      <c r="N12" s="601">
        <v>15</v>
      </c>
    </row>
    <row r="13" spans="1:14" ht="18" customHeight="1">
      <c r="A13" s="1771">
        <v>29</v>
      </c>
      <c r="B13" s="391">
        <v>150</v>
      </c>
      <c r="C13" s="397">
        <v>12</v>
      </c>
      <c r="D13" s="571">
        <v>9</v>
      </c>
      <c r="E13" s="602">
        <v>3</v>
      </c>
      <c r="F13" s="601">
        <v>12</v>
      </c>
      <c r="G13" s="571">
        <v>9</v>
      </c>
      <c r="H13" s="602">
        <v>3</v>
      </c>
      <c r="I13" s="397">
        <v>103</v>
      </c>
      <c r="J13" s="571">
        <v>45</v>
      </c>
      <c r="K13" s="602">
        <v>58</v>
      </c>
      <c r="L13" s="601">
        <v>23</v>
      </c>
      <c r="M13" s="571">
        <v>3</v>
      </c>
      <c r="N13" s="601">
        <v>20</v>
      </c>
    </row>
    <row r="14" spans="1:14" ht="18" customHeight="1">
      <c r="A14" s="2147">
        <v>30</v>
      </c>
      <c r="B14" s="391">
        <v>151</v>
      </c>
      <c r="C14" s="397">
        <v>12</v>
      </c>
      <c r="D14" s="571">
        <v>8</v>
      </c>
      <c r="E14" s="602">
        <v>4</v>
      </c>
      <c r="F14" s="601">
        <v>12</v>
      </c>
      <c r="G14" s="571">
        <v>8</v>
      </c>
      <c r="H14" s="602">
        <v>4</v>
      </c>
      <c r="I14" s="397">
        <v>107</v>
      </c>
      <c r="J14" s="571">
        <v>46</v>
      </c>
      <c r="K14" s="602">
        <v>61</v>
      </c>
      <c r="L14" s="601">
        <v>20</v>
      </c>
      <c r="M14" s="571">
        <v>1</v>
      </c>
      <c r="N14" s="601">
        <v>19</v>
      </c>
    </row>
    <row r="15" spans="1:14" ht="18" customHeight="1">
      <c r="A15" s="1771" t="s">
        <v>820</v>
      </c>
      <c r="B15" s="391">
        <v>131</v>
      </c>
      <c r="C15" s="397">
        <v>9</v>
      </c>
      <c r="D15" s="571">
        <v>6</v>
      </c>
      <c r="E15" s="602">
        <v>3</v>
      </c>
      <c r="F15" s="601">
        <v>9</v>
      </c>
      <c r="G15" s="391">
        <v>6</v>
      </c>
      <c r="H15" s="393">
        <v>3</v>
      </c>
      <c r="I15" s="397">
        <v>91</v>
      </c>
      <c r="J15" s="391">
        <v>37</v>
      </c>
      <c r="K15" s="393">
        <v>54</v>
      </c>
      <c r="L15" s="601">
        <v>22</v>
      </c>
      <c r="M15" s="391">
        <v>4</v>
      </c>
      <c r="N15" s="397">
        <v>18</v>
      </c>
    </row>
    <row r="16" spans="1:14" ht="18" customHeight="1">
      <c r="A16" s="1734">
        <v>2</v>
      </c>
      <c r="B16" s="395">
        <v>135</v>
      </c>
      <c r="C16" s="398">
        <v>9</v>
      </c>
      <c r="D16" s="2213">
        <v>6</v>
      </c>
      <c r="E16" s="604">
        <v>3</v>
      </c>
      <c r="F16" s="603">
        <v>9</v>
      </c>
      <c r="G16" s="2213">
        <v>7</v>
      </c>
      <c r="H16" s="604">
        <v>2</v>
      </c>
      <c r="I16" s="398">
        <v>92</v>
      </c>
      <c r="J16" s="2213">
        <v>38</v>
      </c>
      <c r="K16" s="604">
        <v>54</v>
      </c>
      <c r="L16" s="603">
        <v>25</v>
      </c>
      <c r="M16" s="2213">
        <v>5</v>
      </c>
      <c r="N16" s="603">
        <v>20</v>
      </c>
    </row>
    <row r="17" spans="1:6" ht="18" customHeight="1">
      <c r="A17" s="1699" t="s">
        <v>816</v>
      </c>
      <c r="B17" s="1699"/>
      <c r="C17" s="1699"/>
      <c r="D17" s="1699"/>
      <c r="E17" s="1699"/>
      <c r="F17" s="1699"/>
    </row>
    <row r="18" spans="1:6" ht="18" customHeight="1">
      <c r="A18" s="1699" t="s">
        <v>821</v>
      </c>
    </row>
  </sheetData>
  <mergeCells count="7">
    <mergeCell ref="I2:K2"/>
    <mergeCell ref="L2:N2"/>
    <mergeCell ref="A1:F1"/>
    <mergeCell ref="A2:A3"/>
    <mergeCell ref="B2:B3"/>
    <mergeCell ref="C2:E2"/>
    <mergeCell ref="F2:H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100" zoomScaleSheetLayoutView="100" workbookViewId="0">
      <selection activeCell="P22" sqref="P22"/>
    </sheetView>
  </sheetViews>
  <sheetFormatPr defaultRowHeight="20.100000000000001" customHeight="1"/>
  <cols>
    <col min="1" max="2" width="10" style="5" customWidth="1"/>
    <col min="3" max="10" width="7.625" style="5" customWidth="1"/>
    <col min="11" max="243" width="9" style="5"/>
    <col min="244" max="244" width="17" style="5" customWidth="1"/>
    <col min="245" max="250" width="10" style="5" customWidth="1"/>
    <col min="251" max="252" width="8.25" style="5" customWidth="1"/>
    <col min="253" max="499" width="9" style="5"/>
    <col min="500" max="500" width="17" style="5" customWidth="1"/>
    <col min="501" max="506" width="10" style="5" customWidth="1"/>
    <col min="507" max="508" width="8.25" style="5" customWidth="1"/>
    <col min="509" max="755" width="9" style="5"/>
    <col min="756" max="756" width="17" style="5" customWidth="1"/>
    <col min="757" max="762" width="10" style="5" customWidth="1"/>
    <col min="763" max="764" width="8.25" style="5" customWidth="1"/>
    <col min="765" max="1011" width="9" style="5"/>
    <col min="1012" max="1012" width="17" style="5" customWidth="1"/>
    <col min="1013" max="1018" width="10" style="5" customWidth="1"/>
    <col min="1019" max="1020" width="8.25" style="5" customWidth="1"/>
    <col min="1021" max="1267" width="9" style="5"/>
    <col min="1268" max="1268" width="17" style="5" customWidth="1"/>
    <col min="1269" max="1274" width="10" style="5" customWidth="1"/>
    <col min="1275" max="1276" width="8.25" style="5" customWidth="1"/>
    <col min="1277" max="1523" width="9" style="5"/>
    <col min="1524" max="1524" width="17" style="5" customWidth="1"/>
    <col min="1525" max="1530" width="10" style="5" customWidth="1"/>
    <col min="1531" max="1532" width="8.25" style="5" customWidth="1"/>
    <col min="1533" max="1779" width="9" style="5"/>
    <col min="1780" max="1780" width="17" style="5" customWidth="1"/>
    <col min="1781" max="1786" width="10" style="5" customWidth="1"/>
    <col min="1787" max="1788" width="8.25" style="5" customWidth="1"/>
    <col min="1789" max="2035" width="9" style="5"/>
    <col min="2036" max="2036" width="17" style="5" customWidth="1"/>
    <col min="2037" max="2042" width="10" style="5" customWidth="1"/>
    <col min="2043" max="2044" width="8.25" style="5" customWidth="1"/>
    <col min="2045" max="2291" width="9" style="5"/>
    <col min="2292" max="2292" width="17" style="5" customWidth="1"/>
    <col min="2293" max="2298" width="10" style="5" customWidth="1"/>
    <col min="2299" max="2300" width="8.25" style="5" customWidth="1"/>
    <col min="2301" max="2547" width="9" style="5"/>
    <col min="2548" max="2548" width="17" style="5" customWidth="1"/>
    <col min="2549" max="2554" width="10" style="5" customWidth="1"/>
    <col min="2555" max="2556" width="8.25" style="5" customWidth="1"/>
    <col min="2557" max="2803" width="9" style="5"/>
    <col min="2804" max="2804" width="17" style="5" customWidth="1"/>
    <col min="2805" max="2810" width="10" style="5" customWidth="1"/>
    <col min="2811" max="2812" width="8.25" style="5" customWidth="1"/>
    <col min="2813" max="3059" width="9" style="5"/>
    <col min="3060" max="3060" width="17" style="5" customWidth="1"/>
    <col min="3061" max="3066" width="10" style="5" customWidth="1"/>
    <col min="3067" max="3068" width="8.25" style="5" customWidth="1"/>
    <col min="3069" max="3315" width="9" style="5"/>
    <col min="3316" max="3316" width="17" style="5" customWidth="1"/>
    <col min="3317" max="3322" width="10" style="5" customWidth="1"/>
    <col min="3323" max="3324" width="8.25" style="5" customWidth="1"/>
    <col min="3325" max="3571" width="9" style="5"/>
    <col min="3572" max="3572" width="17" style="5" customWidth="1"/>
    <col min="3573" max="3578" width="10" style="5" customWidth="1"/>
    <col min="3579" max="3580" width="8.25" style="5" customWidth="1"/>
    <col min="3581" max="3827" width="9" style="5"/>
    <col min="3828" max="3828" width="17" style="5" customWidth="1"/>
    <col min="3829" max="3834" width="10" style="5" customWidth="1"/>
    <col min="3835" max="3836" width="8.25" style="5" customWidth="1"/>
    <col min="3837" max="4083" width="9" style="5"/>
    <col min="4084" max="4084" width="17" style="5" customWidth="1"/>
    <col min="4085" max="4090" width="10" style="5" customWidth="1"/>
    <col min="4091" max="4092" width="8.25" style="5" customWidth="1"/>
    <col min="4093" max="4339" width="9" style="5"/>
    <col min="4340" max="4340" width="17" style="5" customWidth="1"/>
    <col min="4341" max="4346" width="10" style="5" customWidth="1"/>
    <col min="4347" max="4348" width="8.25" style="5" customWidth="1"/>
    <col min="4349" max="4595" width="9" style="5"/>
    <col min="4596" max="4596" width="17" style="5" customWidth="1"/>
    <col min="4597" max="4602" width="10" style="5" customWidth="1"/>
    <col min="4603" max="4604" width="8.25" style="5" customWidth="1"/>
    <col min="4605" max="4851" width="9" style="5"/>
    <col min="4852" max="4852" width="17" style="5" customWidth="1"/>
    <col min="4853" max="4858" width="10" style="5" customWidth="1"/>
    <col min="4859" max="4860" width="8.25" style="5" customWidth="1"/>
    <col min="4861" max="5107" width="9" style="5"/>
    <col min="5108" max="5108" width="17" style="5" customWidth="1"/>
    <col min="5109" max="5114" width="10" style="5" customWidth="1"/>
    <col min="5115" max="5116" width="8.25" style="5" customWidth="1"/>
    <col min="5117" max="5363" width="9" style="5"/>
    <col min="5364" max="5364" width="17" style="5" customWidth="1"/>
    <col min="5365" max="5370" width="10" style="5" customWidth="1"/>
    <col min="5371" max="5372" width="8.25" style="5" customWidth="1"/>
    <col min="5373" max="5619" width="9" style="5"/>
    <col min="5620" max="5620" width="17" style="5" customWidth="1"/>
    <col min="5621" max="5626" width="10" style="5" customWidth="1"/>
    <col min="5627" max="5628" width="8.25" style="5" customWidth="1"/>
    <col min="5629" max="5875" width="9" style="5"/>
    <col min="5876" max="5876" width="17" style="5" customWidth="1"/>
    <col min="5877" max="5882" width="10" style="5" customWidth="1"/>
    <col min="5883" max="5884" width="8.25" style="5" customWidth="1"/>
    <col min="5885" max="6131" width="9" style="5"/>
    <col min="6132" max="6132" width="17" style="5" customWidth="1"/>
    <col min="6133" max="6138" width="10" style="5" customWidth="1"/>
    <col min="6139" max="6140" width="8.25" style="5" customWidth="1"/>
    <col min="6141" max="6387" width="9" style="5"/>
    <col min="6388" max="6388" width="17" style="5" customWidth="1"/>
    <col min="6389" max="6394" width="10" style="5" customWidth="1"/>
    <col min="6395" max="6396" width="8.25" style="5" customWidth="1"/>
    <col min="6397" max="6643" width="9" style="5"/>
    <col min="6644" max="6644" width="17" style="5" customWidth="1"/>
    <col min="6645" max="6650" width="10" style="5" customWidth="1"/>
    <col min="6651" max="6652" width="8.25" style="5" customWidth="1"/>
    <col min="6653" max="6899" width="9" style="5"/>
    <col min="6900" max="6900" width="17" style="5" customWidth="1"/>
    <col min="6901" max="6906" width="10" style="5" customWidth="1"/>
    <col min="6907" max="6908" width="8.25" style="5" customWidth="1"/>
    <col min="6909" max="7155" width="9" style="5"/>
    <col min="7156" max="7156" width="17" style="5" customWidth="1"/>
    <col min="7157" max="7162" width="10" style="5" customWidth="1"/>
    <col min="7163" max="7164" width="8.25" style="5" customWidth="1"/>
    <col min="7165" max="7411" width="9" style="5"/>
    <col min="7412" max="7412" width="17" style="5" customWidth="1"/>
    <col min="7413" max="7418" width="10" style="5" customWidth="1"/>
    <col min="7419" max="7420" width="8.25" style="5" customWidth="1"/>
    <col min="7421" max="7667" width="9" style="5"/>
    <col min="7668" max="7668" width="17" style="5" customWidth="1"/>
    <col min="7669" max="7674" width="10" style="5" customWidth="1"/>
    <col min="7675" max="7676" width="8.25" style="5" customWidth="1"/>
    <col min="7677" max="7923" width="9" style="5"/>
    <col min="7924" max="7924" width="17" style="5" customWidth="1"/>
    <col min="7925" max="7930" width="10" style="5" customWidth="1"/>
    <col min="7931" max="7932" width="8.25" style="5" customWidth="1"/>
    <col min="7933" max="8179" width="9" style="5"/>
    <col min="8180" max="8180" width="17" style="5" customWidth="1"/>
    <col min="8181" max="8186" width="10" style="5" customWidth="1"/>
    <col min="8187" max="8188" width="8.25" style="5" customWidth="1"/>
    <col min="8189" max="8435" width="9" style="5"/>
    <col min="8436" max="8436" width="17" style="5" customWidth="1"/>
    <col min="8437" max="8442" width="10" style="5" customWidth="1"/>
    <col min="8443" max="8444" width="8.25" style="5" customWidth="1"/>
    <col min="8445" max="8691" width="9" style="5"/>
    <col min="8692" max="8692" width="17" style="5" customWidth="1"/>
    <col min="8693" max="8698" width="10" style="5" customWidth="1"/>
    <col min="8699" max="8700" width="8.25" style="5" customWidth="1"/>
    <col min="8701" max="8947" width="9" style="5"/>
    <col min="8948" max="8948" width="17" style="5" customWidth="1"/>
    <col min="8949" max="8954" width="10" style="5" customWidth="1"/>
    <col min="8955" max="8956" width="8.25" style="5" customWidth="1"/>
    <col min="8957" max="9203" width="9" style="5"/>
    <col min="9204" max="9204" width="17" style="5" customWidth="1"/>
    <col min="9205" max="9210" width="10" style="5" customWidth="1"/>
    <col min="9211" max="9212" width="8.25" style="5" customWidth="1"/>
    <col min="9213" max="9459" width="9" style="5"/>
    <col min="9460" max="9460" width="17" style="5" customWidth="1"/>
    <col min="9461" max="9466" width="10" style="5" customWidth="1"/>
    <col min="9467" max="9468" width="8.25" style="5" customWidth="1"/>
    <col min="9469" max="9715" width="9" style="5"/>
    <col min="9716" max="9716" width="17" style="5" customWidth="1"/>
    <col min="9717" max="9722" width="10" style="5" customWidth="1"/>
    <col min="9723" max="9724" width="8.25" style="5" customWidth="1"/>
    <col min="9725" max="9971" width="9" style="5"/>
    <col min="9972" max="9972" width="17" style="5" customWidth="1"/>
    <col min="9973" max="9978" width="10" style="5" customWidth="1"/>
    <col min="9979" max="9980" width="8.25" style="5" customWidth="1"/>
    <col min="9981" max="10227" width="9" style="5"/>
    <col min="10228" max="10228" width="17" style="5" customWidth="1"/>
    <col min="10229" max="10234" width="10" style="5" customWidth="1"/>
    <col min="10235" max="10236" width="8.25" style="5" customWidth="1"/>
    <col min="10237" max="10483" width="9" style="5"/>
    <col min="10484" max="10484" width="17" style="5" customWidth="1"/>
    <col min="10485" max="10490" width="10" style="5" customWidth="1"/>
    <col min="10491" max="10492" width="8.25" style="5" customWidth="1"/>
    <col min="10493" max="10739" width="9" style="5"/>
    <col min="10740" max="10740" width="17" style="5" customWidth="1"/>
    <col min="10741" max="10746" width="10" style="5" customWidth="1"/>
    <col min="10747" max="10748" width="8.25" style="5" customWidth="1"/>
    <col min="10749" max="10995" width="9" style="5"/>
    <col min="10996" max="10996" width="17" style="5" customWidth="1"/>
    <col min="10997" max="11002" width="10" style="5" customWidth="1"/>
    <col min="11003" max="11004" width="8.25" style="5" customWidth="1"/>
    <col min="11005" max="11251" width="9" style="5"/>
    <col min="11252" max="11252" width="17" style="5" customWidth="1"/>
    <col min="11253" max="11258" width="10" style="5" customWidth="1"/>
    <col min="11259" max="11260" width="8.25" style="5" customWidth="1"/>
    <col min="11261" max="11507" width="9" style="5"/>
    <col min="11508" max="11508" width="17" style="5" customWidth="1"/>
    <col min="11509" max="11514" width="10" style="5" customWidth="1"/>
    <col min="11515" max="11516" width="8.25" style="5" customWidth="1"/>
    <col min="11517" max="11763" width="9" style="5"/>
    <col min="11764" max="11764" width="17" style="5" customWidth="1"/>
    <col min="11765" max="11770" width="10" style="5" customWidth="1"/>
    <col min="11771" max="11772" width="8.25" style="5" customWidth="1"/>
    <col min="11773" max="12019" width="9" style="5"/>
    <col min="12020" max="12020" width="17" style="5" customWidth="1"/>
    <col min="12021" max="12026" width="10" style="5" customWidth="1"/>
    <col min="12027" max="12028" width="8.25" style="5" customWidth="1"/>
    <col min="12029" max="12275" width="9" style="5"/>
    <col min="12276" max="12276" width="17" style="5" customWidth="1"/>
    <col min="12277" max="12282" width="10" style="5" customWidth="1"/>
    <col min="12283" max="12284" width="8.25" style="5" customWidth="1"/>
    <col min="12285" max="12531" width="9" style="5"/>
    <col min="12532" max="12532" width="17" style="5" customWidth="1"/>
    <col min="12533" max="12538" width="10" style="5" customWidth="1"/>
    <col min="12539" max="12540" width="8.25" style="5" customWidth="1"/>
    <col min="12541" max="12787" width="9" style="5"/>
    <col min="12788" max="12788" width="17" style="5" customWidth="1"/>
    <col min="12789" max="12794" width="10" style="5" customWidth="1"/>
    <col min="12795" max="12796" width="8.25" style="5" customWidth="1"/>
    <col min="12797" max="13043" width="9" style="5"/>
    <col min="13044" max="13044" width="17" style="5" customWidth="1"/>
    <col min="13045" max="13050" width="10" style="5" customWidth="1"/>
    <col min="13051" max="13052" width="8.25" style="5" customWidth="1"/>
    <col min="13053" max="13299" width="9" style="5"/>
    <col min="13300" max="13300" width="17" style="5" customWidth="1"/>
    <col min="13301" max="13306" width="10" style="5" customWidth="1"/>
    <col min="13307" max="13308" width="8.25" style="5" customWidth="1"/>
    <col min="13309" max="13555" width="9" style="5"/>
    <col min="13556" max="13556" width="17" style="5" customWidth="1"/>
    <col min="13557" max="13562" width="10" style="5" customWidth="1"/>
    <col min="13563" max="13564" width="8.25" style="5" customWidth="1"/>
    <col min="13565" max="13811" width="9" style="5"/>
    <col min="13812" max="13812" width="17" style="5" customWidth="1"/>
    <col min="13813" max="13818" width="10" style="5" customWidth="1"/>
    <col min="13819" max="13820" width="8.25" style="5" customWidth="1"/>
    <col min="13821" max="14067" width="9" style="5"/>
    <col min="14068" max="14068" width="17" style="5" customWidth="1"/>
    <col min="14069" max="14074" width="10" style="5" customWidth="1"/>
    <col min="14075" max="14076" width="8.25" style="5" customWidth="1"/>
    <col min="14077" max="14323" width="9" style="5"/>
    <col min="14324" max="14324" width="17" style="5" customWidth="1"/>
    <col min="14325" max="14330" width="10" style="5" customWidth="1"/>
    <col min="14331" max="14332" width="8.25" style="5" customWidth="1"/>
    <col min="14333" max="14579" width="9" style="5"/>
    <col min="14580" max="14580" width="17" style="5" customWidth="1"/>
    <col min="14581" max="14586" width="10" style="5" customWidth="1"/>
    <col min="14587" max="14588" width="8.25" style="5" customWidth="1"/>
    <col min="14589" max="14835" width="9" style="5"/>
    <col min="14836" max="14836" width="17" style="5" customWidth="1"/>
    <col min="14837" max="14842" width="10" style="5" customWidth="1"/>
    <col min="14843" max="14844" width="8.25" style="5" customWidth="1"/>
    <col min="14845" max="15091" width="9" style="5"/>
    <col min="15092" max="15092" width="17" style="5" customWidth="1"/>
    <col min="15093" max="15098" width="10" style="5" customWidth="1"/>
    <col min="15099" max="15100" width="8.25" style="5" customWidth="1"/>
    <col min="15101" max="15347" width="9" style="5"/>
    <col min="15348" max="15348" width="17" style="5" customWidth="1"/>
    <col min="15349" max="15354" width="10" style="5" customWidth="1"/>
    <col min="15355" max="15356" width="8.25" style="5" customWidth="1"/>
    <col min="15357" max="15603" width="9" style="5"/>
    <col min="15604" max="15604" width="17" style="5" customWidth="1"/>
    <col min="15605" max="15610" width="10" style="5" customWidth="1"/>
    <col min="15611" max="15612" width="8.25" style="5" customWidth="1"/>
    <col min="15613" max="15859" width="9" style="5"/>
    <col min="15860" max="15860" width="17" style="5" customWidth="1"/>
    <col min="15861" max="15866" width="10" style="5" customWidth="1"/>
    <col min="15867" max="15868" width="8.25" style="5" customWidth="1"/>
    <col min="15869" max="16115" width="9" style="5"/>
    <col min="16116" max="16116" width="17" style="5" customWidth="1"/>
    <col min="16117" max="16122" width="10" style="5" customWidth="1"/>
    <col min="16123" max="16124" width="8.25" style="5" customWidth="1"/>
    <col min="16125" max="16384" width="9" style="5"/>
  </cols>
  <sheetData>
    <row r="1" spans="1:10" ht="25.5" customHeight="1">
      <c r="A1" s="583" t="s">
        <v>3360</v>
      </c>
      <c r="B1" s="584"/>
      <c r="C1" s="584"/>
      <c r="D1" s="584"/>
      <c r="E1" s="584"/>
      <c r="F1" s="584"/>
      <c r="H1" s="6"/>
      <c r="I1" s="6"/>
      <c r="J1" s="6" t="s">
        <v>809</v>
      </c>
    </row>
    <row r="2" spans="1:10" ht="18" customHeight="1">
      <c r="A2" s="2550" t="s">
        <v>180</v>
      </c>
      <c r="B2" s="2519" t="s">
        <v>129</v>
      </c>
      <c r="C2" s="2494" t="s">
        <v>933</v>
      </c>
      <c r="D2" s="2521"/>
      <c r="E2" s="2521"/>
      <c r="F2" s="2490"/>
      <c r="G2" s="2494" t="s">
        <v>935</v>
      </c>
      <c r="H2" s="2521"/>
      <c r="I2" s="2521"/>
      <c r="J2" s="2521"/>
    </row>
    <row r="3" spans="1:10" ht="18" customHeight="1">
      <c r="A3" s="2629"/>
      <c r="B3" s="2520"/>
      <c r="C3" s="2415" t="s">
        <v>131</v>
      </c>
      <c r="D3" s="2415" t="s">
        <v>829</v>
      </c>
      <c r="E3" s="2419" t="s">
        <v>830</v>
      </c>
      <c r="F3" s="2415" t="s">
        <v>831</v>
      </c>
      <c r="G3" s="2415" t="s">
        <v>131</v>
      </c>
      <c r="H3" s="2420" t="s">
        <v>936</v>
      </c>
      <c r="I3" s="2434" t="s">
        <v>944</v>
      </c>
      <c r="J3" s="2421" t="s">
        <v>938</v>
      </c>
    </row>
    <row r="4" spans="1:10" ht="18" customHeight="1">
      <c r="A4" s="2428"/>
      <c r="B4" s="198" t="s">
        <v>385</v>
      </c>
      <c r="C4" s="198" t="s">
        <v>385</v>
      </c>
      <c r="D4" s="198" t="s">
        <v>385</v>
      </c>
      <c r="E4" s="2443" t="s">
        <v>385</v>
      </c>
      <c r="F4" s="198" t="s">
        <v>385</v>
      </c>
      <c r="G4" s="198" t="s">
        <v>385</v>
      </c>
      <c r="H4" s="2442" t="s">
        <v>385</v>
      </c>
      <c r="I4" s="198" t="s">
        <v>945</v>
      </c>
      <c r="J4" s="489" t="s">
        <v>385</v>
      </c>
    </row>
    <row r="5" spans="1:10" ht="18" customHeight="1">
      <c r="A5" s="2437" t="s">
        <v>819</v>
      </c>
      <c r="B5" s="191">
        <v>1047</v>
      </c>
      <c r="C5" s="191">
        <v>1039</v>
      </c>
      <c r="D5" s="191">
        <v>327</v>
      </c>
      <c r="E5" s="194">
        <v>360</v>
      </c>
      <c r="F5" s="191">
        <v>352</v>
      </c>
      <c r="G5" s="191">
        <v>8</v>
      </c>
      <c r="H5" s="193">
        <v>4</v>
      </c>
      <c r="I5" s="66" t="s">
        <v>815</v>
      </c>
      <c r="J5" s="194">
        <v>4</v>
      </c>
    </row>
    <row r="6" spans="1:10" ht="18" customHeight="1">
      <c r="A6" s="2437">
        <v>22</v>
      </c>
      <c r="B6" s="191">
        <v>1005</v>
      </c>
      <c r="C6" s="191">
        <v>998</v>
      </c>
      <c r="D6" s="191">
        <v>308</v>
      </c>
      <c r="E6" s="194">
        <v>329</v>
      </c>
      <c r="F6" s="191">
        <v>361</v>
      </c>
      <c r="G6" s="191">
        <v>7</v>
      </c>
      <c r="H6" s="193">
        <v>3</v>
      </c>
      <c r="I6" s="66" t="s">
        <v>815</v>
      </c>
      <c r="J6" s="194">
        <v>4</v>
      </c>
    </row>
    <row r="7" spans="1:10" ht="18" customHeight="1">
      <c r="A7" s="2437">
        <v>23</v>
      </c>
      <c r="B7" s="191">
        <v>961</v>
      </c>
      <c r="C7" s="191">
        <v>954</v>
      </c>
      <c r="D7" s="191">
        <v>317</v>
      </c>
      <c r="E7" s="194">
        <v>307</v>
      </c>
      <c r="F7" s="191">
        <v>330</v>
      </c>
      <c r="G7" s="191">
        <v>7</v>
      </c>
      <c r="H7" s="193">
        <v>2</v>
      </c>
      <c r="I7" s="66" t="s">
        <v>815</v>
      </c>
      <c r="J7" s="194">
        <v>5</v>
      </c>
    </row>
    <row r="8" spans="1:10" ht="18" customHeight="1">
      <c r="A8" s="2437">
        <v>24</v>
      </c>
      <c r="B8" s="191">
        <v>909</v>
      </c>
      <c r="C8" s="191">
        <v>904</v>
      </c>
      <c r="D8" s="191">
        <v>283</v>
      </c>
      <c r="E8" s="194">
        <v>315</v>
      </c>
      <c r="F8" s="191">
        <v>306</v>
      </c>
      <c r="G8" s="191">
        <v>5</v>
      </c>
      <c r="H8" s="193">
        <v>2</v>
      </c>
      <c r="I8" s="66" t="s">
        <v>815</v>
      </c>
      <c r="J8" s="194">
        <v>3</v>
      </c>
    </row>
    <row r="9" spans="1:10" ht="18" customHeight="1">
      <c r="A9" s="2437">
        <v>25</v>
      </c>
      <c r="B9" s="191">
        <v>884</v>
      </c>
      <c r="C9" s="191">
        <v>875</v>
      </c>
      <c r="D9" s="191">
        <v>281</v>
      </c>
      <c r="E9" s="194">
        <v>282</v>
      </c>
      <c r="F9" s="191">
        <v>312</v>
      </c>
      <c r="G9" s="191">
        <v>9</v>
      </c>
      <c r="H9" s="193">
        <v>3</v>
      </c>
      <c r="I9" s="66" t="s">
        <v>815</v>
      </c>
      <c r="J9" s="194">
        <v>6</v>
      </c>
    </row>
    <row r="10" spans="1:10" ht="18" customHeight="1">
      <c r="A10" s="2437">
        <v>26</v>
      </c>
      <c r="B10" s="605">
        <v>855</v>
      </c>
      <c r="C10" s="605">
        <v>845</v>
      </c>
      <c r="D10" s="605">
        <v>281</v>
      </c>
      <c r="E10" s="631">
        <v>282</v>
      </c>
      <c r="F10" s="605">
        <v>282</v>
      </c>
      <c r="G10" s="605">
        <v>10</v>
      </c>
      <c r="H10" s="606">
        <v>3</v>
      </c>
      <c r="I10" s="1189" t="s">
        <v>815</v>
      </c>
      <c r="J10" s="631">
        <v>7</v>
      </c>
    </row>
    <row r="11" spans="1:10" ht="18" customHeight="1">
      <c r="A11" s="2437">
        <v>27</v>
      </c>
      <c r="B11" s="191">
        <v>859</v>
      </c>
      <c r="C11" s="605">
        <v>844</v>
      </c>
      <c r="D11" s="191">
        <v>285</v>
      </c>
      <c r="E11" s="194">
        <v>279</v>
      </c>
      <c r="F11" s="191">
        <v>280</v>
      </c>
      <c r="G11" s="605">
        <v>15</v>
      </c>
      <c r="H11" s="193">
        <v>7</v>
      </c>
      <c r="I11" s="66" t="s">
        <v>815</v>
      </c>
      <c r="J11" s="194">
        <v>8</v>
      </c>
    </row>
    <row r="12" spans="1:10" ht="18" customHeight="1">
      <c r="A12" s="2437">
        <v>28</v>
      </c>
      <c r="B12" s="605">
        <v>847</v>
      </c>
      <c r="C12" s="605">
        <v>834</v>
      </c>
      <c r="D12" s="605">
        <v>270</v>
      </c>
      <c r="E12" s="631">
        <v>283</v>
      </c>
      <c r="F12" s="605">
        <v>281</v>
      </c>
      <c r="G12" s="605">
        <v>13</v>
      </c>
      <c r="H12" s="606">
        <v>6</v>
      </c>
      <c r="I12" s="1189" t="s">
        <v>815</v>
      </c>
      <c r="J12" s="631">
        <v>7</v>
      </c>
    </row>
    <row r="13" spans="1:10" ht="18" customHeight="1">
      <c r="A13" s="2437">
        <v>29</v>
      </c>
      <c r="B13" s="605">
        <v>816</v>
      </c>
      <c r="C13" s="605">
        <v>797</v>
      </c>
      <c r="D13" s="605">
        <v>247</v>
      </c>
      <c r="E13" s="631">
        <v>269</v>
      </c>
      <c r="F13" s="605">
        <v>281</v>
      </c>
      <c r="G13" s="605">
        <v>19</v>
      </c>
      <c r="H13" s="606">
        <v>10</v>
      </c>
      <c r="I13" s="1189" t="s">
        <v>141</v>
      </c>
      <c r="J13" s="631">
        <v>9</v>
      </c>
    </row>
    <row r="14" spans="1:10" ht="18" customHeight="1">
      <c r="A14" s="2437">
        <v>30</v>
      </c>
      <c r="B14" s="605">
        <v>794</v>
      </c>
      <c r="C14" s="605">
        <v>776</v>
      </c>
      <c r="D14" s="605">
        <v>265</v>
      </c>
      <c r="E14" s="631">
        <v>243</v>
      </c>
      <c r="F14" s="605">
        <v>268</v>
      </c>
      <c r="G14" s="605">
        <v>18</v>
      </c>
      <c r="H14" s="606">
        <v>11</v>
      </c>
      <c r="I14" s="1189" t="s">
        <v>141</v>
      </c>
      <c r="J14" s="631">
        <v>7</v>
      </c>
    </row>
    <row r="15" spans="1:10" ht="18" customHeight="1">
      <c r="A15" s="2437" t="s">
        <v>820</v>
      </c>
      <c r="B15" s="191">
        <v>765</v>
      </c>
      <c r="C15" s="605">
        <v>749</v>
      </c>
      <c r="D15" s="191">
        <v>245</v>
      </c>
      <c r="E15" s="194">
        <v>262</v>
      </c>
      <c r="F15" s="191">
        <v>242</v>
      </c>
      <c r="G15" s="605">
        <v>16</v>
      </c>
      <c r="H15" s="193">
        <v>13</v>
      </c>
      <c r="I15" s="66" t="s">
        <v>815</v>
      </c>
      <c r="J15" s="194">
        <v>3</v>
      </c>
    </row>
    <row r="16" spans="1:10" ht="18" customHeight="1">
      <c r="A16" s="2426">
        <v>2</v>
      </c>
      <c r="B16" s="195">
        <v>749</v>
      </c>
      <c r="C16" s="608">
        <v>727</v>
      </c>
      <c r="D16" s="608">
        <v>228</v>
      </c>
      <c r="E16" s="609">
        <v>238</v>
      </c>
      <c r="F16" s="608">
        <v>261</v>
      </c>
      <c r="G16" s="608">
        <v>22</v>
      </c>
      <c r="H16" s="609">
        <v>15</v>
      </c>
      <c r="I16" s="1190" t="s">
        <v>815</v>
      </c>
      <c r="J16" s="2214">
        <v>7</v>
      </c>
    </row>
    <row r="17" spans="1:6" ht="18" customHeight="1">
      <c r="A17" s="2411" t="s">
        <v>816</v>
      </c>
      <c r="B17" s="2411"/>
      <c r="C17" s="2411"/>
      <c r="D17" s="2411"/>
      <c r="E17" s="2411"/>
      <c r="F17" s="2411"/>
    </row>
    <row r="18" spans="1:6" ht="18" customHeight="1">
      <c r="A18" s="2411" t="s">
        <v>821</v>
      </c>
      <c r="B18" s="2411"/>
      <c r="C18" s="2411"/>
      <c r="D18" s="2411"/>
      <c r="E18" s="2411"/>
      <c r="F18" s="2411"/>
    </row>
  </sheetData>
  <mergeCells count="4">
    <mergeCell ref="A2:A3"/>
    <mergeCell ref="B2:B3"/>
    <mergeCell ref="C2:F2"/>
    <mergeCell ref="G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100" zoomScaleSheetLayoutView="100" workbookViewId="0"/>
  </sheetViews>
  <sheetFormatPr defaultRowHeight="20.100000000000001" customHeight="1"/>
  <cols>
    <col min="1" max="2" width="10" style="5" customWidth="1"/>
    <col min="3" max="10" width="7.625" style="5" customWidth="1"/>
    <col min="11" max="243" width="9" style="5"/>
    <col min="244" max="244" width="17" style="5" customWidth="1"/>
    <col min="245" max="250" width="10" style="5" customWidth="1"/>
    <col min="251" max="252" width="8.25" style="5" customWidth="1"/>
    <col min="253" max="499" width="9" style="5"/>
    <col min="500" max="500" width="17" style="5" customWidth="1"/>
    <col min="501" max="506" width="10" style="5" customWidth="1"/>
    <col min="507" max="508" width="8.25" style="5" customWidth="1"/>
    <col min="509" max="755" width="9" style="5"/>
    <col min="756" max="756" width="17" style="5" customWidth="1"/>
    <col min="757" max="762" width="10" style="5" customWidth="1"/>
    <col min="763" max="764" width="8.25" style="5" customWidth="1"/>
    <col min="765" max="1011" width="9" style="5"/>
    <col min="1012" max="1012" width="17" style="5" customWidth="1"/>
    <col min="1013" max="1018" width="10" style="5" customWidth="1"/>
    <col min="1019" max="1020" width="8.25" style="5" customWidth="1"/>
    <col min="1021" max="1267" width="9" style="5"/>
    <col min="1268" max="1268" width="17" style="5" customWidth="1"/>
    <col min="1269" max="1274" width="10" style="5" customWidth="1"/>
    <col min="1275" max="1276" width="8.25" style="5" customWidth="1"/>
    <col min="1277" max="1523" width="9" style="5"/>
    <col min="1524" max="1524" width="17" style="5" customWidth="1"/>
    <col min="1525" max="1530" width="10" style="5" customWidth="1"/>
    <col min="1531" max="1532" width="8.25" style="5" customWidth="1"/>
    <col min="1533" max="1779" width="9" style="5"/>
    <col min="1780" max="1780" width="17" style="5" customWidth="1"/>
    <col min="1781" max="1786" width="10" style="5" customWidth="1"/>
    <col min="1787" max="1788" width="8.25" style="5" customWidth="1"/>
    <col min="1789" max="2035" width="9" style="5"/>
    <col min="2036" max="2036" width="17" style="5" customWidth="1"/>
    <col min="2037" max="2042" width="10" style="5" customWidth="1"/>
    <col min="2043" max="2044" width="8.25" style="5" customWidth="1"/>
    <col min="2045" max="2291" width="9" style="5"/>
    <col min="2292" max="2292" width="17" style="5" customWidth="1"/>
    <col min="2293" max="2298" width="10" style="5" customWidth="1"/>
    <col min="2299" max="2300" width="8.25" style="5" customWidth="1"/>
    <col min="2301" max="2547" width="9" style="5"/>
    <col min="2548" max="2548" width="17" style="5" customWidth="1"/>
    <col min="2549" max="2554" width="10" style="5" customWidth="1"/>
    <col min="2555" max="2556" width="8.25" style="5" customWidth="1"/>
    <col min="2557" max="2803" width="9" style="5"/>
    <col min="2804" max="2804" width="17" style="5" customWidth="1"/>
    <col min="2805" max="2810" width="10" style="5" customWidth="1"/>
    <col min="2811" max="2812" width="8.25" style="5" customWidth="1"/>
    <col min="2813" max="3059" width="9" style="5"/>
    <col min="3060" max="3060" width="17" style="5" customWidth="1"/>
    <col min="3061" max="3066" width="10" style="5" customWidth="1"/>
    <col min="3067" max="3068" width="8.25" style="5" customWidth="1"/>
    <col min="3069" max="3315" width="9" style="5"/>
    <col min="3316" max="3316" width="17" style="5" customWidth="1"/>
    <col min="3317" max="3322" width="10" style="5" customWidth="1"/>
    <col min="3323" max="3324" width="8.25" style="5" customWidth="1"/>
    <col min="3325" max="3571" width="9" style="5"/>
    <col min="3572" max="3572" width="17" style="5" customWidth="1"/>
    <col min="3573" max="3578" width="10" style="5" customWidth="1"/>
    <col min="3579" max="3580" width="8.25" style="5" customWidth="1"/>
    <col min="3581" max="3827" width="9" style="5"/>
    <col min="3828" max="3828" width="17" style="5" customWidth="1"/>
    <col min="3829" max="3834" width="10" style="5" customWidth="1"/>
    <col min="3835" max="3836" width="8.25" style="5" customWidth="1"/>
    <col min="3837" max="4083" width="9" style="5"/>
    <col min="4084" max="4084" width="17" style="5" customWidth="1"/>
    <col min="4085" max="4090" width="10" style="5" customWidth="1"/>
    <col min="4091" max="4092" width="8.25" style="5" customWidth="1"/>
    <col min="4093" max="4339" width="9" style="5"/>
    <col min="4340" max="4340" width="17" style="5" customWidth="1"/>
    <col min="4341" max="4346" width="10" style="5" customWidth="1"/>
    <col min="4347" max="4348" width="8.25" style="5" customWidth="1"/>
    <col min="4349" max="4595" width="9" style="5"/>
    <col min="4596" max="4596" width="17" style="5" customWidth="1"/>
    <col min="4597" max="4602" width="10" style="5" customWidth="1"/>
    <col min="4603" max="4604" width="8.25" style="5" customWidth="1"/>
    <col min="4605" max="4851" width="9" style="5"/>
    <col min="4852" max="4852" width="17" style="5" customWidth="1"/>
    <col min="4853" max="4858" width="10" style="5" customWidth="1"/>
    <col min="4859" max="4860" width="8.25" style="5" customWidth="1"/>
    <col min="4861" max="5107" width="9" style="5"/>
    <col min="5108" max="5108" width="17" style="5" customWidth="1"/>
    <col min="5109" max="5114" width="10" style="5" customWidth="1"/>
    <col min="5115" max="5116" width="8.25" style="5" customWidth="1"/>
    <col min="5117" max="5363" width="9" style="5"/>
    <col min="5364" max="5364" width="17" style="5" customWidth="1"/>
    <col min="5365" max="5370" width="10" style="5" customWidth="1"/>
    <col min="5371" max="5372" width="8.25" style="5" customWidth="1"/>
    <col min="5373" max="5619" width="9" style="5"/>
    <col min="5620" max="5620" width="17" style="5" customWidth="1"/>
    <col min="5621" max="5626" width="10" style="5" customWidth="1"/>
    <col min="5627" max="5628" width="8.25" style="5" customWidth="1"/>
    <col min="5629" max="5875" width="9" style="5"/>
    <col min="5876" max="5876" width="17" style="5" customWidth="1"/>
    <col min="5877" max="5882" width="10" style="5" customWidth="1"/>
    <col min="5883" max="5884" width="8.25" style="5" customWidth="1"/>
    <col min="5885" max="6131" width="9" style="5"/>
    <col min="6132" max="6132" width="17" style="5" customWidth="1"/>
    <col min="6133" max="6138" width="10" style="5" customWidth="1"/>
    <col min="6139" max="6140" width="8.25" style="5" customWidth="1"/>
    <col min="6141" max="6387" width="9" style="5"/>
    <col min="6388" max="6388" width="17" style="5" customWidth="1"/>
    <col min="6389" max="6394" width="10" style="5" customWidth="1"/>
    <col min="6395" max="6396" width="8.25" style="5" customWidth="1"/>
    <col min="6397" max="6643" width="9" style="5"/>
    <col min="6644" max="6644" width="17" style="5" customWidth="1"/>
    <col min="6645" max="6650" width="10" style="5" customWidth="1"/>
    <col min="6651" max="6652" width="8.25" style="5" customWidth="1"/>
    <col min="6653" max="6899" width="9" style="5"/>
    <col min="6900" max="6900" width="17" style="5" customWidth="1"/>
    <col min="6901" max="6906" width="10" style="5" customWidth="1"/>
    <col min="6907" max="6908" width="8.25" style="5" customWidth="1"/>
    <col min="6909" max="7155" width="9" style="5"/>
    <col min="7156" max="7156" width="17" style="5" customWidth="1"/>
    <col min="7157" max="7162" width="10" style="5" customWidth="1"/>
    <col min="7163" max="7164" width="8.25" style="5" customWidth="1"/>
    <col min="7165" max="7411" width="9" style="5"/>
    <col min="7412" max="7412" width="17" style="5" customWidth="1"/>
    <col min="7413" max="7418" width="10" style="5" customWidth="1"/>
    <col min="7419" max="7420" width="8.25" style="5" customWidth="1"/>
    <col min="7421" max="7667" width="9" style="5"/>
    <col min="7668" max="7668" width="17" style="5" customWidth="1"/>
    <col min="7669" max="7674" width="10" style="5" customWidth="1"/>
    <col min="7675" max="7676" width="8.25" style="5" customWidth="1"/>
    <col min="7677" max="7923" width="9" style="5"/>
    <col min="7924" max="7924" width="17" style="5" customWidth="1"/>
    <col min="7925" max="7930" width="10" style="5" customWidth="1"/>
    <col min="7931" max="7932" width="8.25" style="5" customWidth="1"/>
    <col min="7933" max="8179" width="9" style="5"/>
    <col min="8180" max="8180" width="17" style="5" customWidth="1"/>
    <col min="8181" max="8186" width="10" style="5" customWidth="1"/>
    <col min="8187" max="8188" width="8.25" style="5" customWidth="1"/>
    <col min="8189" max="8435" width="9" style="5"/>
    <col min="8436" max="8436" width="17" style="5" customWidth="1"/>
    <col min="8437" max="8442" width="10" style="5" customWidth="1"/>
    <col min="8443" max="8444" width="8.25" style="5" customWidth="1"/>
    <col min="8445" max="8691" width="9" style="5"/>
    <col min="8692" max="8692" width="17" style="5" customWidth="1"/>
    <col min="8693" max="8698" width="10" style="5" customWidth="1"/>
    <col min="8699" max="8700" width="8.25" style="5" customWidth="1"/>
    <col min="8701" max="8947" width="9" style="5"/>
    <col min="8948" max="8948" width="17" style="5" customWidth="1"/>
    <col min="8949" max="8954" width="10" style="5" customWidth="1"/>
    <col min="8955" max="8956" width="8.25" style="5" customWidth="1"/>
    <col min="8957" max="9203" width="9" style="5"/>
    <col min="9204" max="9204" width="17" style="5" customWidth="1"/>
    <col min="9205" max="9210" width="10" style="5" customWidth="1"/>
    <col min="9211" max="9212" width="8.25" style="5" customWidth="1"/>
    <col min="9213" max="9459" width="9" style="5"/>
    <col min="9460" max="9460" width="17" style="5" customWidth="1"/>
    <col min="9461" max="9466" width="10" style="5" customWidth="1"/>
    <col min="9467" max="9468" width="8.25" style="5" customWidth="1"/>
    <col min="9469" max="9715" width="9" style="5"/>
    <col min="9716" max="9716" width="17" style="5" customWidth="1"/>
    <col min="9717" max="9722" width="10" style="5" customWidth="1"/>
    <col min="9723" max="9724" width="8.25" style="5" customWidth="1"/>
    <col min="9725" max="9971" width="9" style="5"/>
    <col min="9972" max="9972" width="17" style="5" customWidth="1"/>
    <col min="9973" max="9978" width="10" style="5" customWidth="1"/>
    <col min="9979" max="9980" width="8.25" style="5" customWidth="1"/>
    <col min="9981" max="10227" width="9" style="5"/>
    <col min="10228" max="10228" width="17" style="5" customWidth="1"/>
    <col min="10229" max="10234" width="10" style="5" customWidth="1"/>
    <col min="10235" max="10236" width="8.25" style="5" customWidth="1"/>
    <col min="10237" max="10483" width="9" style="5"/>
    <col min="10484" max="10484" width="17" style="5" customWidth="1"/>
    <col min="10485" max="10490" width="10" style="5" customWidth="1"/>
    <col min="10491" max="10492" width="8.25" style="5" customWidth="1"/>
    <col min="10493" max="10739" width="9" style="5"/>
    <col min="10740" max="10740" width="17" style="5" customWidth="1"/>
    <col min="10741" max="10746" width="10" style="5" customWidth="1"/>
    <col min="10747" max="10748" width="8.25" style="5" customWidth="1"/>
    <col min="10749" max="10995" width="9" style="5"/>
    <col min="10996" max="10996" width="17" style="5" customWidth="1"/>
    <col min="10997" max="11002" width="10" style="5" customWidth="1"/>
    <col min="11003" max="11004" width="8.25" style="5" customWidth="1"/>
    <col min="11005" max="11251" width="9" style="5"/>
    <col min="11252" max="11252" width="17" style="5" customWidth="1"/>
    <col min="11253" max="11258" width="10" style="5" customWidth="1"/>
    <col min="11259" max="11260" width="8.25" style="5" customWidth="1"/>
    <col min="11261" max="11507" width="9" style="5"/>
    <col min="11508" max="11508" width="17" style="5" customWidth="1"/>
    <col min="11509" max="11514" width="10" style="5" customWidth="1"/>
    <col min="11515" max="11516" width="8.25" style="5" customWidth="1"/>
    <col min="11517" max="11763" width="9" style="5"/>
    <col min="11764" max="11764" width="17" style="5" customWidth="1"/>
    <col min="11765" max="11770" width="10" style="5" customWidth="1"/>
    <col min="11771" max="11772" width="8.25" style="5" customWidth="1"/>
    <col min="11773" max="12019" width="9" style="5"/>
    <col min="12020" max="12020" width="17" style="5" customWidth="1"/>
    <col min="12021" max="12026" width="10" style="5" customWidth="1"/>
    <col min="12027" max="12028" width="8.25" style="5" customWidth="1"/>
    <col min="12029" max="12275" width="9" style="5"/>
    <col min="12276" max="12276" width="17" style="5" customWidth="1"/>
    <col min="12277" max="12282" width="10" style="5" customWidth="1"/>
    <col min="12283" max="12284" width="8.25" style="5" customWidth="1"/>
    <col min="12285" max="12531" width="9" style="5"/>
    <col min="12532" max="12532" width="17" style="5" customWidth="1"/>
    <col min="12533" max="12538" width="10" style="5" customWidth="1"/>
    <col min="12539" max="12540" width="8.25" style="5" customWidth="1"/>
    <col min="12541" max="12787" width="9" style="5"/>
    <col min="12788" max="12788" width="17" style="5" customWidth="1"/>
    <col min="12789" max="12794" width="10" style="5" customWidth="1"/>
    <col min="12795" max="12796" width="8.25" style="5" customWidth="1"/>
    <col min="12797" max="13043" width="9" style="5"/>
    <col min="13044" max="13044" width="17" style="5" customWidth="1"/>
    <col min="13045" max="13050" width="10" style="5" customWidth="1"/>
    <col min="13051" max="13052" width="8.25" style="5" customWidth="1"/>
    <col min="13053" max="13299" width="9" style="5"/>
    <col min="13300" max="13300" width="17" style="5" customWidth="1"/>
    <col min="13301" max="13306" width="10" style="5" customWidth="1"/>
    <col min="13307" max="13308" width="8.25" style="5" customWidth="1"/>
    <col min="13309" max="13555" width="9" style="5"/>
    <col min="13556" max="13556" width="17" style="5" customWidth="1"/>
    <col min="13557" max="13562" width="10" style="5" customWidth="1"/>
    <col min="13563" max="13564" width="8.25" style="5" customWidth="1"/>
    <col min="13565" max="13811" width="9" style="5"/>
    <col min="13812" max="13812" width="17" style="5" customWidth="1"/>
    <col min="13813" max="13818" width="10" style="5" customWidth="1"/>
    <col min="13819" max="13820" width="8.25" style="5" customWidth="1"/>
    <col min="13821" max="14067" width="9" style="5"/>
    <col min="14068" max="14068" width="17" style="5" customWidth="1"/>
    <col min="14069" max="14074" width="10" style="5" customWidth="1"/>
    <col min="14075" max="14076" width="8.25" style="5" customWidth="1"/>
    <col min="14077" max="14323" width="9" style="5"/>
    <col min="14324" max="14324" width="17" style="5" customWidth="1"/>
    <col min="14325" max="14330" width="10" style="5" customWidth="1"/>
    <col min="14331" max="14332" width="8.25" style="5" customWidth="1"/>
    <col min="14333" max="14579" width="9" style="5"/>
    <col min="14580" max="14580" width="17" style="5" customWidth="1"/>
    <col min="14581" max="14586" width="10" style="5" customWidth="1"/>
    <col min="14587" max="14588" width="8.25" style="5" customWidth="1"/>
    <col min="14589" max="14835" width="9" style="5"/>
    <col min="14836" max="14836" width="17" style="5" customWidth="1"/>
    <col min="14837" max="14842" width="10" style="5" customWidth="1"/>
    <col min="14843" max="14844" width="8.25" style="5" customWidth="1"/>
    <col min="14845" max="15091" width="9" style="5"/>
    <col min="15092" max="15092" width="17" style="5" customWidth="1"/>
    <col min="15093" max="15098" width="10" style="5" customWidth="1"/>
    <col min="15099" max="15100" width="8.25" style="5" customWidth="1"/>
    <col min="15101" max="15347" width="9" style="5"/>
    <col min="15348" max="15348" width="17" style="5" customWidth="1"/>
    <col min="15349" max="15354" width="10" style="5" customWidth="1"/>
    <col min="15355" max="15356" width="8.25" style="5" customWidth="1"/>
    <col min="15357" max="15603" width="9" style="5"/>
    <col min="15604" max="15604" width="17" style="5" customWidth="1"/>
    <col min="15605" max="15610" width="10" style="5" customWidth="1"/>
    <col min="15611" max="15612" width="8.25" style="5" customWidth="1"/>
    <col min="15613" max="15859" width="9" style="5"/>
    <col min="15860" max="15860" width="17" style="5" customWidth="1"/>
    <col min="15861" max="15866" width="10" style="5" customWidth="1"/>
    <col min="15867" max="15868" width="8.25" style="5" customWidth="1"/>
    <col min="15869" max="16115" width="9" style="5"/>
    <col min="16116" max="16116" width="17" style="5" customWidth="1"/>
    <col min="16117" max="16122" width="10" style="5" customWidth="1"/>
    <col min="16123" max="16124" width="8.25" style="5" customWidth="1"/>
    <col min="16125" max="16384" width="9" style="5"/>
  </cols>
  <sheetData>
    <row r="1" spans="1:10" ht="20.100000000000001" customHeight="1">
      <c r="A1" s="583" t="s">
        <v>3379</v>
      </c>
      <c r="B1" s="584"/>
      <c r="C1" s="584"/>
      <c r="D1" s="584"/>
      <c r="E1" s="584"/>
      <c r="F1" s="584"/>
      <c r="H1" s="6"/>
      <c r="I1" s="6"/>
      <c r="J1" s="6" t="s">
        <v>809</v>
      </c>
    </row>
    <row r="2" spans="1:10" ht="20.100000000000001" customHeight="1">
      <c r="A2" s="2550" t="s">
        <v>180</v>
      </c>
      <c r="B2" s="2519" t="s">
        <v>129</v>
      </c>
      <c r="C2" s="2494" t="s">
        <v>933</v>
      </c>
      <c r="D2" s="2521"/>
      <c r="E2" s="2521"/>
      <c r="F2" s="2490"/>
      <c r="G2" s="2494" t="s">
        <v>935</v>
      </c>
      <c r="H2" s="2521"/>
      <c r="I2" s="2521"/>
      <c r="J2" s="2521"/>
    </row>
    <row r="3" spans="1:10" ht="20.100000000000001" customHeight="1">
      <c r="A3" s="2629"/>
      <c r="B3" s="2520"/>
      <c r="C3" s="1707" t="s">
        <v>131</v>
      </c>
      <c r="D3" s="1709" t="s">
        <v>829</v>
      </c>
      <c r="E3" s="2194" t="s">
        <v>830</v>
      </c>
      <c r="F3" s="1705" t="s">
        <v>831</v>
      </c>
      <c r="G3" s="1707" t="s">
        <v>131</v>
      </c>
      <c r="H3" s="2195" t="s">
        <v>936</v>
      </c>
      <c r="I3" s="2197" t="s">
        <v>944</v>
      </c>
      <c r="J3" s="2196" t="s">
        <v>938</v>
      </c>
    </row>
    <row r="4" spans="1:10" ht="20.100000000000001" customHeight="1">
      <c r="A4" s="1771"/>
      <c r="B4" s="198" t="s">
        <v>916</v>
      </c>
      <c r="C4" s="198" t="s">
        <v>916</v>
      </c>
      <c r="D4" s="1814" t="s">
        <v>916</v>
      </c>
      <c r="E4" s="198" t="s">
        <v>916</v>
      </c>
      <c r="F4" s="126" t="s">
        <v>916</v>
      </c>
      <c r="G4" s="198" t="s">
        <v>916</v>
      </c>
      <c r="H4" s="2199" t="s">
        <v>916</v>
      </c>
      <c r="I4" s="198" t="s">
        <v>916</v>
      </c>
      <c r="J4" s="489" t="s">
        <v>916</v>
      </c>
    </row>
    <row r="5" spans="1:10" ht="20.100000000000001" customHeight="1">
      <c r="A5" s="1799" t="s">
        <v>819</v>
      </c>
      <c r="B5" s="191">
        <v>35</v>
      </c>
      <c r="C5" s="191">
        <v>33</v>
      </c>
      <c r="D5" s="193">
        <v>11</v>
      </c>
      <c r="E5" s="191">
        <v>11</v>
      </c>
      <c r="F5" s="192">
        <v>11</v>
      </c>
      <c r="G5" s="191">
        <v>2</v>
      </c>
      <c r="H5" s="193">
        <v>1</v>
      </c>
      <c r="I5" s="66" t="s">
        <v>141</v>
      </c>
      <c r="J5" s="194">
        <v>1</v>
      </c>
    </row>
    <row r="6" spans="1:10" ht="20.100000000000001" customHeight="1">
      <c r="A6" s="1799">
        <v>22</v>
      </c>
      <c r="B6" s="191">
        <v>35</v>
      </c>
      <c r="C6" s="191">
        <v>33</v>
      </c>
      <c r="D6" s="193">
        <v>11</v>
      </c>
      <c r="E6" s="191">
        <v>11</v>
      </c>
      <c r="F6" s="192">
        <v>11</v>
      </c>
      <c r="G6" s="191">
        <v>2</v>
      </c>
      <c r="H6" s="193">
        <v>1</v>
      </c>
      <c r="I6" s="66" t="s">
        <v>141</v>
      </c>
      <c r="J6" s="194">
        <v>1</v>
      </c>
    </row>
    <row r="7" spans="1:10" ht="20.100000000000001" customHeight="1">
      <c r="A7" s="1799">
        <v>23</v>
      </c>
      <c r="B7" s="191">
        <v>35</v>
      </c>
      <c r="C7" s="191">
        <v>33</v>
      </c>
      <c r="D7" s="193">
        <v>11</v>
      </c>
      <c r="E7" s="191">
        <v>11</v>
      </c>
      <c r="F7" s="192">
        <v>11</v>
      </c>
      <c r="G7" s="191">
        <v>2</v>
      </c>
      <c r="H7" s="193">
        <v>1</v>
      </c>
      <c r="I7" s="66" t="s">
        <v>141</v>
      </c>
      <c r="J7" s="194">
        <v>1</v>
      </c>
    </row>
    <row r="8" spans="1:10" ht="20.100000000000001" customHeight="1">
      <c r="A8" s="1799">
        <v>24</v>
      </c>
      <c r="B8" s="191">
        <v>34</v>
      </c>
      <c r="C8" s="191">
        <v>32</v>
      </c>
      <c r="D8" s="193">
        <v>10</v>
      </c>
      <c r="E8" s="191">
        <v>11</v>
      </c>
      <c r="F8" s="192">
        <v>11</v>
      </c>
      <c r="G8" s="191">
        <v>2</v>
      </c>
      <c r="H8" s="193">
        <v>1</v>
      </c>
      <c r="I8" s="66" t="s">
        <v>141</v>
      </c>
      <c r="J8" s="194">
        <v>1</v>
      </c>
    </row>
    <row r="9" spans="1:10" ht="20.100000000000001" customHeight="1">
      <c r="A9" s="2153">
        <v>25</v>
      </c>
      <c r="B9" s="191">
        <v>34</v>
      </c>
      <c r="C9" s="191">
        <v>31</v>
      </c>
      <c r="D9" s="193">
        <v>10</v>
      </c>
      <c r="E9" s="191">
        <v>10</v>
      </c>
      <c r="F9" s="192">
        <v>11</v>
      </c>
      <c r="G9" s="191">
        <v>3</v>
      </c>
      <c r="H9" s="193">
        <v>1</v>
      </c>
      <c r="I9" s="66" t="s">
        <v>141</v>
      </c>
      <c r="J9" s="194">
        <v>2</v>
      </c>
    </row>
    <row r="10" spans="1:10" ht="20.100000000000001" customHeight="1">
      <c r="A10" s="1799">
        <v>26</v>
      </c>
      <c r="B10" s="605">
        <v>33</v>
      </c>
      <c r="C10" s="605">
        <v>30</v>
      </c>
      <c r="D10" s="606">
        <v>10</v>
      </c>
      <c r="E10" s="605">
        <v>10</v>
      </c>
      <c r="F10" s="607">
        <v>10</v>
      </c>
      <c r="G10" s="605">
        <v>3</v>
      </c>
      <c r="H10" s="606">
        <v>1</v>
      </c>
      <c r="I10" s="1189" t="s">
        <v>141</v>
      </c>
      <c r="J10" s="631">
        <v>2</v>
      </c>
    </row>
    <row r="11" spans="1:10" ht="20.100000000000001" customHeight="1">
      <c r="A11" s="1799">
        <v>27</v>
      </c>
      <c r="B11" s="191">
        <v>33</v>
      </c>
      <c r="C11" s="605">
        <v>30</v>
      </c>
      <c r="D11" s="193">
        <v>10</v>
      </c>
      <c r="E11" s="191">
        <v>10</v>
      </c>
      <c r="F11" s="192">
        <v>10</v>
      </c>
      <c r="G11" s="605">
        <v>3</v>
      </c>
      <c r="H11" s="193">
        <v>1</v>
      </c>
      <c r="I11" s="66" t="s">
        <v>141</v>
      </c>
      <c r="J11" s="194">
        <v>2</v>
      </c>
    </row>
    <row r="12" spans="1:10" ht="20.100000000000001" customHeight="1">
      <c r="A12" s="1799">
        <v>28</v>
      </c>
      <c r="B12" s="605">
        <v>33</v>
      </c>
      <c r="C12" s="605">
        <v>30</v>
      </c>
      <c r="D12" s="606">
        <v>10</v>
      </c>
      <c r="E12" s="605">
        <v>10</v>
      </c>
      <c r="F12" s="607">
        <v>10</v>
      </c>
      <c r="G12" s="605">
        <v>3</v>
      </c>
      <c r="H12" s="606">
        <v>1</v>
      </c>
      <c r="I12" s="1189" t="s">
        <v>141</v>
      </c>
      <c r="J12" s="631">
        <v>2</v>
      </c>
    </row>
    <row r="13" spans="1:10" ht="20.100000000000001" customHeight="1">
      <c r="A13" s="1799">
        <v>29</v>
      </c>
      <c r="B13" s="605">
        <v>32</v>
      </c>
      <c r="C13" s="605">
        <v>28</v>
      </c>
      <c r="D13" s="606">
        <v>9</v>
      </c>
      <c r="E13" s="605">
        <v>9</v>
      </c>
      <c r="F13" s="607">
        <v>10</v>
      </c>
      <c r="G13" s="605">
        <v>4</v>
      </c>
      <c r="H13" s="606">
        <v>2</v>
      </c>
      <c r="I13" s="1189" t="s">
        <v>141</v>
      </c>
      <c r="J13" s="631">
        <v>2</v>
      </c>
    </row>
    <row r="14" spans="1:10" ht="20.100000000000001" customHeight="1">
      <c r="A14" s="2153">
        <v>30</v>
      </c>
      <c r="B14" s="605">
        <v>31</v>
      </c>
      <c r="C14" s="605">
        <v>27</v>
      </c>
      <c r="D14" s="606">
        <v>9</v>
      </c>
      <c r="E14" s="605">
        <v>9</v>
      </c>
      <c r="F14" s="607">
        <v>9</v>
      </c>
      <c r="G14" s="605">
        <v>4</v>
      </c>
      <c r="H14" s="606">
        <v>2</v>
      </c>
      <c r="I14" s="1189" t="s">
        <v>141</v>
      </c>
      <c r="J14" s="631">
        <v>2</v>
      </c>
    </row>
    <row r="15" spans="1:10" ht="20.100000000000001" customHeight="1">
      <c r="A15" s="1799" t="s">
        <v>820</v>
      </c>
      <c r="B15" s="191">
        <v>32</v>
      </c>
      <c r="C15" s="605">
        <v>27</v>
      </c>
      <c r="D15" s="193">
        <v>9</v>
      </c>
      <c r="E15" s="191">
        <v>9</v>
      </c>
      <c r="F15" s="192">
        <v>9</v>
      </c>
      <c r="G15" s="605">
        <v>5</v>
      </c>
      <c r="H15" s="193">
        <v>3</v>
      </c>
      <c r="I15" s="66" t="s">
        <v>141</v>
      </c>
      <c r="J15" s="194">
        <v>2</v>
      </c>
    </row>
    <row r="16" spans="1:10" ht="20.100000000000001" customHeight="1">
      <c r="A16" s="1762">
        <v>2</v>
      </c>
      <c r="B16" s="195">
        <v>31</v>
      </c>
      <c r="C16" s="608">
        <v>26</v>
      </c>
      <c r="D16" s="609">
        <v>8</v>
      </c>
      <c r="E16" s="608">
        <v>9</v>
      </c>
      <c r="F16" s="2215">
        <v>9</v>
      </c>
      <c r="G16" s="608">
        <v>5</v>
      </c>
      <c r="H16" s="609">
        <v>3</v>
      </c>
      <c r="I16" s="1190" t="s">
        <v>141</v>
      </c>
      <c r="J16" s="2214">
        <v>2</v>
      </c>
    </row>
    <row r="17" spans="1:6" ht="20.100000000000001" customHeight="1">
      <c r="A17" s="1699" t="s">
        <v>816</v>
      </c>
      <c r="B17" s="1699"/>
      <c r="C17" s="1699"/>
      <c r="D17" s="1699"/>
      <c r="E17" s="1699"/>
      <c r="F17" s="1699"/>
    </row>
    <row r="18" spans="1:6" ht="18" customHeight="1">
      <c r="A18" s="2099" t="s">
        <v>821</v>
      </c>
    </row>
  </sheetData>
  <mergeCells count="4">
    <mergeCell ref="A2:A3"/>
    <mergeCell ref="B2:B3"/>
    <mergeCell ref="C2:F2"/>
    <mergeCell ref="G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view="pageBreakPreview" zoomScaleNormal="100" zoomScaleSheetLayoutView="100" workbookViewId="0">
      <selection activeCell="P12" sqref="P12"/>
    </sheetView>
  </sheetViews>
  <sheetFormatPr defaultRowHeight="24.95" customHeight="1"/>
  <cols>
    <col min="1" max="1" width="11.5" style="5" customWidth="1"/>
    <col min="2" max="10" width="7.875" style="5" customWidth="1"/>
    <col min="11" max="11" width="5.75" style="5" customWidth="1"/>
    <col min="12" max="12" width="9.5" style="5" customWidth="1"/>
    <col min="13" max="22" width="5.5" style="5" customWidth="1"/>
    <col min="23" max="25" width="5.625" style="5" customWidth="1"/>
    <col min="26" max="26" width="9" style="5"/>
    <col min="27" max="27" width="10" style="5" customWidth="1"/>
    <col min="28" max="35" width="6.875" style="5" customWidth="1"/>
    <col min="36" max="257" width="9" style="5"/>
    <col min="258" max="259" width="10" style="5" customWidth="1"/>
    <col min="260" max="266" width="8.75" style="5" customWidth="1"/>
    <col min="267" max="281" width="5.75" style="5" customWidth="1"/>
    <col min="282" max="513" width="9" style="5"/>
    <col min="514" max="515" width="10" style="5" customWidth="1"/>
    <col min="516" max="522" width="8.75" style="5" customWidth="1"/>
    <col min="523" max="537" width="5.75" style="5" customWidth="1"/>
    <col min="538" max="769" width="9" style="5"/>
    <col min="770" max="771" width="10" style="5" customWidth="1"/>
    <col min="772" max="778" width="8.75" style="5" customWidth="1"/>
    <col min="779" max="793" width="5.75" style="5" customWidth="1"/>
    <col min="794" max="1025" width="9" style="5"/>
    <col min="1026" max="1027" width="10" style="5" customWidth="1"/>
    <col min="1028" max="1034" width="8.75" style="5" customWidth="1"/>
    <col min="1035" max="1049" width="5.75" style="5" customWidth="1"/>
    <col min="1050" max="1281" width="9" style="5"/>
    <col min="1282" max="1283" width="10" style="5" customWidth="1"/>
    <col min="1284" max="1290" width="8.75" style="5" customWidth="1"/>
    <col min="1291" max="1305" width="5.75" style="5" customWidth="1"/>
    <col min="1306" max="1537" width="9" style="5"/>
    <col min="1538" max="1539" width="10" style="5" customWidth="1"/>
    <col min="1540" max="1546" width="8.75" style="5" customWidth="1"/>
    <col min="1547" max="1561" width="5.75" style="5" customWidth="1"/>
    <col min="1562" max="1793" width="9" style="5"/>
    <col min="1794" max="1795" width="10" style="5" customWidth="1"/>
    <col min="1796" max="1802" width="8.75" style="5" customWidth="1"/>
    <col min="1803" max="1817" width="5.75" style="5" customWidth="1"/>
    <col min="1818" max="2049" width="9" style="5"/>
    <col min="2050" max="2051" width="10" style="5" customWidth="1"/>
    <col min="2052" max="2058" width="8.75" style="5" customWidth="1"/>
    <col min="2059" max="2073" width="5.75" style="5" customWidth="1"/>
    <col min="2074" max="2305" width="9" style="5"/>
    <col min="2306" max="2307" width="10" style="5" customWidth="1"/>
    <col min="2308" max="2314" width="8.75" style="5" customWidth="1"/>
    <col min="2315" max="2329" width="5.75" style="5" customWidth="1"/>
    <col min="2330" max="2561" width="9" style="5"/>
    <col min="2562" max="2563" width="10" style="5" customWidth="1"/>
    <col min="2564" max="2570" width="8.75" style="5" customWidth="1"/>
    <col min="2571" max="2585" width="5.75" style="5" customWidth="1"/>
    <col min="2586" max="2817" width="9" style="5"/>
    <col min="2818" max="2819" width="10" style="5" customWidth="1"/>
    <col min="2820" max="2826" width="8.75" style="5" customWidth="1"/>
    <col min="2827" max="2841" width="5.75" style="5" customWidth="1"/>
    <col min="2842" max="3073" width="9" style="5"/>
    <col min="3074" max="3075" width="10" style="5" customWidth="1"/>
    <col min="3076" max="3082" width="8.75" style="5" customWidth="1"/>
    <col min="3083" max="3097" width="5.75" style="5" customWidth="1"/>
    <col min="3098" max="3329" width="9" style="5"/>
    <col min="3330" max="3331" width="10" style="5" customWidth="1"/>
    <col min="3332" max="3338" width="8.75" style="5" customWidth="1"/>
    <col min="3339" max="3353" width="5.75" style="5" customWidth="1"/>
    <col min="3354" max="3585" width="9" style="5"/>
    <col min="3586" max="3587" width="10" style="5" customWidth="1"/>
    <col min="3588" max="3594" width="8.75" style="5" customWidth="1"/>
    <col min="3595" max="3609" width="5.75" style="5" customWidth="1"/>
    <col min="3610" max="3841" width="9" style="5"/>
    <col min="3842" max="3843" width="10" style="5" customWidth="1"/>
    <col min="3844" max="3850" width="8.75" style="5" customWidth="1"/>
    <col min="3851" max="3865" width="5.75" style="5" customWidth="1"/>
    <col min="3866" max="4097" width="9" style="5"/>
    <col min="4098" max="4099" width="10" style="5" customWidth="1"/>
    <col min="4100" max="4106" width="8.75" style="5" customWidth="1"/>
    <col min="4107" max="4121" width="5.75" style="5" customWidth="1"/>
    <col min="4122" max="4353" width="9" style="5"/>
    <col min="4354" max="4355" width="10" style="5" customWidth="1"/>
    <col min="4356" max="4362" width="8.75" style="5" customWidth="1"/>
    <col min="4363" max="4377" width="5.75" style="5" customWidth="1"/>
    <col min="4378" max="4609" width="9" style="5"/>
    <col min="4610" max="4611" width="10" style="5" customWidth="1"/>
    <col min="4612" max="4618" width="8.75" style="5" customWidth="1"/>
    <col min="4619" max="4633" width="5.75" style="5" customWidth="1"/>
    <col min="4634" max="4865" width="9" style="5"/>
    <col min="4866" max="4867" width="10" style="5" customWidth="1"/>
    <col min="4868" max="4874" width="8.75" style="5" customWidth="1"/>
    <col min="4875" max="4889" width="5.75" style="5" customWidth="1"/>
    <col min="4890" max="5121" width="9" style="5"/>
    <col min="5122" max="5123" width="10" style="5" customWidth="1"/>
    <col min="5124" max="5130" width="8.75" style="5" customWidth="1"/>
    <col min="5131" max="5145" width="5.75" style="5" customWidth="1"/>
    <col min="5146" max="5377" width="9" style="5"/>
    <col min="5378" max="5379" width="10" style="5" customWidth="1"/>
    <col min="5380" max="5386" width="8.75" style="5" customWidth="1"/>
    <col min="5387" max="5401" width="5.75" style="5" customWidth="1"/>
    <col min="5402" max="5633" width="9" style="5"/>
    <col min="5634" max="5635" width="10" style="5" customWidth="1"/>
    <col min="5636" max="5642" width="8.75" style="5" customWidth="1"/>
    <col min="5643" max="5657" width="5.75" style="5" customWidth="1"/>
    <col min="5658" max="5889" width="9" style="5"/>
    <col min="5890" max="5891" width="10" style="5" customWidth="1"/>
    <col min="5892" max="5898" width="8.75" style="5" customWidth="1"/>
    <col min="5899" max="5913" width="5.75" style="5" customWidth="1"/>
    <col min="5914" max="6145" width="9" style="5"/>
    <col min="6146" max="6147" width="10" style="5" customWidth="1"/>
    <col min="6148" max="6154" width="8.75" style="5" customWidth="1"/>
    <col min="6155" max="6169" width="5.75" style="5" customWidth="1"/>
    <col min="6170" max="6401" width="9" style="5"/>
    <col min="6402" max="6403" width="10" style="5" customWidth="1"/>
    <col min="6404" max="6410" width="8.75" style="5" customWidth="1"/>
    <col min="6411" max="6425" width="5.75" style="5" customWidth="1"/>
    <col min="6426" max="6657" width="9" style="5"/>
    <col min="6658" max="6659" width="10" style="5" customWidth="1"/>
    <col min="6660" max="6666" width="8.75" style="5" customWidth="1"/>
    <col min="6667" max="6681" width="5.75" style="5" customWidth="1"/>
    <col min="6682" max="6913" width="9" style="5"/>
    <col min="6914" max="6915" width="10" style="5" customWidth="1"/>
    <col min="6916" max="6922" width="8.75" style="5" customWidth="1"/>
    <col min="6923" max="6937" width="5.75" style="5" customWidth="1"/>
    <col min="6938" max="7169" width="9" style="5"/>
    <col min="7170" max="7171" width="10" style="5" customWidth="1"/>
    <col min="7172" max="7178" width="8.75" style="5" customWidth="1"/>
    <col min="7179" max="7193" width="5.75" style="5" customWidth="1"/>
    <col min="7194" max="7425" width="9" style="5"/>
    <col min="7426" max="7427" width="10" style="5" customWidth="1"/>
    <col min="7428" max="7434" width="8.75" style="5" customWidth="1"/>
    <col min="7435" max="7449" width="5.75" style="5" customWidth="1"/>
    <col min="7450" max="7681" width="9" style="5"/>
    <col min="7682" max="7683" width="10" style="5" customWidth="1"/>
    <col min="7684" max="7690" width="8.75" style="5" customWidth="1"/>
    <col min="7691" max="7705" width="5.75" style="5" customWidth="1"/>
    <col min="7706" max="7937" width="9" style="5"/>
    <col min="7938" max="7939" width="10" style="5" customWidth="1"/>
    <col min="7940" max="7946" width="8.75" style="5" customWidth="1"/>
    <col min="7947" max="7961" width="5.75" style="5" customWidth="1"/>
    <col min="7962" max="8193" width="9" style="5"/>
    <col min="8194" max="8195" width="10" style="5" customWidth="1"/>
    <col min="8196" max="8202" width="8.75" style="5" customWidth="1"/>
    <col min="8203" max="8217" width="5.75" style="5" customWidth="1"/>
    <col min="8218" max="8449" width="9" style="5"/>
    <col min="8450" max="8451" width="10" style="5" customWidth="1"/>
    <col min="8452" max="8458" width="8.75" style="5" customWidth="1"/>
    <col min="8459" max="8473" width="5.75" style="5" customWidth="1"/>
    <col min="8474" max="8705" width="9" style="5"/>
    <col min="8706" max="8707" width="10" style="5" customWidth="1"/>
    <col min="8708" max="8714" width="8.75" style="5" customWidth="1"/>
    <col min="8715" max="8729" width="5.75" style="5" customWidth="1"/>
    <col min="8730" max="8961" width="9" style="5"/>
    <col min="8962" max="8963" width="10" style="5" customWidth="1"/>
    <col min="8964" max="8970" width="8.75" style="5" customWidth="1"/>
    <col min="8971" max="8985" width="5.75" style="5" customWidth="1"/>
    <col min="8986" max="9217" width="9" style="5"/>
    <col min="9218" max="9219" width="10" style="5" customWidth="1"/>
    <col min="9220" max="9226" width="8.75" style="5" customWidth="1"/>
    <col min="9227" max="9241" width="5.75" style="5" customWidth="1"/>
    <col min="9242" max="9473" width="9" style="5"/>
    <col min="9474" max="9475" width="10" style="5" customWidth="1"/>
    <col min="9476" max="9482" width="8.75" style="5" customWidth="1"/>
    <col min="9483" max="9497" width="5.75" style="5" customWidth="1"/>
    <col min="9498" max="9729" width="9" style="5"/>
    <col min="9730" max="9731" width="10" style="5" customWidth="1"/>
    <col min="9732" max="9738" width="8.75" style="5" customWidth="1"/>
    <col min="9739" max="9753" width="5.75" style="5" customWidth="1"/>
    <col min="9754" max="9985" width="9" style="5"/>
    <col min="9986" max="9987" width="10" style="5" customWidth="1"/>
    <col min="9988" max="9994" width="8.75" style="5" customWidth="1"/>
    <col min="9995" max="10009" width="5.75" style="5" customWidth="1"/>
    <col min="10010" max="10241" width="9" style="5"/>
    <col min="10242" max="10243" width="10" style="5" customWidth="1"/>
    <col min="10244" max="10250" width="8.75" style="5" customWidth="1"/>
    <col min="10251" max="10265" width="5.75" style="5" customWidth="1"/>
    <col min="10266" max="10497" width="9" style="5"/>
    <col min="10498" max="10499" width="10" style="5" customWidth="1"/>
    <col min="10500" max="10506" width="8.75" style="5" customWidth="1"/>
    <col min="10507" max="10521" width="5.75" style="5" customWidth="1"/>
    <col min="10522" max="10753" width="9" style="5"/>
    <col min="10754" max="10755" width="10" style="5" customWidth="1"/>
    <col min="10756" max="10762" width="8.75" style="5" customWidth="1"/>
    <col min="10763" max="10777" width="5.75" style="5" customWidth="1"/>
    <col min="10778" max="11009" width="9" style="5"/>
    <col min="11010" max="11011" width="10" style="5" customWidth="1"/>
    <col min="11012" max="11018" width="8.75" style="5" customWidth="1"/>
    <col min="11019" max="11033" width="5.75" style="5" customWidth="1"/>
    <col min="11034" max="11265" width="9" style="5"/>
    <col min="11266" max="11267" width="10" style="5" customWidth="1"/>
    <col min="11268" max="11274" width="8.75" style="5" customWidth="1"/>
    <col min="11275" max="11289" width="5.75" style="5" customWidth="1"/>
    <col min="11290" max="11521" width="9" style="5"/>
    <col min="11522" max="11523" width="10" style="5" customWidth="1"/>
    <col min="11524" max="11530" width="8.75" style="5" customWidth="1"/>
    <col min="11531" max="11545" width="5.75" style="5" customWidth="1"/>
    <col min="11546" max="11777" width="9" style="5"/>
    <col min="11778" max="11779" width="10" style="5" customWidth="1"/>
    <col min="11780" max="11786" width="8.75" style="5" customWidth="1"/>
    <col min="11787" max="11801" width="5.75" style="5" customWidth="1"/>
    <col min="11802" max="12033" width="9" style="5"/>
    <col min="12034" max="12035" width="10" style="5" customWidth="1"/>
    <col min="12036" max="12042" width="8.75" style="5" customWidth="1"/>
    <col min="12043" max="12057" width="5.75" style="5" customWidth="1"/>
    <col min="12058" max="12289" width="9" style="5"/>
    <col min="12290" max="12291" width="10" style="5" customWidth="1"/>
    <col min="12292" max="12298" width="8.75" style="5" customWidth="1"/>
    <col min="12299" max="12313" width="5.75" style="5" customWidth="1"/>
    <col min="12314" max="12545" width="9" style="5"/>
    <col min="12546" max="12547" width="10" style="5" customWidth="1"/>
    <col min="12548" max="12554" width="8.75" style="5" customWidth="1"/>
    <col min="12555" max="12569" width="5.75" style="5" customWidth="1"/>
    <col min="12570" max="12801" width="9" style="5"/>
    <col min="12802" max="12803" width="10" style="5" customWidth="1"/>
    <col min="12804" max="12810" width="8.75" style="5" customWidth="1"/>
    <col min="12811" max="12825" width="5.75" style="5" customWidth="1"/>
    <col min="12826" max="13057" width="9" style="5"/>
    <col min="13058" max="13059" width="10" style="5" customWidth="1"/>
    <col min="13060" max="13066" width="8.75" style="5" customWidth="1"/>
    <col min="13067" max="13081" width="5.75" style="5" customWidth="1"/>
    <col min="13082" max="13313" width="9" style="5"/>
    <col min="13314" max="13315" width="10" style="5" customWidth="1"/>
    <col min="13316" max="13322" width="8.75" style="5" customWidth="1"/>
    <col min="13323" max="13337" width="5.75" style="5" customWidth="1"/>
    <col min="13338" max="13569" width="9" style="5"/>
    <col min="13570" max="13571" width="10" style="5" customWidth="1"/>
    <col min="13572" max="13578" width="8.75" style="5" customWidth="1"/>
    <col min="13579" max="13593" width="5.75" style="5" customWidth="1"/>
    <col min="13594" max="13825" width="9" style="5"/>
    <col min="13826" max="13827" width="10" style="5" customWidth="1"/>
    <col min="13828" max="13834" width="8.75" style="5" customWidth="1"/>
    <col min="13835" max="13849" width="5.75" style="5" customWidth="1"/>
    <col min="13850" max="14081" width="9" style="5"/>
    <col min="14082" max="14083" width="10" style="5" customWidth="1"/>
    <col min="14084" max="14090" width="8.75" style="5" customWidth="1"/>
    <col min="14091" max="14105" width="5.75" style="5" customWidth="1"/>
    <col min="14106" max="14337" width="9" style="5"/>
    <col min="14338" max="14339" width="10" style="5" customWidth="1"/>
    <col min="14340" max="14346" width="8.75" style="5" customWidth="1"/>
    <col min="14347" max="14361" width="5.75" style="5" customWidth="1"/>
    <col min="14362" max="14593" width="9" style="5"/>
    <col min="14594" max="14595" width="10" style="5" customWidth="1"/>
    <col min="14596" max="14602" width="8.75" style="5" customWidth="1"/>
    <col min="14603" max="14617" width="5.75" style="5" customWidth="1"/>
    <col min="14618" max="14849" width="9" style="5"/>
    <col min="14850" max="14851" width="10" style="5" customWidth="1"/>
    <col min="14852" max="14858" width="8.75" style="5" customWidth="1"/>
    <col min="14859" max="14873" width="5.75" style="5" customWidth="1"/>
    <col min="14874" max="15105" width="9" style="5"/>
    <col min="15106" max="15107" width="10" style="5" customWidth="1"/>
    <col min="15108" max="15114" width="8.75" style="5" customWidth="1"/>
    <col min="15115" max="15129" width="5.75" style="5" customWidth="1"/>
    <col min="15130" max="15361" width="9" style="5"/>
    <col min="15362" max="15363" width="10" style="5" customWidth="1"/>
    <col min="15364" max="15370" width="8.75" style="5" customWidth="1"/>
    <col min="15371" max="15385" width="5.75" style="5" customWidth="1"/>
    <col min="15386" max="15617" width="9" style="5"/>
    <col min="15618" max="15619" width="10" style="5" customWidth="1"/>
    <col min="15620" max="15626" width="8.75" style="5" customWidth="1"/>
    <col min="15627" max="15641" width="5.75" style="5" customWidth="1"/>
    <col min="15642" max="15873" width="9" style="5"/>
    <col min="15874" max="15875" width="10" style="5" customWidth="1"/>
    <col min="15876" max="15882" width="8.75" style="5" customWidth="1"/>
    <col min="15883" max="15897" width="5.75" style="5" customWidth="1"/>
    <col min="15898" max="16129" width="9" style="5"/>
    <col min="16130" max="16131" width="10" style="5" customWidth="1"/>
    <col min="16132" max="16138" width="8.75" style="5" customWidth="1"/>
    <col min="16139" max="16153" width="5.75" style="5" customWidth="1"/>
    <col min="16154" max="16384" width="9" style="5"/>
  </cols>
  <sheetData>
    <row r="1" spans="1:12" ht="25.5" customHeight="1">
      <c r="A1" s="2412" t="s">
        <v>3380</v>
      </c>
      <c r="B1" s="2412"/>
      <c r="C1" s="2412"/>
      <c r="D1" s="2412"/>
      <c r="E1" s="2412"/>
      <c r="F1" s="2412"/>
      <c r="G1" s="2412"/>
      <c r="H1" s="265"/>
      <c r="I1" s="265"/>
      <c r="J1" s="2413" t="s">
        <v>809</v>
      </c>
      <c r="K1" s="1422"/>
      <c r="L1" s="1422"/>
    </row>
    <row r="2" spans="1:12" ht="18" customHeight="1">
      <c r="A2" s="2414" t="s">
        <v>180</v>
      </c>
      <c r="B2" s="2434" t="s">
        <v>857</v>
      </c>
      <c r="C2" s="2434" t="s">
        <v>817</v>
      </c>
      <c r="D2" s="2434" t="s">
        <v>3477</v>
      </c>
      <c r="E2" s="2434" t="s">
        <v>3478</v>
      </c>
      <c r="F2" s="2420" t="s">
        <v>3479</v>
      </c>
      <c r="G2" s="2420" t="s">
        <v>3480</v>
      </c>
      <c r="H2" s="2434" t="s">
        <v>3481</v>
      </c>
      <c r="I2" s="2434" t="s">
        <v>3482</v>
      </c>
      <c r="J2" s="2446" t="s">
        <v>818</v>
      </c>
    </row>
    <row r="3" spans="1:12" ht="12.95" customHeight="1">
      <c r="A3" s="2422"/>
      <c r="B3" s="2131" t="s">
        <v>916</v>
      </c>
      <c r="C3" s="2131" t="s">
        <v>916</v>
      </c>
      <c r="D3" s="2131" t="s">
        <v>916</v>
      </c>
      <c r="E3" s="2131" t="s">
        <v>916</v>
      </c>
      <c r="F3" s="2132" t="s">
        <v>916</v>
      </c>
      <c r="G3" s="2132" t="s">
        <v>916</v>
      </c>
      <c r="H3" s="2131" t="s">
        <v>916</v>
      </c>
      <c r="I3" s="2131" t="s">
        <v>916</v>
      </c>
      <c r="J3" s="2133" t="s">
        <v>916</v>
      </c>
    </row>
    <row r="4" spans="1:12" ht="15" customHeight="1">
      <c r="A4" s="2428" t="s">
        <v>819</v>
      </c>
      <c r="B4" s="1189">
        <v>35</v>
      </c>
      <c r="C4" s="1189">
        <v>2</v>
      </c>
      <c r="D4" s="1189" t="s">
        <v>141</v>
      </c>
      <c r="E4" s="1189" t="s">
        <v>141</v>
      </c>
      <c r="F4" s="1268" t="s">
        <v>141</v>
      </c>
      <c r="G4" s="1268">
        <v>9</v>
      </c>
      <c r="H4" s="66">
        <v>24</v>
      </c>
      <c r="I4" s="1445" t="s">
        <v>141</v>
      </c>
      <c r="J4" s="1446" t="s">
        <v>141</v>
      </c>
    </row>
    <row r="5" spans="1:12" ht="15" customHeight="1">
      <c r="A5" s="2428">
        <v>22</v>
      </c>
      <c r="B5" s="1189">
        <v>35</v>
      </c>
      <c r="C5" s="1189">
        <v>2</v>
      </c>
      <c r="D5" s="1189" t="s">
        <v>141</v>
      </c>
      <c r="E5" s="1189" t="s">
        <v>141</v>
      </c>
      <c r="F5" s="1268" t="s">
        <v>141</v>
      </c>
      <c r="G5" s="1268">
        <v>16</v>
      </c>
      <c r="H5" s="66">
        <v>17</v>
      </c>
      <c r="I5" s="1445" t="s">
        <v>141</v>
      </c>
      <c r="J5" s="1446" t="s">
        <v>141</v>
      </c>
    </row>
    <row r="6" spans="1:12" ht="15" customHeight="1">
      <c r="A6" s="2428">
        <v>23</v>
      </c>
      <c r="B6" s="1189">
        <v>35</v>
      </c>
      <c r="C6" s="1189">
        <v>2</v>
      </c>
      <c r="D6" s="1189" t="s">
        <v>141</v>
      </c>
      <c r="E6" s="1189" t="s">
        <v>141</v>
      </c>
      <c r="F6" s="1268" t="s">
        <v>141</v>
      </c>
      <c r="G6" s="1268">
        <v>27</v>
      </c>
      <c r="H6" s="66">
        <v>6</v>
      </c>
      <c r="I6" s="1445" t="s">
        <v>141</v>
      </c>
      <c r="J6" s="1446" t="s">
        <v>141</v>
      </c>
    </row>
    <row r="7" spans="1:12" ht="15" customHeight="1">
      <c r="A7" s="2428">
        <v>24</v>
      </c>
      <c r="B7" s="1189">
        <v>34</v>
      </c>
      <c r="C7" s="1189">
        <v>2</v>
      </c>
      <c r="D7" s="1189" t="s">
        <v>141</v>
      </c>
      <c r="E7" s="1189" t="s">
        <v>141</v>
      </c>
      <c r="F7" s="1268" t="s">
        <v>141</v>
      </c>
      <c r="G7" s="1268">
        <v>32</v>
      </c>
      <c r="H7" s="66" t="s">
        <v>141</v>
      </c>
      <c r="I7" s="1445" t="s">
        <v>141</v>
      </c>
      <c r="J7" s="1446" t="s">
        <v>141</v>
      </c>
    </row>
    <row r="8" spans="1:12" ht="15" customHeight="1">
      <c r="A8" s="2428">
        <v>25</v>
      </c>
      <c r="B8" s="1189">
        <v>34</v>
      </c>
      <c r="C8" s="1189">
        <v>3</v>
      </c>
      <c r="D8" s="1189" t="s">
        <v>141</v>
      </c>
      <c r="E8" s="1189" t="s">
        <v>141</v>
      </c>
      <c r="F8" s="1268" t="s">
        <v>141</v>
      </c>
      <c r="G8" s="1268">
        <v>31</v>
      </c>
      <c r="H8" s="66" t="s">
        <v>141</v>
      </c>
      <c r="I8" s="1445" t="s">
        <v>141</v>
      </c>
      <c r="J8" s="1446" t="s">
        <v>141</v>
      </c>
    </row>
    <row r="9" spans="1:12" ht="15" customHeight="1">
      <c r="A9" s="2428">
        <v>26</v>
      </c>
      <c r="B9" s="1189">
        <v>33</v>
      </c>
      <c r="C9" s="1189">
        <v>3</v>
      </c>
      <c r="D9" s="1189" t="s">
        <v>141</v>
      </c>
      <c r="E9" s="1189" t="s">
        <v>141</v>
      </c>
      <c r="F9" s="1268" t="s">
        <v>141</v>
      </c>
      <c r="G9" s="1268">
        <v>29</v>
      </c>
      <c r="H9" s="66">
        <v>1</v>
      </c>
      <c r="I9" s="1445" t="s">
        <v>141</v>
      </c>
      <c r="J9" s="1446" t="s">
        <v>141</v>
      </c>
    </row>
    <row r="10" spans="1:12" ht="15" customHeight="1">
      <c r="A10" s="2428">
        <v>27</v>
      </c>
      <c r="B10" s="1189">
        <v>33</v>
      </c>
      <c r="C10" s="1189">
        <v>3</v>
      </c>
      <c r="D10" s="1189" t="s">
        <v>141</v>
      </c>
      <c r="E10" s="1189" t="s">
        <v>141</v>
      </c>
      <c r="F10" s="1268" t="s">
        <v>141</v>
      </c>
      <c r="G10" s="1268">
        <v>30</v>
      </c>
      <c r="H10" s="66" t="s">
        <v>141</v>
      </c>
      <c r="I10" s="1445" t="s">
        <v>141</v>
      </c>
      <c r="J10" s="1446" t="s">
        <v>141</v>
      </c>
    </row>
    <row r="11" spans="1:12" ht="15" customHeight="1">
      <c r="A11" s="2428">
        <v>28</v>
      </c>
      <c r="B11" s="1189">
        <v>33</v>
      </c>
      <c r="C11" s="1189">
        <v>3</v>
      </c>
      <c r="D11" s="1189" t="s">
        <v>141</v>
      </c>
      <c r="E11" s="1189" t="s">
        <v>141</v>
      </c>
      <c r="F11" s="1268">
        <v>2</v>
      </c>
      <c r="G11" s="1268">
        <v>28</v>
      </c>
      <c r="H11" s="66" t="s">
        <v>141</v>
      </c>
      <c r="I11" s="1445" t="s">
        <v>141</v>
      </c>
      <c r="J11" s="1446" t="s">
        <v>141</v>
      </c>
    </row>
    <row r="12" spans="1:12" ht="15" customHeight="1">
      <c r="A12" s="2428">
        <v>29</v>
      </c>
      <c r="B12" s="1189">
        <v>32</v>
      </c>
      <c r="C12" s="1189">
        <v>4</v>
      </c>
      <c r="D12" s="1189" t="s">
        <v>141</v>
      </c>
      <c r="E12" s="1189" t="s">
        <v>141</v>
      </c>
      <c r="F12" s="1268" t="s">
        <v>141</v>
      </c>
      <c r="G12" s="1268">
        <v>24</v>
      </c>
      <c r="H12" s="66">
        <v>4</v>
      </c>
      <c r="I12" s="1445" t="s">
        <v>141</v>
      </c>
      <c r="J12" s="1446" t="s">
        <v>141</v>
      </c>
    </row>
    <row r="13" spans="1:12" ht="15" customHeight="1">
      <c r="A13" s="2428">
        <v>30</v>
      </c>
      <c r="B13" s="1189">
        <v>31</v>
      </c>
      <c r="C13" s="1189">
        <v>4</v>
      </c>
      <c r="D13" s="1189" t="s">
        <v>141</v>
      </c>
      <c r="E13" s="1189" t="s">
        <v>141</v>
      </c>
      <c r="F13" s="1268">
        <v>1</v>
      </c>
      <c r="G13" s="1268">
        <v>20</v>
      </c>
      <c r="H13" s="66">
        <v>6</v>
      </c>
      <c r="I13" s="1445" t="s">
        <v>141</v>
      </c>
      <c r="J13" s="1446" t="s">
        <v>141</v>
      </c>
    </row>
    <row r="14" spans="1:12" ht="15" customHeight="1">
      <c r="A14" s="2428" t="s">
        <v>820</v>
      </c>
      <c r="B14" s="1189">
        <v>32</v>
      </c>
      <c r="C14" s="1189">
        <v>5</v>
      </c>
      <c r="D14" s="1189" t="s">
        <v>141</v>
      </c>
      <c r="E14" s="1189" t="s">
        <v>141</v>
      </c>
      <c r="F14" s="1268">
        <v>2</v>
      </c>
      <c r="G14" s="1268">
        <v>23</v>
      </c>
      <c r="H14" s="66">
        <v>2</v>
      </c>
      <c r="I14" s="1445" t="s">
        <v>141</v>
      </c>
      <c r="J14" s="1447" t="s">
        <v>141</v>
      </c>
    </row>
    <row r="15" spans="1:12" ht="15" customHeight="1">
      <c r="A15" s="2429">
        <v>2</v>
      </c>
      <c r="B15" s="1190">
        <v>31</v>
      </c>
      <c r="C15" s="1190">
        <v>5</v>
      </c>
      <c r="D15" s="1190" t="s">
        <v>141</v>
      </c>
      <c r="E15" s="1190" t="s">
        <v>141</v>
      </c>
      <c r="F15" s="1264">
        <v>2</v>
      </c>
      <c r="G15" s="1264">
        <v>20</v>
      </c>
      <c r="H15" s="73">
        <v>4</v>
      </c>
      <c r="I15" s="1448" t="s">
        <v>141</v>
      </c>
      <c r="J15" s="1153" t="s">
        <v>141</v>
      </c>
    </row>
    <row r="16" spans="1:12" ht="18" customHeight="1">
      <c r="A16" s="2411" t="s">
        <v>816</v>
      </c>
      <c r="B16" s="492"/>
      <c r="C16" s="492"/>
      <c r="D16" s="492"/>
      <c r="E16" s="492"/>
      <c r="F16" s="492"/>
      <c r="G16" s="493"/>
      <c r="H16" s="493"/>
    </row>
    <row r="17" spans="1:1" ht="18" customHeight="1">
      <c r="A17" s="2411" t="s">
        <v>821</v>
      </c>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view="pageBreakPreview" zoomScaleNormal="100" zoomScaleSheetLayoutView="100" workbookViewId="0">
      <selection activeCell="S14" sqref="S14"/>
    </sheetView>
  </sheetViews>
  <sheetFormatPr defaultRowHeight="24.95" customHeight="1"/>
  <cols>
    <col min="1" max="1" width="9.5" style="5" customWidth="1"/>
    <col min="2" max="11" width="5.5" style="5" customWidth="1"/>
    <col min="12" max="14" width="5.625" style="5" customWidth="1"/>
    <col min="15" max="236" width="9" style="5"/>
    <col min="237" max="238" width="10" style="5" customWidth="1"/>
    <col min="239" max="245" width="8.75" style="5" customWidth="1"/>
    <col min="246" max="260" width="5.75" style="5" customWidth="1"/>
    <col min="261" max="492" width="9" style="5"/>
    <col min="493" max="494" width="10" style="5" customWidth="1"/>
    <col min="495" max="501" width="8.75" style="5" customWidth="1"/>
    <col min="502" max="516" width="5.75" style="5" customWidth="1"/>
    <col min="517" max="748" width="9" style="5"/>
    <col min="749" max="750" width="10" style="5" customWidth="1"/>
    <col min="751" max="757" width="8.75" style="5" customWidth="1"/>
    <col min="758" max="772" width="5.75" style="5" customWidth="1"/>
    <col min="773" max="1004" width="9" style="5"/>
    <col min="1005" max="1006" width="10" style="5" customWidth="1"/>
    <col min="1007" max="1013" width="8.75" style="5" customWidth="1"/>
    <col min="1014" max="1028" width="5.75" style="5" customWidth="1"/>
    <col min="1029" max="1260" width="9" style="5"/>
    <col min="1261" max="1262" width="10" style="5" customWidth="1"/>
    <col min="1263" max="1269" width="8.75" style="5" customWidth="1"/>
    <col min="1270" max="1284" width="5.75" style="5" customWidth="1"/>
    <col min="1285" max="1516" width="9" style="5"/>
    <col min="1517" max="1518" width="10" style="5" customWidth="1"/>
    <col min="1519" max="1525" width="8.75" style="5" customWidth="1"/>
    <col min="1526" max="1540" width="5.75" style="5" customWidth="1"/>
    <col min="1541" max="1772" width="9" style="5"/>
    <col min="1773" max="1774" width="10" style="5" customWidth="1"/>
    <col min="1775" max="1781" width="8.75" style="5" customWidth="1"/>
    <col min="1782" max="1796" width="5.75" style="5" customWidth="1"/>
    <col min="1797" max="2028" width="9" style="5"/>
    <col min="2029" max="2030" width="10" style="5" customWidth="1"/>
    <col min="2031" max="2037" width="8.75" style="5" customWidth="1"/>
    <col min="2038" max="2052" width="5.75" style="5" customWidth="1"/>
    <col min="2053" max="2284" width="9" style="5"/>
    <col min="2285" max="2286" width="10" style="5" customWidth="1"/>
    <col min="2287" max="2293" width="8.75" style="5" customWidth="1"/>
    <col min="2294" max="2308" width="5.75" style="5" customWidth="1"/>
    <col min="2309" max="2540" width="9" style="5"/>
    <col min="2541" max="2542" width="10" style="5" customWidth="1"/>
    <col min="2543" max="2549" width="8.75" style="5" customWidth="1"/>
    <col min="2550" max="2564" width="5.75" style="5" customWidth="1"/>
    <col min="2565" max="2796" width="9" style="5"/>
    <col min="2797" max="2798" width="10" style="5" customWidth="1"/>
    <col min="2799" max="2805" width="8.75" style="5" customWidth="1"/>
    <col min="2806" max="2820" width="5.75" style="5" customWidth="1"/>
    <col min="2821" max="3052" width="9" style="5"/>
    <col min="3053" max="3054" width="10" style="5" customWidth="1"/>
    <col min="3055" max="3061" width="8.75" style="5" customWidth="1"/>
    <col min="3062" max="3076" width="5.75" style="5" customWidth="1"/>
    <col min="3077" max="3308" width="9" style="5"/>
    <col min="3309" max="3310" width="10" style="5" customWidth="1"/>
    <col min="3311" max="3317" width="8.75" style="5" customWidth="1"/>
    <col min="3318" max="3332" width="5.75" style="5" customWidth="1"/>
    <col min="3333" max="3564" width="9" style="5"/>
    <col min="3565" max="3566" width="10" style="5" customWidth="1"/>
    <col min="3567" max="3573" width="8.75" style="5" customWidth="1"/>
    <col min="3574" max="3588" width="5.75" style="5" customWidth="1"/>
    <col min="3589" max="3820" width="9" style="5"/>
    <col min="3821" max="3822" width="10" style="5" customWidth="1"/>
    <col min="3823" max="3829" width="8.75" style="5" customWidth="1"/>
    <col min="3830" max="3844" width="5.75" style="5" customWidth="1"/>
    <col min="3845" max="4076" width="9" style="5"/>
    <col min="4077" max="4078" width="10" style="5" customWidth="1"/>
    <col min="4079" max="4085" width="8.75" style="5" customWidth="1"/>
    <col min="4086" max="4100" width="5.75" style="5" customWidth="1"/>
    <col min="4101" max="4332" width="9" style="5"/>
    <col min="4333" max="4334" width="10" style="5" customWidth="1"/>
    <col min="4335" max="4341" width="8.75" style="5" customWidth="1"/>
    <col min="4342" max="4356" width="5.75" style="5" customWidth="1"/>
    <col min="4357" max="4588" width="9" style="5"/>
    <col min="4589" max="4590" width="10" style="5" customWidth="1"/>
    <col min="4591" max="4597" width="8.75" style="5" customWidth="1"/>
    <col min="4598" max="4612" width="5.75" style="5" customWidth="1"/>
    <col min="4613" max="4844" width="9" style="5"/>
    <col min="4845" max="4846" width="10" style="5" customWidth="1"/>
    <col min="4847" max="4853" width="8.75" style="5" customWidth="1"/>
    <col min="4854" max="4868" width="5.75" style="5" customWidth="1"/>
    <col min="4869" max="5100" width="9" style="5"/>
    <col min="5101" max="5102" width="10" style="5" customWidth="1"/>
    <col min="5103" max="5109" width="8.75" style="5" customWidth="1"/>
    <col min="5110" max="5124" width="5.75" style="5" customWidth="1"/>
    <col min="5125" max="5356" width="9" style="5"/>
    <col min="5357" max="5358" width="10" style="5" customWidth="1"/>
    <col min="5359" max="5365" width="8.75" style="5" customWidth="1"/>
    <col min="5366" max="5380" width="5.75" style="5" customWidth="1"/>
    <col min="5381" max="5612" width="9" style="5"/>
    <col min="5613" max="5614" width="10" style="5" customWidth="1"/>
    <col min="5615" max="5621" width="8.75" style="5" customWidth="1"/>
    <col min="5622" max="5636" width="5.75" style="5" customWidth="1"/>
    <col min="5637" max="5868" width="9" style="5"/>
    <col min="5869" max="5870" width="10" style="5" customWidth="1"/>
    <col min="5871" max="5877" width="8.75" style="5" customWidth="1"/>
    <col min="5878" max="5892" width="5.75" style="5" customWidth="1"/>
    <col min="5893" max="6124" width="9" style="5"/>
    <col min="6125" max="6126" width="10" style="5" customWidth="1"/>
    <col min="6127" max="6133" width="8.75" style="5" customWidth="1"/>
    <col min="6134" max="6148" width="5.75" style="5" customWidth="1"/>
    <col min="6149" max="6380" width="9" style="5"/>
    <col min="6381" max="6382" width="10" style="5" customWidth="1"/>
    <col min="6383" max="6389" width="8.75" style="5" customWidth="1"/>
    <col min="6390" max="6404" width="5.75" style="5" customWidth="1"/>
    <col min="6405" max="6636" width="9" style="5"/>
    <col min="6637" max="6638" width="10" style="5" customWidth="1"/>
    <col min="6639" max="6645" width="8.75" style="5" customWidth="1"/>
    <col min="6646" max="6660" width="5.75" style="5" customWidth="1"/>
    <col min="6661" max="6892" width="9" style="5"/>
    <col min="6893" max="6894" width="10" style="5" customWidth="1"/>
    <col min="6895" max="6901" width="8.75" style="5" customWidth="1"/>
    <col min="6902" max="6916" width="5.75" style="5" customWidth="1"/>
    <col min="6917" max="7148" width="9" style="5"/>
    <col min="7149" max="7150" width="10" style="5" customWidth="1"/>
    <col min="7151" max="7157" width="8.75" style="5" customWidth="1"/>
    <col min="7158" max="7172" width="5.75" style="5" customWidth="1"/>
    <col min="7173" max="7404" width="9" style="5"/>
    <col min="7405" max="7406" width="10" style="5" customWidth="1"/>
    <col min="7407" max="7413" width="8.75" style="5" customWidth="1"/>
    <col min="7414" max="7428" width="5.75" style="5" customWidth="1"/>
    <col min="7429" max="7660" width="9" style="5"/>
    <col min="7661" max="7662" width="10" style="5" customWidth="1"/>
    <col min="7663" max="7669" width="8.75" style="5" customWidth="1"/>
    <col min="7670" max="7684" width="5.75" style="5" customWidth="1"/>
    <col min="7685" max="7916" width="9" style="5"/>
    <col min="7917" max="7918" width="10" style="5" customWidth="1"/>
    <col min="7919" max="7925" width="8.75" style="5" customWidth="1"/>
    <col min="7926" max="7940" width="5.75" style="5" customWidth="1"/>
    <col min="7941" max="8172" width="9" style="5"/>
    <col min="8173" max="8174" width="10" style="5" customWidth="1"/>
    <col min="8175" max="8181" width="8.75" style="5" customWidth="1"/>
    <col min="8182" max="8196" width="5.75" style="5" customWidth="1"/>
    <col min="8197" max="8428" width="9" style="5"/>
    <col min="8429" max="8430" width="10" style="5" customWidth="1"/>
    <col min="8431" max="8437" width="8.75" style="5" customWidth="1"/>
    <col min="8438" max="8452" width="5.75" style="5" customWidth="1"/>
    <col min="8453" max="8684" width="9" style="5"/>
    <col min="8685" max="8686" width="10" style="5" customWidth="1"/>
    <col min="8687" max="8693" width="8.75" style="5" customWidth="1"/>
    <col min="8694" max="8708" width="5.75" style="5" customWidth="1"/>
    <col min="8709" max="8940" width="9" style="5"/>
    <col min="8941" max="8942" width="10" style="5" customWidth="1"/>
    <col min="8943" max="8949" width="8.75" style="5" customWidth="1"/>
    <col min="8950" max="8964" width="5.75" style="5" customWidth="1"/>
    <col min="8965" max="9196" width="9" style="5"/>
    <col min="9197" max="9198" width="10" style="5" customWidth="1"/>
    <col min="9199" max="9205" width="8.75" style="5" customWidth="1"/>
    <col min="9206" max="9220" width="5.75" style="5" customWidth="1"/>
    <col min="9221" max="9452" width="9" style="5"/>
    <col min="9453" max="9454" width="10" style="5" customWidth="1"/>
    <col min="9455" max="9461" width="8.75" style="5" customWidth="1"/>
    <col min="9462" max="9476" width="5.75" style="5" customWidth="1"/>
    <col min="9477" max="9708" width="9" style="5"/>
    <col min="9709" max="9710" width="10" style="5" customWidth="1"/>
    <col min="9711" max="9717" width="8.75" style="5" customWidth="1"/>
    <col min="9718" max="9732" width="5.75" style="5" customWidth="1"/>
    <col min="9733" max="9964" width="9" style="5"/>
    <col min="9965" max="9966" width="10" style="5" customWidth="1"/>
    <col min="9967" max="9973" width="8.75" style="5" customWidth="1"/>
    <col min="9974" max="9988" width="5.75" style="5" customWidth="1"/>
    <col min="9989" max="10220" width="9" style="5"/>
    <col min="10221" max="10222" width="10" style="5" customWidth="1"/>
    <col min="10223" max="10229" width="8.75" style="5" customWidth="1"/>
    <col min="10230" max="10244" width="5.75" style="5" customWidth="1"/>
    <col min="10245" max="10476" width="9" style="5"/>
    <col min="10477" max="10478" width="10" style="5" customWidth="1"/>
    <col min="10479" max="10485" width="8.75" style="5" customWidth="1"/>
    <col min="10486" max="10500" width="5.75" style="5" customWidth="1"/>
    <col min="10501" max="10732" width="9" style="5"/>
    <col min="10733" max="10734" width="10" style="5" customWidth="1"/>
    <col min="10735" max="10741" width="8.75" style="5" customWidth="1"/>
    <col min="10742" max="10756" width="5.75" style="5" customWidth="1"/>
    <col min="10757" max="10988" width="9" style="5"/>
    <col min="10989" max="10990" width="10" style="5" customWidth="1"/>
    <col min="10991" max="10997" width="8.75" style="5" customWidth="1"/>
    <col min="10998" max="11012" width="5.75" style="5" customWidth="1"/>
    <col min="11013" max="11244" width="9" style="5"/>
    <col min="11245" max="11246" width="10" style="5" customWidth="1"/>
    <col min="11247" max="11253" width="8.75" style="5" customWidth="1"/>
    <col min="11254" max="11268" width="5.75" style="5" customWidth="1"/>
    <col min="11269" max="11500" width="9" style="5"/>
    <col min="11501" max="11502" width="10" style="5" customWidth="1"/>
    <col min="11503" max="11509" width="8.75" style="5" customWidth="1"/>
    <col min="11510" max="11524" width="5.75" style="5" customWidth="1"/>
    <col min="11525" max="11756" width="9" style="5"/>
    <col min="11757" max="11758" width="10" style="5" customWidth="1"/>
    <col min="11759" max="11765" width="8.75" style="5" customWidth="1"/>
    <col min="11766" max="11780" width="5.75" style="5" customWidth="1"/>
    <col min="11781" max="12012" width="9" style="5"/>
    <col min="12013" max="12014" width="10" style="5" customWidth="1"/>
    <col min="12015" max="12021" width="8.75" style="5" customWidth="1"/>
    <col min="12022" max="12036" width="5.75" style="5" customWidth="1"/>
    <col min="12037" max="12268" width="9" style="5"/>
    <col min="12269" max="12270" width="10" style="5" customWidth="1"/>
    <col min="12271" max="12277" width="8.75" style="5" customWidth="1"/>
    <col min="12278" max="12292" width="5.75" style="5" customWidth="1"/>
    <col min="12293" max="12524" width="9" style="5"/>
    <col min="12525" max="12526" width="10" style="5" customWidth="1"/>
    <col min="12527" max="12533" width="8.75" style="5" customWidth="1"/>
    <col min="12534" max="12548" width="5.75" style="5" customWidth="1"/>
    <col min="12549" max="12780" width="9" style="5"/>
    <col min="12781" max="12782" width="10" style="5" customWidth="1"/>
    <col min="12783" max="12789" width="8.75" style="5" customWidth="1"/>
    <col min="12790" max="12804" width="5.75" style="5" customWidth="1"/>
    <col min="12805" max="13036" width="9" style="5"/>
    <col min="13037" max="13038" width="10" style="5" customWidth="1"/>
    <col min="13039" max="13045" width="8.75" style="5" customWidth="1"/>
    <col min="13046" max="13060" width="5.75" style="5" customWidth="1"/>
    <col min="13061" max="13292" width="9" style="5"/>
    <col min="13293" max="13294" width="10" style="5" customWidth="1"/>
    <col min="13295" max="13301" width="8.75" style="5" customWidth="1"/>
    <col min="13302" max="13316" width="5.75" style="5" customWidth="1"/>
    <col min="13317" max="13548" width="9" style="5"/>
    <col min="13549" max="13550" width="10" style="5" customWidth="1"/>
    <col min="13551" max="13557" width="8.75" style="5" customWidth="1"/>
    <col min="13558" max="13572" width="5.75" style="5" customWidth="1"/>
    <col min="13573" max="13804" width="9" style="5"/>
    <col min="13805" max="13806" width="10" style="5" customWidth="1"/>
    <col min="13807" max="13813" width="8.75" style="5" customWidth="1"/>
    <col min="13814" max="13828" width="5.75" style="5" customWidth="1"/>
    <col min="13829" max="14060" width="9" style="5"/>
    <col min="14061" max="14062" width="10" style="5" customWidth="1"/>
    <col min="14063" max="14069" width="8.75" style="5" customWidth="1"/>
    <col min="14070" max="14084" width="5.75" style="5" customWidth="1"/>
    <col min="14085" max="14316" width="9" style="5"/>
    <col min="14317" max="14318" width="10" style="5" customWidth="1"/>
    <col min="14319" max="14325" width="8.75" style="5" customWidth="1"/>
    <col min="14326" max="14340" width="5.75" style="5" customWidth="1"/>
    <col min="14341" max="14572" width="9" style="5"/>
    <col min="14573" max="14574" width="10" style="5" customWidth="1"/>
    <col min="14575" max="14581" width="8.75" style="5" customWidth="1"/>
    <col min="14582" max="14596" width="5.75" style="5" customWidth="1"/>
    <col min="14597" max="14828" width="9" style="5"/>
    <col min="14829" max="14830" width="10" style="5" customWidth="1"/>
    <col min="14831" max="14837" width="8.75" style="5" customWidth="1"/>
    <col min="14838" max="14852" width="5.75" style="5" customWidth="1"/>
    <col min="14853" max="15084" width="9" style="5"/>
    <col min="15085" max="15086" width="10" style="5" customWidth="1"/>
    <col min="15087" max="15093" width="8.75" style="5" customWidth="1"/>
    <col min="15094" max="15108" width="5.75" style="5" customWidth="1"/>
    <col min="15109" max="15340" width="9" style="5"/>
    <col min="15341" max="15342" width="10" style="5" customWidth="1"/>
    <col min="15343" max="15349" width="8.75" style="5" customWidth="1"/>
    <col min="15350" max="15364" width="5.75" style="5" customWidth="1"/>
    <col min="15365" max="15596" width="9" style="5"/>
    <col min="15597" max="15598" width="10" style="5" customWidth="1"/>
    <col min="15599" max="15605" width="8.75" style="5" customWidth="1"/>
    <col min="15606" max="15620" width="5.75" style="5" customWidth="1"/>
    <col min="15621" max="15852" width="9" style="5"/>
    <col min="15853" max="15854" width="10" style="5" customWidth="1"/>
    <col min="15855" max="15861" width="8.75" style="5" customWidth="1"/>
    <col min="15862" max="15876" width="5.75" style="5" customWidth="1"/>
    <col min="15877" max="16108" width="9" style="5"/>
    <col min="16109" max="16110" width="10" style="5" customWidth="1"/>
    <col min="16111" max="16117" width="8.75" style="5" customWidth="1"/>
    <col min="16118" max="16132" width="5.75" style="5" customWidth="1"/>
    <col min="16133" max="16384" width="9" style="5"/>
  </cols>
  <sheetData>
    <row r="1" spans="1:14" ht="25.5" customHeight="1">
      <c r="A1" s="2412" t="s">
        <v>3381</v>
      </c>
      <c r="B1" s="2411"/>
      <c r="C1" s="2411"/>
      <c r="D1" s="2411"/>
      <c r="E1" s="2411"/>
      <c r="F1" s="2411"/>
      <c r="G1" s="2411"/>
      <c r="H1" s="2441"/>
      <c r="I1" s="2441"/>
      <c r="J1" s="2441"/>
      <c r="K1" s="2441"/>
      <c r="L1" s="610"/>
      <c r="M1" s="610"/>
      <c r="N1" s="6" t="s">
        <v>809</v>
      </c>
    </row>
    <row r="2" spans="1:14" ht="18" customHeight="1">
      <c r="A2" s="2550" t="s">
        <v>180</v>
      </c>
      <c r="B2" s="2548" t="s">
        <v>594</v>
      </c>
      <c r="C2" s="2494" t="s">
        <v>940</v>
      </c>
      <c r="D2" s="2521"/>
      <c r="E2" s="2490"/>
      <c r="F2" s="2494" t="s">
        <v>941</v>
      </c>
      <c r="G2" s="2521"/>
      <c r="H2" s="2490"/>
      <c r="I2" s="2494" t="s">
        <v>942</v>
      </c>
      <c r="J2" s="2521"/>
      <c r="K2" s="2490"/>
      <c r="L2" s="2945" t="s">
        <v>948</v>
      </c>
      <c r="M2" s="2946"/>
      <c r="N2" s="2946"/>
    </row>
    <row r="3" spans="1:14" ht="18" customHeight="1">
      <c r="A3" s="2943"/>
      <c r="B3" s="2947"/>
      <c r="C3" s="2415" t="s">
        <v>131</v>
      </c>
      <c r="D3" s="2416" t="s">
        <v>508</v>
      </c>
      <c r="E3" s="2415" t="s">
        <v>509</v>
      </c>
      <c r="F3" s="2415" t="s">
        <v>131</v>
      </c>
      <c r="G3" s="2416" t="s">
        <v>508</v>
      </c>
      <c r="H3" s="2415" t="s">
        <v>509</v>
      </c>
      <c r="I3" s="2415" t="s">
        <v>131</v>
      </c>
      <c r="J3" s="2416" t="s">
        <v>508</v>
      </c>
      <c r="K3" s="2415" t="s">
        <v>509</v>
      </c>
      <c r="L3" s="2414" t="s">
        <v>131</v>
      </c>
      <c r="M3" s="2416" t="s">
        <v>508</v>
      </c>
      <c r="N3" s="2416" t="s">
        <v>509</v>
      </c>
    </row>
    <row r="4" spans="1:14" ht="12.95" customHeight="1">
      <c r="A4" s="2"/>
      <c r="B4" s="189" t="s">
        <v>385</v>
      </c>
      <c r="C4" s="190" t="s">
        <v>385</v>
      </c>
      <c r="D4" s="189" t="s">
        <v>385</v>
      </c>
      <c r="E4" s="190" t="s">
        <v>385</v>
      </c>
      <c r="F4" s="190" t="s">
        <v>385</v>
      </c>
      <c r="G4" s="189" t="s">
        <v>385</v>
      </c>
      <c r="H4" s="190" t="s">
        <v>385</v>
      </c>
      <c r="I4" s="190" t="s">
        <v>385</v>
      </c>
      <c r="J4" s="189" t="s">
        <v>385</v>
      </c>
      <c r="K4" s="190" t="s">
        <v>385</v>
      </c>
      <c r="L4" s="224" t="s">
        <v>385</v>
      </c>
      <c r="M4" s="189" t="s">
        <v>385</v>
      </c>
      <c r="N4" s="226" t="s">
        <v>385</v>
      </c>
    </row>
    <row r="5" spans="1:14" ht="15" customHeight="1">
      <c r="A5" s="2437" t="s">
        <v>819</v>
      </c>
      <c r="B5" s="392">
        <v>72</v>
      </c>
      <c r="C5" s="391">
        <v>2</v>
      </c>
      <c r="D5" s="392">
        <v>2</v>
      </c>
      <c r="E5" s="391" t="s">
        <v>949</v>
      </c>
      <c r="F5" s="391">
        <v>2</v>
      </c>
      <c r="G5" s="392">
        <v>2</v>
      </c>
      <c r="H5" s="391" t="s">
        <v>950</v>
      </c>
      <c r="I5" s="391">
        <v>62</v>
      </c>
      <c r="J5" s="392">
        <v>41</v>
      </c>
      <c r="K5" s="391">
        <v>21</v>
      </c>
      <c r="L5" s="393">
        <v>6</v>
      </c>
      <c r="M5" s="392">
        <v>2</v>
      </c>
      <c r="N5" s="392">
        <v>4</v>
      </c>
    </row>
    <row r="6" spans="1:14" ht="15" customHeight="1">
      <c r="A6" s="2437">
        <v>22</v>
      </c>
      <c r="B6" s="392">
        <v>69</v>
      </c>
      <c r="C6" s="391">
        <v>2</v>
      </c>
      <c r="D6" s="392">
        <v>2</v>
      </c>
      <c r="E6" s="391" t="s">
        <v>950</v>
      </c>
      <c r="F6" s="391">
        <v>2</v>
      </c>
      <c r="G6" s="392">
        <v>2</v>
      </c>
      <c r="H6" s="391" t="s">
        <v>950</v>
      </c>
      <c r="I6" s="391">
        <v>57</v>
      </c>
      <c r="J6" s="392">
        <v>36</v>
      </c>
      <c r="K6" s="391">
        <v>21</v>
      </c>
      <c r="L6" s="393">
        <v>8</v>
      </c>
      <c r="M6" s="392">
        <v>1</v>
      </c>
      <c r="N6" s="392">
        <v>7</v>
      </c>
    </row>
    <row r="7" spans="1:14" ht="15" customHeight="1">
      <c r="A7" s="2437">
        <v>23</v>
      </c>
      <c r="B7" s="392">
        <v>67</v>
      </c>
      <c r="C7" s="391">
        <v>2</v>
      </c>
      <c r="D7" s="392">
        <v>2</v>
      </c>
      <c r="E7" s="391" t="s">
        <v>950</v>
      </c>
      <c r="F7" s="391">
        <v>2</v>
      </c>
      <c r="G7" s="392">
        <v>2</v>
      </c>
      <c r="H7" s="391" t="s">
        <v>950</v>
      </c>
      <c r="I7" s="391">
        <v>57</v>
      </c>
      <c r="J7" s="392">
        <v>35</v>
      </c>
      <c r="K7" s="391">
        <v>22</v>
      </c>
      <c r="L7" s="393">
        <v>6</v>
      </c>
      <c r="M7" s="392">
        <v>1</v>
      </c>
      <c r="N7" s="392">
        <v>5</v>
      </c>
    </row>
    <row r="8" spans="1:14" ht="15" customHeight="1">
      <c r="A8" s="2437">
        <v>24</v>
      </c>
      <c r="B8" s="392">
        <v>65</v>
      </c>
      <c r="C8" s="391">
        <v>2</v>
      </c>
      <c r="D8" s="392">
        <v>2</v>
      </c>
      <c r="E8" s="391" t="s">
        <v>950</v>
      </c>
      <c r="F8" s="391">
        <v>2</v>
      </c>
      <c r="G8" s="392">
        <v>2</v>
      </c>
      <c r="H8" s="391" t="s">
        <v>950</v>
      </c>
      <c r="I8" s="391">
        <v>57</v>
      </c>
      <c r="J8" s="392">
        <v>32</v>
      </c>
      <c r="K8" s="391">
        <v>25</v>
      </c>
      <c r="L8" s="393">
        <v>4</v>
      </c>
      <c r="M8" s="392">
        <v>1</v>
      </c>
      <c r="N8" s="392">
        <v>3</v>
      </c>
    </row>
    <row r="9" spans="1:14" ht="15" customHeight="1">
      <c r="A9" s="2437">
        <v>25</v>
      </c>
      <c r="B9" s="392">
        <v>68</v>
      </c>
      <c r="C9" s="391">
        <v>2</v>
      </c>
      <c r="D9" s="392">
        <v>2</v>
      </c>
      <c r="E9" s="391" t="s">
        <v>950</v>
      </c>
      <c r="F9" s="391">
        <v>2</v>
      </c>
      <c r="G9" s="392">
        <v>2</v>
      </c>
      <c r="H9" s="391" t="s">
        <v>950</v>
      </c>
      <c r="I9" s="391">
        <v>55</v>
      </c>
      <c r="J9" s="392">
        <v>35</v>
      </c>
      <c r="K9" s="391">
        <v>20</v>
      </c>
      <c r="L9" s="393">
        <v>9</v>
      </c>
      <c r="M9" s="392">
        <v>4</v>
      </c>
      <c r="N9" s="392">
        <v>5</v>
      </c>
    </row>
    <row r="10" spans="1:14" ht="15" customHeight="1">
      <c r="A10" s="2437">
        <v>26</v>
      </c>
      <c r="B10" s="392">
        <v>67</v>
      </c>
      <c r="C10" s="391">
        <v>2</v>
      </c>
      <c r="D10" s="392">
        <v>2</v>
      </c>
      <c r="E10" s="391" t="s">
        <v>950</v>
      </c>
      <c r="F10" s="391">
        <v>2</v>
      </c>
      <c r="G10" s="392">
        <v>2</v>
      </c>
      <c r="H10" s="391" t="s">
        <v>950</v>
      </c>
      <c r="I10" s="391">
        <v>54</v>
      </c>
      <c r="J10" s="392">
        <v>36</v>
      </c>
      <c r="K10" s="391">
        <v>18</v>
      </c>
      <c r="L10" s="393">
        <v>9</v>
      </c>
      <c r="M10" s="392">
        <v>4</v>
      </c>
      <c r="N10" s="392">
        <v>5</v>
      </c>
    </row>
    <row r="11" spans="1:14" ht="15" customHeight="1">
      <c r="A11" s="2437">
        <v>27</v>
      </c>
      <c r="B11" s="391">
        <v>63</v>
      </c>
      <c r="C11" s="391">
        <v>2</v>
      </c>
      <c r="D11" s="392">
        <v>2</v>
      </c>
      <c r="E11" s="391" t="s">
        <v>950</v>
      </c>
      <c r="F11" s="391">
        <v>2</v>
      </c>
      <c r="G11" s="392">
        <v>2</v>
      </c>
      <c r="H11" s="391" t="s">
        <v>950</v>
      </c>
      <c r="I11" s="391">
        <v>53</v>
      </c>
      <c r="J11" s="392">
        <v>39</v>
      </c>
      <c r="K11" s="391">
        <v>14</v>
      </c>
      <c r="L11" s="393">
        <v>6</v>
      </c>
      <c r="M11" s="392">
        <v>1</v>
      </c>
      <c r="N11" s="392">
        <v>5</v>
      </c>
    </row>
    <row r="12" spans="1:14" ht="15" customHeight="1">
      <c r="A12" s="2437">
        <v>28</v>
      </c>
      <c r="B12" s="392">
        <v>65</v>
      </c>
      <c r="C12" s="391">
        <v>2</v>
      </c>
      <c r="D12" s="392">
        <v>2</v>
      </c>
      <c r="E12" s="391" t="s">
        <v>950</v>
      </c>
      <c r="F12" s="391">
        <v>2</v>
      </c>
      <c r="G12" s="392">
        <v>2</v>
      </c>
      <c r="H12" s="391" t="s">
        <v>950</v>
      </c>
      <c r="I12" s="391">
        <v>53</v>
      </c>
      <c r="J12" s="392">
        <v>38</v>
      </c>
      <c r="K12" s="391">
        <v>15</v>
      </c>
      <c r="L12" s="393">
        <v>8</v>
      </c>
      <c r="M12" s="392">
        <v>2</v>
      </c>
      <c r="N12" s="392">
        <v>6</v>
      </c>
    </row>
    <row r="13" spans="1:14" ht="15" customHeight="1">
      <c r="A13" s="2437">
        <v>29</v>
      </c>
      <c r="B13" s="392">
        <v>66</v>
      </c>
      <c r="C13" s="391">
        <v>2</v>
      </c>
      <c r="D13" s="392">
        <v>2</v>
      </c>
      <c r="E13" s="391" t="s">
        <v>950</v>
      </c>
      <c r="F13" s="391">
        <v>2</v>
      </c>
      <c r="G13" s="392">
        <v>2</v>
      </c>
      <c r="H13" s="391" t="s">
        <v>950</v>
      </c>
      <c r="I13" s="391">
        <v>55</v>
      </c>
      <c r="J13" s="392">
        <v>38</v>
      </c>
      <c r="K13" s="391">
        <v>17</v>
      </c>
      <c r="L13" s="393">
        <v>7</v>
      </c>
      <c r="M13" s="392">
        <v>2</v>
      </c>
      <c r="N13" s="392">
        <v>5</v>
      </c>
    </row>
    <row r="14" spans="1:14" ht="15" customHeight="1">
      <c r="A14" s="2437">
        <v>30</v>
      </c>
      <c r="B14" s="392">
        <v>64</v>
      </c>
      <c r="C14" s="391">
        <v>2</v>
      </c>
      <c r="D14" s="392">
        <v>2</v>
      </c>
      <c r="E14" s="391" t="s">
        <v>950</v>
      </c>
      <c r="F14" s="391">
        <v>2</v>
      </c>
      <c r="G14" s="392">
        <v>2</v>
      </c>
      <c r="H14" s="391" t="s">
        <v>950</v>
      </c>
      <c r="I14" s="391">
        <v>53</v>
      </c>
      <c r="J14" s="392">
        <v>39</v>
      </c>
      <c r="K14" s="391">
        <v>14</v>
      </c>
      <c r="L14" s="393">
        <v>7</v>
      </c>
      <c r="M14" s="392">
        <v>2</v>
      </c>
      <c r="N14" s="392">
        <v>5</v>
      </c>
    </row>
    <row r="15" spans="1:14" ht="15" customHeight="1">
      <c r="A15" s="2437" t="s">
        <v>820</v>
      </c>
      <c r="B15" s="392">
        <v>63</v>
      </c>
      <c r="C15" s="391">
        <v>2</v>
      </c>
      <c r="D15" s="392">
        <v>2</v>
      </c>
      <c r="E15" s="391" t="s">
        <v>225</v>
      </c>
      <c r="F15" s="391">
        <v>2</v>
      </c>
      <c r="G15" s="392">
        <v>2</v>
      </c>
      <c r="H15" s="391" t="s">
        <v>950</v>
      </c>
      <c r="I15" s="391">
        <v>53</v>
      </c>
      <c r="J15" s="392">
        <v>36</v>
      </c>
      <c r="K15" s="391">
        <v>17</v>
      </c>
      <c r="L15" s="393">
        <v>6</v>
      </c>
      <c r="M15" s="392">
        <v>1</v>
      </c>
      <c r="N15" s="392">
        <v>5</v>
      </c>
    </row>
    <row r="16" spans="1:14" ht="15" customHeight="1">
      <c r="A16" s="2426">
        <v>2</v>
      </c>
      <c r="B16" s="396">
        <v>64</v>
      </c>
      <c r="C16" s="395">
        <v>2</v>
      </c>
      <c r="D16" s="396">
        <v>2</v>
      </c>
      <c r="E16" s="395" t="s">
        <v>141</v>
      </c>
      <c r="F16" s="395">
        <v>2</v>
      </c>
      <c r="G16" s="396">
        <v>1</v>
      </c>
      <c r="H16" s="395">
        <v>1</v>
      </c>
      <c r="I16" s="395">
        <v>52</v>
      </c>
      <c r="J16" s="396">
        <v>32</v>
      </c>
      <c r="K16" s="395">
        <v>20</v>
      </c>
      <c r="L16" s="568">
        <v>8</v>
      </c>
      <c r="M16" s="396">
        <v>3</v>
      </c>
      <c r="N16" s="396">
        <v>5</v>
      </c>
    </row>
    <row r="17" spans="1:6" ht="18" customHeight="1">
      <c r="A17" s="2411" t="s">
        <v>816</v>
      </c>
      <c r="B17" s="138"/>
      <c r="C17" s="138"/>
      <c r="D17" s="138"/>
      <c r="E17" s="138"/>
      <c r="F17" s="138"/>
    </row>
    <row r="18" spans="1:6" ht="18" customHeight="1">
      <c r="A18" s="2427" t="s">
        <v>946</v>
      </c>
    </row>
    <row r="19" spans="1:6" ht="15" customHeight="1"/>
    <row r="20" spans="1:6" ht="25.5" customHeight="1"/>
    <row r="21" spans="1:6" ht="18" customHeight="1"/>
    <row r="22" spans="1:6" ht="18" customHeight="1"/>
    <row r="23" spans="1:6" ht="12.75" customHeight="1"/>
    <row r="24" spans="1:6" ht="15" customHeight="1"/>
    <row r="25" spans="1:6" ht="15" customHeight="1"/>
    <row r="26" spans="1:6" ht="15" customHeight="1"/>
    <row r="27" spans="1:6" ht="15" customHeight="1"/>
    <row r="28" spans="1:6" ht="15" customHeight="1"/>
    <row r="29" spans="1:6" ht="18" customHeight="1"/>
    <row r="30" spans="1:6" ht="18" customHeight="1"/>
  </sheetData>
  <mergeCells count="6">
    <mergeCell ref="L2:N2"/>
    <mergeCell ref="A2:A3"/>
    <mergeCell ref="B2:B3"/>
    <mergeCell ref="C2:E2"/>
    <mergeCell ref="F2:H2"/>
    <mergeCell ref="I2:K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view="pageBreakPreview" zoomScaleNormal="100" zoomScaleSheetLayoutView="100" workbookViewId="0">
      <selection activeCell="K15" sqref="K15"/>
    </sheetView>
  </sheetViews>
  <sheetFormatPr defaultRowHeight="24.95" customHeight="1"/>
  <cols>
    <col min="1" max="1" width="19" style="5" customWidth="1"/>
    <col min="2" max="9" width="6.875" style="5" customWidth="1"/>
    <col min="10" max="231" width="9" style="5"/>
    <col min="232" max="233" width="10" style="5" customWidth="1"/>
    <col min="234" max="240" width="8.75" style="5" customWidth="1"/>
    <col min="241" max="255" width="5.75" style="5" customWidth="1"/>
    <col min="256" max="487" width="9" style="5"/>
    <col min="488" max="489" width="10" style="5" customWidth="1"/>
    <col min="490" max="496" width="8.75" style="5" customWidth="1"/>
    <col min="497" max="511" width="5.75" style="5" customWidth="1"/>
    <col min="512" max="743" width="9" style="5"/>
    <col min="744" max="745" width="10" style="5" customWidth="1"/>
    <col min="746" max="752" width="8.75" style="5" customWidth="1"/>
    <col min="753" max="767" width="5.75" style="5" customWidth="1"/>
    <col min="768" max="999" width="9" style="5"/>
    <col min="1000" max="1001" width="10" style="5" customWidth="1"/>
    <col min="1002" max="1008" width="8.75" style="5" customWidth="1"/>
    <col min="1009" max="1023" width="5.75" style="5" customWidth="1"/>
    <col min="1024" max="1255" width="9" style="5"/>
    <col min="1256" max="1257" width="10" style="5" customWidth="1"/>
    <col min="1258" max="1264" width="8.75" style="5" customWidth="1"/>
    <col min="1265" max="1279" width="5.75" style="5" customWidth="1"/>
    <col min="1280" max="1511" width="9" style="5"/>
    <col min="1512" max="1513" width="10" style="5" customWidth="1"/>
    <col min="1514" max="1520" width="8.75" style="5" customWidth="1"/>
    <col min="1521" max="1535" width="5.75" style="5" customWidth="1"/>
    <col min="1536" max="1767" width="9" style="5"/>
    <col min="1768" max="1769" width="10" style="5" customWidth="1"/>
    <col min="1770" max="1776" width="8.75" style="5" customWidth="1"/>
    <col min="1777" max="1791" width="5.75" style="5" customWidth="1"/>
    <col min="1792" max="2023" width="9" style="5"/>
    <col min="2024" max="2025" width="10" style="5" customWidth="1"/>
    <col min="2026" max="2032" width="8.75" style="5" customWidth="1"/>
    <col min="2033" max="2047" width="5.75" style="5" customWidth="1"/>
    <col min="2048" max="2279" width="9" style="5"/>
    <col min="2280" max="2281" width="10" style="5" customWidth="1"/>
    <col min="2282" max="2288" width="8.75" style="5" customWidth="1"/>
    <col min="2289" max="2303" width="5.75" style="5" customWidth="1"/>
    <col min="2304" max="2535" width="9" style="5"/>
    <col min="2536" max="2537" width="10" style="5" customWidth="1"/>
    <col min="2538" max="2544" width="8.75" style="5" customWidth="1"/>
    <col min="2545" max="2559" width="5.75" style="5" customWidth="1"/>
    <col min="2560" max="2791" width="9" style="5"/>
    <col min="2792" max="2793" width="10" style="5" customWidth="1"/>
    <col min="2794" max="2800" width="8.75" style="5" customWidth="1"/>
    <col min="2801" max="2815" width="5.75" style="5" customWidth="1"/>
    <col min="2816" max="3047" width="9" style="5"/>
    <col min="3048" max="3049" width="10" style="5" customWidth="1"/>
    <col min="3050" max="3056" width="8.75" style="5" customWidth="1"/>
    <col min="3057" max="3071" width="5.75" style="5" customWidth="1"/>
    <col min="3072" max="3303" width="9" style="5"/>
    <col min="3304" max="3305" width="10" style="5" customWidth="1"/>
    <col min="3306" max="3312" width="8.75" style="5" customWidth="1"/>
    <col min="3313" max="3327" width="5.75" style="5" customWidth="1"/>
    <col min="3328" max="3559" width="9" style="5"/>
    <col min="3560" max="3561" width="10" style="5" customWidth="1"/>
    <col min="3562" max="3568" width="8.75" style="5" customWidth="1"/>
    <col min="3569" max="3583" width="5.75" style="5" customWidth="1"/>
    <col min="3584" max="3815" width="9" style="5"/>
    <col min="3816" max="3817" width="10" style="5" customWidth="1"/>
    <col min="3818" max="3824" width="8.75" style="5" customWidth="1"/>
    <col min="3825" max="3839" width="5.75" style="5" customWidth="1"/>
    <col min="3840" max="4071" width="9" style="5"/>
    <col min="4072" max="4073" width="10" style="5" customWidth="1"/>
    <col min="4074" max="4080" width="8.75" style="5" customWidth="1"/>
    <col min="4081" max="4095" width="5.75" style="5" customWidth="1"/>
    <col min="4096" max="4327" width="9" style="5"/>
    <col min="4328" max="4329" width="10" style="5" customWidth="1"/>
    <col min="4330" max="4336" width="8.75" style="5" customWidth="1"/>
    <col min="4337" max="4351" width="5.75" style="5" customWidth="1"/>
    <col min="4352" max="4583" width="9" style="5"/>
    <col min="4584" max="4585" width="10" style="5" customWidth="1"/>
    <col min="4586" max="4592" width="8.75" style="5" customWidth="1"/>
    <col min="4593" max="4607" width="5.75" style="5" customWidth="1"/>
    <col min="4608" max="4839" width="9" style="5"/>
    <col min="4840" max="4841" width="10" style="5" customWidth="1"/>
    <col min="4842" max="4848" width="8.75" style="5" customWidth="1"/>
    <col min="4849" max="4863" width="5.75" style="5" customWidth="1"/>
    <col min="4864" max="5095" width="9" style="5"/>
    <col min="5096" max="5097" width="10" style="5" customWidth="1"/>
    <col min="5098" max="5104" width="8.75" style="5" customWidth="1"/>
    <col min="5105" max="5119" width="5.75" style="5" customWidth="1"/>
    <col min="5120" max="5351" width="9" style="5"/>
    <col min="5352" max="5353" width="10" style="5" customWidth="1"/>
    <col min="5354" max="5360" width="8.75" style="5" customWidth="1"/>
    <col min="5361" max="5375" width="5.75" style="5" customWidth="1"/>
    <col min="5376" max="5607" width="9" style="5"/>
    <col min="5608" max="5609" width="10" style="5" customWidth="1"/>
    <col min="5610" max="5616" width="8.75" style="5" customWidth="1"/>
    <col min="5617" max="5631" width="5.75" style="5" customWidth="1"/>
    <col min="5632" max="5863" width="9" style="5"/>
    <col min="5864" max="5865" width="10" style="5" customWidth="1"/>
    <col min="5866" max="5872" width="8.75" style="5" customWidth="1"/>
    <col min="5873" max="5887" width="5.75" style="5" customWidth="1"/>
    <col min="5888" max="6119" width="9" style="5"/>
    <col min="6120" max="6121" width="10" style="5" customWidth="1"/>
    <col min="6122" max="6128" width="8.75" style="5" customWidth="1"/>
    <col min="6129" max="6143" width="5.75" style="5" customWidth="1"/>
    <col min="6144" max="6375" width="9" style="5"/>
    <col min="6376" max="6377" width="10" style="5" customWidth="1"/>
    <col min="6378" max="6384" width="8.75" style="5" customWidth="1"/>
    <col min="6385" max="6399" width="5.75" style="5" customWidth="1"/>
    <col min="6400" max="6631" width="9" style="5"/>
    <col min="6632" max="6633" width="10" style="5" customWidth="1"/>
    <col min="6634" max="6640" width="8.75" style="5" customWidth="1"/>
    <col min="6641" max="6655" width="5.75" style="5" customWidth="1"/>
    <col min="6656" max="6887" width="9" style="5"/>
    <col min="6888" max="6889" width="10" style="5" customWidth="1"/>
    <col min="6890" max="6896" width="8.75" style="5" customWidth="1"/>
    <col min="6897" max="6911" width="5.75" style="5" customWidth="1"/>
    <col min="6912" max="7143" width="9" style="5"/>
    <col min="7144" max="7145" width="10" style="5" customWidth="1"/>
    <col min="7146" max="7152" width="8.75" style="5" customWidth="1"/>
    <col min="7153" max="7167" width="5.75" style="5" customWidth="1"/>
    <col min="7168" max="7399" width="9" style="5"/>
    <col min="7400" max="7401" width="10" style="5" customWidth="1"/>
    <col min="7402" max="7408" width="8.75" style="5" customWidth="1"/>
    <col min="7409" max="7423" width="5.75" style="5" customWidth="1"/>
    <col min="7424" max="7655" width="9" style="5"/>
    <col min="7656" max="7657" width="10" style="5" customWidth="1"/>
    <col min="7658" max="7664" width="8.75" style="5" customWidth="1"/>
    <col min="7665" max="7679" width="5.75" style="5" customWidth="1"/>
    <col min="7680" max="7911" width="9" style="5"/>
    <col min="7912" max="7913" width="10" style="5" customWidth="1"/>
    <col min="7914" max="7920" width="8.75" style="5" customWidth="1"/>
    <col min="7921" max="7935" width="5.75" style="5" customWidth="1"/>
    <col min="7936" max="8167" width="9" style="5"/>
    <col min="8168" max="8169" width="10" style="5" customWidth="1"/>
    <col min="8170" max="8176" width="8.75" style="5" customWidth="1"/>
    <col min="8177" max="8191" width="5.75" style="5" customWidth="1"/>
    <col min="8192" max="8423" width="9" style="5"/>
    <col min="8424" max="8425" width="10" style="5" customWidth="1"/>
    <col min="8426" max="8432" width="8.75" style="5" customWidth="1"/>
    <col min="8433" max="8447" width="5.75" style="5" customWidth="1"/>
    <col min="8448" max="8679" width="9" style="5"/>
    <col min="8680" max="8681" width="10" style="5" customWidth="1"/>
    <col min="8682" max="8688" width="8.75" style="5" customWidth="1"/>
    <col min="8689" max="8703" width="5.75" style="5" customWidth="1"/>
    <col min="8704" max="8935" width="9" style="5"/>
    <col min="8936" max="8937" width="10" style="5" customWidth="1"/>
    <col min="8938" max="8944" width="8.75" style="5" customWidth="1"/>
    <col min="8945" max="8959" width="5.75" style="5" customWidth="1"/>
    <col min="8960" max="9191" width="9" style="5"/>
    <col min="9192" max="9193" width="10" style="5" customWidth="1"/>
    <col min="9194" max="9200" width="8.75" style="5" customWidth="1"/>
    <col min="9201" max="9215" width="5.75" style="5" customWidth="1"/>
    <col min="9216" max="9447" width="9" style="5"/>
    <col min="9448" max="9449" width="10" style="5" customWidth="1"/>
    <col min="9450" max="9456" width="8.75" style="5" customWidth="1"/>
    <col min="9457" max="9471" width="5.75" style="5" customWidth="1"/>
    <col min="9472" max="9703" width="9" style="5"/>
    <col min="9704" max="9705" width="10" style="5" customWidth="1"/>
    <col min="9706" max="9712" width="8.75" style="5" customWidth="1"/>
    <col min="9713" max="9727" width="5.75" style="5" customWidth="1"/>
    <col min="9728" max="9959" width="9" style="5"/>
    <col min="9960" max="9961" width="10" style="5" customWidth="1"/>
    <col min="9962" max="9968" width="8.75" style="5" customWidth="1"/>
    <col min="9969" max="9983" width="5.75" style="5" customWidth="1"/>
    <col min="9984" max="10215" width="9" style="5"/>
    <col min="10216" max="10217" width="10" style="5" customWidth="1"/>
    <col min="10218" max="10224" width="8.75" style="5" customWidth="1"/>
    <col min="10225" max="10239" width="5.75" style="5" customWidth="1"/>
    <col min="10240" max="10471" width="9" style="5"/>
    <col min="10472" max="10473" width="10" style="5" customWidth="1"/>
    <col min="10474" max="10480" width="8.75" style="5" customWidth="1"/>
    <col min="10481" max="10495" width="5.75" style="5" customWidth="1"/>
    <col min="10496" max="10727" width="9" style="5"/>
    <col min="10728" max="10729" width="10" style="5" customWidth="1"/>
    <col min="10730" max="10736" width="8.75" style="5" customWidth="1"/>
    <col min="10737" max="10751" width="5.75" style="5" customWidth="1"/>
    <col min="10752" max="10983" width="9" style="5"/>
    <col min="10984" max="10985" width="10" style="5" customWidth="1"/>
    <col min="10986" max="10992" width="8.75" style="5" customWidth="1"/>
    <col min="10993" max="11007" width="5.75" style="5" customWidth="1"/>
    <col min="11008" max="11239" width="9" style="5"/>
    <col min="11240" max="11241" width="10" style="5" customWidth="1"/>
    <col min="11242" max="11248" width="8.75" style="5" customWidth="1"/>
    <col min="11249" max="11263" width="5.75" style="5" customWidth="1"/>
    <col min="11264" max="11495" width="9" style="5"/>
    <col min="11496" max="11497" width="10" style="5" customWidth="1"/>
    <col min="11498" max="11504" width="8.75" style="5" customWidth="1"/>
    <col min="11505" max="11519" width="5.75" style="5" customWidth="1"/>
    <col min="11520" max="11751" width="9" style="5"/>
    <col min="11752" max="11753" width="10" style="5" customWidth="1"/>
    <col min="11754" max="11760" width="8.75" style="5" customWidth="1"/>
    <col min="11761" max="11775" width="5.75" style="5" customWidth="1"/>
    <col min="11776" max="12007" width="9" style="5"/>
    <col min="12008" max="12009" width="10" style="5" customWidth="1"/>
    <col min="12010" max="12016" width="8.75" style="5" customWidth="1"/>
    <col min="12017" max="12031" width="5.75" style="5" customWidth="1"/>
    <col min="12032" max="12263" width="9" style="5"/>
    <col min="12264" max="12265" width="10" style="5" customWidth="1"/>
    <col min="12266" max="12272" width="8.75" style="5" customWidth="1"/>
    <col min="12273" max="12287" width="5.75" style="5" customWidth="1"/>
    <col min="12288" max="12519" width="9" style="5"/>
    <col min="12520" max="12521" width="10" style="5" customWidth="1"/>
    <col min="12522" max="12528" width="8.75" style="5" customWidth="1"/>
    <col min="12529" max="12543" width="5.75" style="5" customWidth="1"/>
    <col min="12544" max="12775" width="9" style="5"/>
    <col min="12776" max="12777" width="10" style="5" customWidth="1"/>
    <col min="12778" max="12784" width="8.75" style="5" customWidth="1"/>
    <col min="12785" max="12799" width="5.75" style="5" customWidth="1"/>
    <col min="12800" max="13031" width="9" style="5"/>
    <col min="13032" max="13033" width="10" style="5" customWidth="1"/>
    <col min="13034" max="13040" width="8.75" style="5" customWidth="1"/>
    <col min="13041" max="13055" width="5.75" style="5" customWidth="1"/>
    <col min="13056" max="13287" width="9" style="5"/>
    <col min="13288" max="13289" width="10" style="5" customWidth="1"/>
    <col min="13290" max="13296" width="8.75" style="5" customWidth="1"/>
    <col min="13297" max="13311" width="5.75" style="5" customWidth="1"/>
    <col min="13312" max="13543" width="9" style="5"/>
    <col min="13544" max="13545" width="10" style="5" customWidth="1"/>
    <col min="13546" max="13552" width="8.75" style="5" customWidth="1"/>
    <col min="13553" max="13567" width="5.75" style="5" customWidth="1"/>
    <col min="13568" max="13799" width="9" style="5"/>
    <col min="13800" max="13801" width="10" style="5" customWidth="1"/>
    <col min="13802" max="13808" width="8.75" style="5" customWidth="1"/>
    <col min="13809" max="13823" width="5.75" style="5" customWidth="1"/>
    <col min="13824" max="14055" width="9" style="5"/>
    <col min="14056" max="14057" width="10" style="5" customWidth="1"/>
    <col min="14058" max="14064" width="8.75" style="5" customWidth="1"/>
    <col min="14065" max="14079" width="5.75" style="5" customWidth="1"/>
    <col min="14080" max="14311" width="9" style="5"/>
    <col min="14312" max="14313" width="10" style="5" customWidth="1"/>
    <col min="14314" max="14320" width="8.75" style="5" customWidth="1"/>
    <col min="14321" max="14335" width="5.75" style="5" customWidth="1"/>
    <col min="14336" max="14567" width="9" style="5"/>
    <col min="14568" max="14569" width="10" style="5" customWidth="1"/>
    <col min="14570" max="14576" width="8.75" style="5" customWidth="1"/>
    <col min="14577" max="14591" width="5.75" style="5" customWidth="1"/>
    <col min="14592" max="14823" width="9" style="5"/>
    <col min="14824" max="14825" width="10" style="5" customWidth="1"/>
    <col min="14826" max="14832" width="8.75" style="5" customWidth="1"/>
    <col min="14833" max="14847" width="5.75" style="5" customWidth="1"/>
    <col min="14848" max="15079" width="9" style="5"/>
    <col min="15080" max="15081" width="10" style="5" customWidth="1"/>
    <col min="15082" max="15088" width="8.75" style="5" customWidth="1"/>
    <col min="15089" max="15103" width="5.75" style="5" customWidth="1"/>
    <col min="15104" max="15335" width="9" style="5"/>
    <col min="15336" max="15337" width="10" style="5" customWidth="1"/>
    <col min="15338" max="15344" width="8.75" style="5" customWidth="1"/>
    <col min="15345" max="15359" width="5.75" style="5" customWidth="1"/>
    <col min="15360" max="15591" width="9" style="5"/>
    <col min="15592" max="15593" width="10" style="5" customWidth="1"/>
    <col min="15594" max="15600" width="8.75" style="5" customWidth="1"/>
    <col min="15601" max="15615" width="5.75" style="5" customWidth="1"/>
    <col min="15616" max="15847" width="9" style="5"/>
    <col min="15848" max="15849" width="10" style="5" customWidth="1"/>
    <col min="15850" max="15856" width="8.75" style="5" customWidth="1"/>
    <col min="15857" max="15871" width="5.75" style="5" customWidth="1"/>
    <col min="15872" max="16103" width="9" style="5"/>
    <col min="16104" max="16105" width="10" style="5" customWidth="1"/>
    <col min="16106" max="16112" width="8.75" style="5" customWidth="1"/>
    <col min="16113" max="16127" width="5.75" style="5" customWidth="1"/>
    <col min="16128" max="16384" width="9" style="5"/>
  </cols>
  <sheetData>
    <row r="1" spans="1:9" ht="25.5" customHeight="1">
      <c r="A1" s="2476" t="s">
        <v>3382</v>
      </c>
      <c r="B1" s="2477"/>
      <c r="C1" s="2477"/>
      <c r="D1" s="2477"/>
      <c r="E1" s="2477"/>
      <c r="G1" s="6"/>
      <c r="I1" s="6" t="s">
        <v>809</v>
      </c>
    </row>
    <row r="2" spans="1:9" ht="18" customHeight="1">
      <c r="A2" s="2948" t="s">
        <v>3448</v>
      </c>
      <c r="B2" s="2519" t="s">
        <v>810</v>
      </c>
      <c r="C2" s="2519"/>
      <c r="D2" s="2519" t="s">
        <v>811</v>
      </c>
      <c r="E2" s="2519"/>
      <c r="F2" s="2519" t="s">
        <v>812</v>
      </c>
      <c r="G2" s="2548"/>
      <c r="H2" s="2519" t="s">
        <v>3374</v>
      </c>
      <c r="I2" s="2548"/>
    </row>
    <row r="3" spans="1:9" ht="18" customHeight="1">
      <c r="A3" s="2949"/>
      <c r="B3" s="1709" t="s">
        <v>813</v>
      </c>
      <c r="C3" s="2189" t="s">
        <v>814</v>
      </c>
      <c r="D3" s="1709" t="s">
        <v>813</v>
      </c>
      <c r="E3" s="2189" t="s">
        <v>814</v>
      </c>
      <c r="F3" s="1709" t="s">
        <v>813</v>
      </c>
      <c r="G3" s="2190" t="s">
        <v>814</v>
      </c>
      <c r="H3" s="1709" t="s">
        <v>813</v>
      </c>
      <c r="I3" s="2190" t="s">
        <v>814</v>
      </c>
    </row>
    <row r="4" spans="1:9" ht="12.75" customHeight="1">
      <c r="A4" s="485"/>
      <c r="B4" s="226" t="s">
        <v>385</v>
      </c>
      <c r="C4" s="223" t="s">
        <v>385</v>
      </c>
      <c r="D4" s="226" t="s">
        <v>385</v>
      </c>
      <c r="E4" s="223" t="s">
        <v>385</v>
      </c>
      <c r="F4" s="226" t="s">
        <v>385</v>
      </c>
      <c r="G4" s="226" t="s">
        <v>385</v>
      </c>
      <c r="H4" s="226" t="s">
        <v>385</v>
      </c>
      <c r="I4" s="226" t="s">
        <v>385</v>
      </c>
    </row>
    <row r="5" spans="1:9" ht="15" customHeight="1">
      <c r="A5" s="183" t="s">
        <v>364</v>
      </c>
      <c r="B5" s="345" t="s">
        <v>141</v>
      </c>
      <c r="C5" s="344" t="s">
        <v>141</v>
      </c>
      <c r="D5" s="345" t="s">
        <v>141</v>
      </c>
      <c r="E5" s="344" t="s">
        <v>141</v>
      </c>
      <c r="F5" s="345" t="s">
        <v>141</v>
      </c>
      <c r="G5" s="345" t="s">
        <v>141</v>
      </c>
      <c r="H5" s="345" t="s">
        <v>141</v>
      </c>
      <c r="I5" s="345">
        <v>1</v>
      </c>
    </row>
    <row r="6" spans="1:9" ht="15" customHeight="1">
      <c r="A6" s="183">
        <v>29</v>
      </c>
      <c r="B6" s="345" t="s">
        <v>141</v>
      </c>
      <c r="C6" s="344" t="s">
        <v>141</v>
      </c>
      <c r="D6" s="345" t="s">
        <v>141</v>
      </c>
      <c r="E6" s="344" t="s">
        <v>141</v>
      </c>
      <c r="F6" s="345">
        <v>1</v>
      </c>
      <c r="G6" s="345" t="s">
        <v>141</v>
      </c>
      <c r="H6" s="345" t="s">
        <v>3375</v>
      </c>
      <c r="I6" s="345" t="s">
        <v>141</v>
      </c>
    </row>
    <row r="7" spans="1:9" ht="15" customHeight="1">
      <c r="A7" s="183">
        <v>30</v>
      </c>
      <c r="B7" s="345" t="s">
        <v>141</v>
      </c>
      <c r="C7" s="344" t="s">
        <v>141</v>
      </c>
      <c r="D7" s="345">
        <v>1</v>
      </c>
      <c r="E7" s="344" t="s">
        <v>141</v>
      </c>
      <c r="F7" s="345" t="s">
        <v>141</v>
      </c>
      <c r="G7" s="345" t="s">
        <v>141</v>
      </c>
      <c r="H7" s="345" t="s">
        <v>141</v>
      </c>
      <c r="I7" s="345" t="s">
        <v>141</v>
      </c>
    </row>
    <row r="8" spans="1:9" ht="15" customHeight="1">
      <c r="A8" s="183">
        <v>31</v>
      </c>
      <c r="B8" s="345" t="s">
        <v>141</v>
      </c>
      <c r="C8" s="344" t="s">
        <v>141</v>
      </c>
      <c r="D8" s="345" t="s">
        <v>141</v>
      </c>
      <c r="E8" s="344" t="s">
        <v>141</v>
      </c>
      <c r="F8" s="345" t="s">
        <v>141</v>
      </c>
      <c r="G8" s="345" t="s">
        <v>141</v>
      </c>
      <c r="H8" s="345" t="s">
        <v>141</v>
      </c>
      <c r="I8" s="345" t="s">
        <v>141</v>
      </c>
    </row>
    <row r="9" spans="1:9" ht="15" customHeight="1">
      <c r="A9" s="1472" t="s">
        <v>3483</v>
      </c>
      <c r="B9" s="375" t="s">
        <v>141</v>
      </c>
      <c r="C9" s="374" t="s">
        <v>141</v>
      </c>
      <c r="D9" s="375">
        <v>1</v>
      </c>
      <c r="E9" s="374" t="s">
        <v>141</v>
      </c>
      <c r="F9" s="375">
        <v>1</v>
      </c>
      <c r="G9" s="375" t="s">
        <v>141</v>
      </c>
      <c r="H9" s="375" t="s">
        <v>141</v>
      </c>
      <c r="I9" s="375" t="s">
        <v>141</v>
      </c>
    </row>
    <row r="10" spans="1:9" ht="18" customHeight="1">
      <c r="A10" s="1699" t="s">
        <v>816</v>
      </c>
      <c r="B10" s="490"/>
      <c r="C10" s="490"/>
      <c r="D10" s="490"/>
      <c r="E10" s="490"/>
      <c r="F10" s="490"/>
      <c r="G10" s="490"/>
    </row>
    <row r="11" spans="1:9" ht="18" customHeight="1">
      <c r="A11" s="1764" t="s">
        <v>946</v>
      </c>
      <c r="B11" s="1699"/>
      <c r="C11" s="1699"/>
      <c r="D11" s="1699"/>
      <c r="E11" s="1699"/>
      <c r="F11" s="1699"/>
      <c r="G11" s="1699"/>
      <c r="H11" s="1699"/>
      <c r="I11" s="1699"/>
    </row>
  </sheetData>
  <mergeCells count="6">
    <mergeCell ref="F2:G2"/>
    <mergeCell ref="H2:I2"/>
    <mergeCell ref="A1:E1"/>
    <mergeCell ref="A2:A3"/>
    <mergeCell ref="B2:C2"/>
    <mergeCell ref="D2:E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WhiteSpace="0" view="pageBreakPreview" zoomScaleNormal="100" zoomScaleSheetLayoutView="100" workbookViewId="0">
      <selection activeCell="Q12" sqref="Q12"/>
    </sheetView>
  </sheetViews>
  <sheetFormatPr defaultRowHeight="24.95" customHeight="1"/>
  <cols>
    <col min="1" max="1" width="11.5" style="5" customWidth="1"/>
    <col min="2" max="2" width="6.875" style="5" customWidth="1"/>
    <col min="3" max="5" width="6.5" style="5" customWidth="1"/>
    <col min="6" max="6" width="7.5" style="5" customWidth="1"/>
    <col min="7" max="11" width="7.125" style="5" customWidth="1"/>
    <col min="12" max="257" width="9" style="5"/>
    <col min="258" max="258" width="6.875" style="5" customWidth="1"/>
    <col min="259" max="261" width="6.5" style="5" customWidth="1"/>
    <col min="262" max="262" width="7.5" style="5" customWidth="1"/>
    <col min="263" max="267" width="7.125" style="5" customWidth="1"/>
    <col min="268" max="513" width="9" style="5"/>
    <col min="514" max="514" width="6.875" style="5" customWidth="1"/>
    <col min="515" max="517" width="6.5" style="5" customWidth="1"/>
    <col min="518" max="518" width="7.5" style="5" customWidth="1"/>
    <col min="519" max="523" width="7.125" style="5" customWidth="1"/>
    <col min="524" max="769" width="9" style="5"/>
    <col min="770" max="770" width="6.875" style="5" customWidth="1"/>
    <col min="771" max="773" width="6.5" style="5" customWidth="1"/>
    <col min="774" max="774" width="7.5" style="5" customWidth="1"/>
    <col min="775" max="779" width="7.125" style="5" customWidth="1"/>
    <col min="780" max="1025" width="9" style="5"/>
    <col min="1026" max="1026" width="6.875" style="5" customWidth="1"/>
    <col min="1027" max="1029" width="6.5" style="5" customWidth="1"/>
    <col min="1030" max="1030" width="7.5" style="5" customWidth="1"/>
    <col min="1031" max="1035" width="7.125" style="5" customWidth="1"/>
    <col min="1036" max="1281" width="9" style="5"/>
    <col min="1282" max="1282" width="6.875" style="5" customWidth="1"/>
    <col min="1283" max="1285" width="6.5" style="5" customWidth="1"/>
    <col min="1286" max="1286" width="7.5" style="5" customWidth="1"/>
    <col min="1287" max="1291" width="7.125" style="5" customWidth="1"/>
    <col min="1292" max="1537" width="9" style="5"/>
    <col min="1538" max="1538" width="6.875" style="5" customWidth="1"/>
    <col min="1539" max="1541" width="6.5" style="5" customWidth="1"/>
    <col min="1542" max="1542" width="7.5" style="5" customWidth="1"/>
    <col min="1543" max="1547" width="7.125" style="5" customWidth="1"/>
    <col min="1548" max="1793" width="9" style="5"/>
    <col min="1794" max="1794" width="6.875" style="5" customWidth="1"/>
    <col min="1795" max="1797" width="6.5" style="5" customWidth="1"/>
    <col min="1798" max="1798" width="7.5" style="5" customWidth="1"/>
    <col min="1799" max="1803" width="7.125" style="5" customWidth="1"/>
    <col min="1804" max="2049" width="9" style="5"/>
    <col min="2050" max="2050" width="6.875" style="5" customWidth="1"/>
    <col min="2051" max="2053" width="6.5" style="5" customWidth="1"/>
    <col min="2054" max="2054" width="7.5" style="5" customWidth="1"/>
    <col min="2055" max="2059" width="7.125" style="5" customWidth="1"/>
    <col min="2060" max="2305" width="9" style="5"/>
    <col min="2306" max="2306" width="6.875" style="5" customWidth="1"/>
    <col min="2307" max="2309" width="6.5" style="5" customWidth="1"/>
    <col min="2310" max="2310" width="7.5" style="5" customWidth="1"/>
    <col min="2311" max="2315" width="7.125" style="5" customWidth="1"/>
    <col min="2316" max="2561" width="9" style="5"/>
    <col min="2562" max="2562" width="6.875" style="5" customWidth="1"/>
    <col min="2563" max="2565" width="6.5" style="5" customWidth="1"/>
    <col min="2566" max="2566" width="7.5" style="5" customWidth="1"/>
    <col min="2567" max="2571" width="7.125" style="5" customWidth="1"/>
    <col min="2572" max="2817" width="9" style="5"/>
    <col min="2818" max="2818" width="6.875" style="5" customWidth="1"/>
    <col min="2819" max="2821" width="6.5" style="5" customWidth="1"/>
    <col min="2822" max="2822" width="7.5" style="5" customWidth="1"/>
    <col min="2823" max="2827" width="7.125" style="5" customWidth="1"/>
    <col min="2828" max="3073" width="9" style="5"/>
    <col min="3074" max="3074" width="6.875" style="5" customWidth="1"/>
    <col min="3075" max="3077" width="6.5" style="5" customWidth="1"/>
    <col min="3078" max="3078" width="7.5" style="5" customWidth="1"/>
    <col min="3079" max="3083" width="7.125" style="5" customWidth="1"/>
    <col min="3084" max="3329" width="9" style="5"/>
    <col min="3330" max="3330" width="6.875" style="5" customWidth="1"/>
    <col min="3331" max="3333" width="6.5" style="5" customWidth="1"/>
    <col min="3334" max="3334" width="7.5" style="5" customWidth="1"/>
    <col min="3335" max="3339" width="7.125" style="5" customWidth="1"/>
    <col min="3340" max="3585" width="9" style="5"/>
    <col min="3586" max="3586" width="6.875" style="5" customWidth="1"/>
    <col min="3587" max="3589" width="6.5" style="5" customWidth="1"/>
    <col min="3590" max="3590" width="7.5" style="5" customWidth="1"/>
    <col min="3591" max="3595" width="7.125" style="5" customWidth="1"/>
    <col min="3596" max="3841" width="9" style="5"/>
    <col min="3842" max="3842" width="6.875" style="5" customWidth="1"/>
    <col min="3843" max="3845" width="6.5" style="5" customWidth="1"/>
    <col min="3846" max="3846" width="7.5" style="5" customWidth="1"/>
    <col min="3847" max="3851" width="7.125" style="5" customWidth="1"/>
    <col min="3852" max="4097" width="9" style="5"/>
    <col min="4098" max="4098" width="6.875" style="5" customWidth="1"/>
    <col min="4099" max="4101" width="6.5" style="5" customWidth="1"/>
    <col min="4102" max="4102" width="7.5" style="5" customWidth="1"/>
    <col min="4103" max="4107" width="7.125" style="5" customWidth="1"/>
    <col min="4108" max="4353" width="9" style="5"/>
    <col min="4354" max="4354" width="6.875" style="5" customWidth="1"/>
    <col min="4355" max="4357" width="6.5" style="5" customWidth="1"/>
    <col min="4358" max="4358" width="7.5" style="5" customWidth="1"/>
    <col min="4359" max="4363" width="7.125" style="5" customWidth="1"/>
    <col min="4364" max="4609" width="9" style="5"/>
    <col min="4610" max="4610" width="6.875" style="5" customWidth="1"/>
    <col min="4611" max="4613" width="6.5" style="5" customWidth="1"/>
    <col min="4614" max="4614" width="7.5" style="5" customWidth="1"/>
    <col min="4615" max="4619" width="7.125" style="5" customWidth="1"/>
    <col min="4620" max="4865" width="9" style="5"/>
    <col min="4866" max="4866" width="6.875" style="5" customWidth="1"/>
    <col min="4867" max="4869" width="6.5" style="5" customWidth="1"/>
    <col min="4870" max="4870" width="7.5" style="5" customWidth="1"/>
    <col min="4871" max="4875" width="7.125" style="5" customWidth="1"/>
    <col min="4876" max="5121" width="9" style="5"/>
    <col min="5122" max="5122" width="6.875" style="5" customWidth="1"/>
    <col min="5123" max="5125" width="6.5" style="5" customWidth="1"/>
    <col min="5126" max="5126" width="7.5" style="5" customWidth="1"/>
    <col min="5127" max="5131" width="7.125" style="5" customWidth="1"/>
    <col min="5132" max="5377" width="9" style="5"/>
    <col min="5378" max="5378" width="6.875" style="5" customWidth="1"/>
    <col min="5379" max="5381" width="6.5" style="5" customWidth="1"/>
    <col min="5382" max="5382" width="7.5" style="5" customWidth="1"/>
    <col min="5383" max="5387" width="7.125" style="5" customWidth="1"/>
    <col min="5388" max="5633" width="9" style="5"/>
    <col min="5634" max="5634" width="6.875" style="5" customWidth="1"/>
    <col min="5635" max="5637" width="6.5" style="5" customWidth="1"/>
    <col min="5638" max="5638" width="7.5" style="5" customWidth="1"/>
    <col min="5639" max="5643" width="7.125" style="5" customWidth="1"/>
    <col min="5644" max="5889" width="9" style="5"/>
    <col min="5890" max="5890" width="6.875" style="5" customWidth="1"/>
    <col min="5891" max="5893" width="6.5" style="5" customWidth="1"/>
    <col min="5894" max="5894" width="7.5" style="5" customWidth="1"/>
    <col min="5895" max="5899" width="7.125" style="5" customWidth="1"/>
    <col min="5900" max="6145" width="9" style="5"/>
    <col min="6146" max="6146" width="6.875" style="5" customWidth="1"/>
    <col min="6147" max="6149" width="6.5" style="5" customWidth="1"/>
    <col min="6150" max="6150" width="7.5" style="5" customWidth="1"/>
    <col min="6151" max="6155" width="7.125" style="5" customWidth="1"/>
    <col min="6156" max="6401" width="9" style="5"/>
    <col min="6402" max="6402" width="6.875" style="5" customWidth="1"/>
    <col min="6403" max="6405" width="6.5" style="5" customWidth="1"/>
    <col min="6406" max="6406" width="7.5" style="5" customWidth="1"/>
    <col min="6407" max="6411" width="7.125" style="5" customWidth="1"/>
    <col min="6412" max="6657" width="9" style="5"/>
    <col min="6658" max="6658" width="6.875" style="5" customWidth="1"/>
    <col min="6659" max="6661" width="6.5" style="5" customWidth="1"/>
    <col min="6662" max="6662" width="7.5" style="5" customWidth="1"/>
    <col min="6663" max="6667" width="7.125" style="5" customWidth="1"/>
    <col min="6668" max="6913" width="9" style="5"/>
    <col min="6914" max="6914" width="6.875" style="5" customWidth="1"/>
    <col min="6915" max="6917" width="6.5" style="5" customWidth="1"/>
    <col min="6918" max="6918" width="7.5" style="5" customWidth="1"/>
    <col min="6919" max="6923" width="7.125" style="5" customWidth="1"/>
    <col min="6924" max="7169" width="9" style="5"/>
    <col min="7170" max="7170" width="6.875" style="5" customWidth="1"/>
    <col min="7171" max="7173" width="6.5" style="5" customWidth="1"/>
    <col min="7174" max="7174" width="7.5" style="5" customWidth="1"/>
    <col min="7175" max="7179" width="7.125" style="5" customWidth="1"/>
    <col min="7180" max="7425" width="9" style="5"/>
    <col min="7426" max="7426" width="6.875" style="5" customWidth="1"/>
    <col min="7427" max="7429" width="6.5" style="5" customWidth="1"/>
    <col min="7430" max="7430" width="7.5" style="5" customWidth="1"/>
    <col min="7431" max="7435" width="7.125" style="5" customWidth="1"/>
    <col min="7436" max="7681" width="9" style="5"/>
    <col min="7682" max="7682" width="6.875" style="5" customWidth="1"/>
    <col min="7683" max="7685" width="6.5" style="5" customWidth="1"/>
    <col min="7686" max="7686" width="7.5" style="5" customWidth="1"/>
    <col min="7687" max="7691" width="7.125" style="5" customWidth="1"/>
    <col min="7692" max="7937" width="9" style="5"/>
    <col min="7938" max="7938" width="6.875" style="5" customWidth="1"/>
    <col min="7939" max="7941" width="6.5" style="5" customWidth="1"/>
    <col min="7942" max="7942" width="7.5" style="5" customWidth="1"/>
    <col min="7943" max="7947" width="7.125" style="5" customWidth="1"/>
    <col min="7948" max="8193" width="9" style="5"/>
    <col min="8194" max="8194" width="6.875" style="5" customWidth="1"/>
    <col min="8195" max="8197" width="6.5" style="5" customWidth="1"/>
    <col min="8198" max="8198" width="7.5" style="5" customWidth="1"/>
    <col min="8199" max="8203" width="7.125" style="5" customWidth="1"/>
    <col min="8204" max="8449" width="9" style="5"/>
    <col min="8450" max="8450" width="6.875" style="5" customWidth="1"/>
    <col min="8451" max="8453" width="6.5" style="5" customWidth="1"/>
    <col min="8454" max="8454" width="7.5" style="5" customWidth="1"/>
    <col min="8455" max="8459" width="7.125" style="5" customWidth="1"/>
    <col min="8460" max="8705" width="9" style="5"/>
    <col min="8706" max="8706" width="6.875" style="5" customWidth="1"/>
    <col min="8707" max="8709" width="6.5" style="5" customWidth="1"/>
    <col min="8710" max="8710" width="7.5" style="5" customWidth="1"/>
    <col min="8711" max="8715" width="7.125" style="5" customWidth="1"/>
    <col min="8716" max="8961" width="9" style="5"/>
    <col min="8962" max="8962" width="6.875" style="5" customWidth="1"/>
    <col min="8963" max="8965" width="6.5" style="5" customWidth="1"/>
    <col min="8966" max="8966" width="7.5" style="5" customWidth="1"/>
    <col min="8967" max="8971" width="7.125" style="5" customWidth="1"/>
    <col min="8972" max="9217" width="9" style="5"/>
    <col min="9218" max="9218" width="6.875" style="5" customWidth="1"/>
    <col min="9219" max="9221" width="6.5" style="5" customWidth="1"/>
    <col min="9222" max="9222" width="7.5" style="5" customWidth="1"/>
    <col min="9223" max="9227" width="7.125" style="5" customWidth="1"/>
    <col min="9228" max="9473" width="9" style="5"/>
    <col min="9474" max="9474" width="6.875" style="5" customWidth="1"/>
    <col min="9475" max="9477" width="6.5" style="5" customWidth="1"/>
    <col min="9478" max="9478" width="7.5" style="5" customWidth="1"/>
    <col min="9479" max="9483" width="7.125" style="5" customWidth="1"/>
    <col min="9484" max="9729" width="9" style="5"/>
    <col min="9730" max="9730" width="6.875" style="5" customWidth="1"/>
    <col min="9731" max="9733" width="6.5" style="5" customWidth="1"/>
    <col min="9734" max="9734" width="7.5" style="5" customWidth="1"/>
    <col min="9735" max="9739" width="7.125" style="5" customWidth="1"/>
    <col min="9740" max="9985" width="9" style="5"/>
    <col min="9986" max="9986" width="6.875" style="5" customWidth="1"/>
    <col min="9987" max="9989" width="6.5" style="5" customWidth="1"/>
    <col min="9990" max="9990" width="7.5" style="5" customWidth="1"/>
    <col min="9991" max="9995" width="7.125" style="5" customWidth="1"/>
    <col min="9996" max="10241" width="9" style="5"/>
    <col min="10242" max="10242" width="6.875" style="5" customWidth="1"/>
    <col min="10243" max="10245" width="6.5" style="5" customWidth="1"/>
    <col min="10246" max="10246" width="7.5" style="5" customWidth="1"/>
    <col min="10247" max="10251" width="7.125" style="5" customWidth="1"/>
    <col min="10252" max="10497" width="9" style="5"/>
    <col min="10498" max="10498" width="6.875" style="5" customWidth="1"/>
    <col min="10499" max="10501" width="6.5" style="5" customWidth="1"/>
    <col min="10502" max="10502" width="7.5" style="5" customWidth="1"/>
    <col min="10503" max="10507" width="7.125" style="5" customWidth="1"/>
    <col min="10508" max="10753" width="9" style="5"/>
    <col min="10754" max="10754" width="6.875" style="5" customWidth="1"/>
    <col min="10755" max="10757" width="6.5" style="5" customWidth="1"/>
    <col min="10758" max="10758" width="7.5" style="5" customWidth="1"/>
    <col min="10759" max="10763" width="7.125" style="5" customWidth="1"/>
    <col min="10764" max="11009" width="9" style="5"/>
    <col min="11010" max="11010" width="6.875" style="5" customWidth="1"/>
    <col min="11011" max="11013" width="6.5" style="5" customWidth="1"/>
    <col min="11014" max="11014" width="7.5" style="5" customWidth="1"/>
    <col min="11015" max="11019" width="7.125" style="5" customWidth="1"/>
    <col min="11020" max="11265" width="9" style="5"/>
    <col min="11266" max="11266" width="6.875" style="5" customWidth="1"/>
    <col min="11267" max="11269" width="6.5" style="5" customWidth="1"/>
    <col min="11270" max="11270" width="7.5" style="5" customWidth="1"/>
    <col min="11271" max="11275" width="7.125" style="5" customWidth="1"/>
    <col min="11276" max="11521" width="9" style="5"/>
    <col min="11522" max="11522" width="6.875" style="5" customWidth="1"/>
    <col min="11523" max="11525" width="6.5" style="5" customWidth="1"/>
    <col min="11526" max="11526" width="7.5" style="5" customWidth="1"/>
    <col min="11527" max="11531" width="7.125" style="5" customWidth="1"/>
    <col min="11532" max="11777" width="9" style="5"/>
    <col min="11778" max="11778" width="6.875" style="5" customWidth="1"/>
    <col min="11779" max="11781" width="6.5" style="5" customWidth="1"/>
    <col min="11782" max="11782" width="7.5" style="5" customWidth="1"/>
    <col min="11783" max="11787" width="7.125" style="5" customWidth="1"/>
    <col min="11788" max="12033" width="9" style="5"/>
    <col min="12034" max="12034" width="6.875" style="5" customWidth="1"/>
    <col min="12035" max="12037" width="6.5" style="5" customWidth="1"/>
    <col min="12038" max="12038" width="7.5" style="5" customWidth="1"/>
    <col min="12039" max="12043" width="7.125" style="5" customWidth="1"/>
    <col min="12044" max="12289" width="9" style="5"/>
    <col min="12290" max="12290" width="6.875" style="5" customWidth="1"/>
    <col min="12291" max="12293" width="6.5" style="5" customWidth="1"/>
    <col min="12294" max="12294" width="7.5" style="5" customWidth="1"/>
    <col min="12295" max="12299" width="7.125" style="5" customWidth="1"/>
    <col min="12300" max="12545" width="9" style="5"/>
    <col min="12546" max="12546" width="6.875" style="5" customWidth="1"/>
    <col min="12547" max="12549" width="6.5" style="5" customWidth="1"/>
    <col min="12550" max="12550" width="7.5" style="5" customWidth="1"/>
    <col min="12551" max="12555" width="7.125" style="5" customWidth="1"/>
    <col min="12556" max="12801" width="9" style="5"/>
    <col min="12802" max="12802" width="6.875" style="5" customWidth="1"/>
    <col min="12803" max="12805" width="6.5" style="5" customWidth="1"/>
    <col min="12806" max="12806" width="7.5" style="5" customWidth="1"/>
    <col min="12807" max="12811" width="7.125" style="5" customWidth="1"/>
    <col min="12812" max="13057" width="9" style="5"/>
    <col min="13058" max="13058" width="6.875" style="5" customWidth="1"/>
    <col min="13059" max="13061" width="6.5" style="5" customWidth="1"/>
    <col min="13062" max="13062" width="7.5" style="5" customWidth="1"/>
    <col min="13063" max="13067" width="7.125" style="5" customWidth="1"/>
    <col min="13068" max="13313" width="9" style="5"/>
    <col min="13314" max="13314" width="6.875" style="5" customWidth="1"/>
    <col min="13315" max="13317" width="6.5" style="5" customWidth="1"/>
    <col min="13318" max="13318" width="7.5" style="5" customWidth="1"/>
    <col min="13319" max="13323" width="7.125" style="5" customWidth="1"/>
    <col min="13324" max="13569" width="9" style="5"/>
    <col min="13570" max="13570" width="6.875" style="5" customWidth="1"/>
    <col min="13571" max="13573" width="6.5" style="5" customWidth="1"/>
    <col min="13574" max="13574" width="7.5" style="5" customWidth="1"/>
    <col min="13575" max="13579" width="7.125" style="5" customWidth="1"/>
    <col min="13580" max="13825" width="9" style="5"/>
    <col min="13826" max="13826" width="6.875" style="5" customWidth="1"/>
    <col min="13827" max="13829" width="6.5" style="5" customWidth="1"/>
    <col min="13830" max="13830" width="7.5" style="5" customWidth="1"/>
    <col min="13831" max="13835" width="7.125" style="5" customWidth="1"/>
    <col min="13836" max="14081" width="9" style="5"/>
    <col min="14082" max="14082" width="6.875" style="5" customWidth="1"/>
    <col min="14083" max="14085" width="6.5" style="5" customWidth="1"/>
    <col min="14086" max="14086" width="7.5" style="5" customWidth="1"/>
    <col min="14087" max="14091" width="7.125" style="5" customWidth="1"/>
    <col min="14092" max="14337" width="9" style="5"/>
    <col min="14338" max="14338" width="6.875" style="5" customWidth="1"/>
    <col min="14339" max="14341" width="6.5" style="5" customWidth="1"/>
    <col min="14342" max="14342" width="7.5" style="5" customWidth="1"/>
    <col min="14343" max="14347" width="7.125" style="5" customWidth="1"/>
    <col min="14348" max="14593" width="9" style="5"/>
    <col min="14594" max="14594" width="6.875" style="5" customWidth="1"/>
    <col min="14595" max="14597" width="6.5" style="5" customWidth="1"/>
    <col min="14598" max="14598" width="7.5" style="5" customWidth="1"/>
    <col min="14599" max="14603" width="7.125" style="5" customWidth="1"/>
    <col min="14604" max="14849" width="9" style="5"/>
    <col min="14850" max="14850" width="6.875" style="5" customWidth="1"/>
    <col min="14851" max="14853" width="6.5" style="5" customWidth="1"/>
    <col min="14854" max="14854" width="7.5" style="5" customWidth="1"/>
    <col min="14855" max="14859" width="7.125" style="5" customWidth="1"/>
    <col min="14860" max="15105" width="9" style="5"/>
    <col min="15106" max="15106" width="6.875" style="5" customWidth="1"/>
    <col min="15107" max="15109" width="6.5" style="5" customWidth="1"/>
    <col min="15110" max="15110" width="7.5" style="5" customWidth="1"/>
    <col min="15111" max="15115" width="7.125" style="5" customWidth="1"/>
    <col min="15116" max="15361" width="9" style="5"/>
    <col min="15362" max="15362" width="6.875" style="5" customWidth="1"/>
    <col min="15363" max="15365" width="6.5" style="5" customWidth="1"/>
    <col min="15366" max="15366" width="7.5" style="5" customWidth="1"/>
    <col min="15367" max="15371" width="7.125" style="5" customWidth="1"/>
    <col min="15372" max="15617" width="9" style="5"/>
    <col min="15618" max="15618" width="6.875" style="5" customWidth="1"/>
    <col min="15619" max="15621" width="6.5" style="5" customWidth="1"/>
    <col min="15622" max="15622" width="7.5" style="5" customWidth="1"/>
    <col min="15623" max="15627" width="7.125" style="5" customWidth="1"/>
    <col min="15628" max="15873" width="9" style="5"/>
    <col min="15874" max="15874" width="6.875" style="5" customWidth="1"/>
    <col min="15875" max="15877" width="6.5" style="5" customWidth="1"/>
    <col min="15878" max="15878" width="7.5" style="5" customWidth="1"/>
    <col min="15879" max="15883" width="7.125" style="5" customWidth="1"/>
    <col min="15884" max="16129" width="9" style="5"/>
    <col min="16130" max="16130" width="6.875" style="5" customWidth="1"/>
    <col min="16131" max="16133" width="6.5" style="5" customWidth="1"/>
    <col min="16134" max="16134" width="7.5" style="5" customWidth="1"/>
    <col min="16135" max="16139" width="7.125" style="5" customWidth="1"/>
    <col min="16140" max="16384" width="9" style="5"/>
  </cols>
  <sheetData>
    <row r="1" spans="1:11" ht="25.5" customHeight="1">
      <c r="A1" s="1700" t="s">
        <v>3384</v>
      </c>
      <c r="B1" s="326"/>
      <c r="C1" s="326"/>
      <c r="D1" s="326"/>
      <c r="E1" s="326"/>
      <c r="K1" s="6" t="s">
        <v>822</v>
      </c>
    </row>
    <row r="2" spans="1:11" ht="18" customHeight="1">
      <c r="A2" s="2550" t="s">
        <v>180</v>
      </c>
      <c r="B2" s="2519" t="s">
        <v>823</v>
      </c>
      <c r="C2" s="2519"/>
      <c r="D2" s="2519"/>
      <c r="E2" s="2519"/>
      <c r="F2" s="2519" t="s">
        <v>824</v>
      </c>
      <c r="G2" s="2519"/>
      <c r="H2" s="2519"/>
      <c r="I2" s="2950"/>
      <c r="J2" s="2950"/>
      <c r="K2" s="2548" t="s">
        <v>825</v>
      </c>
    </row>
    <row r="3" spans="1:11" ht="18" customHeight="1">
      <c r="A3" s="2629"/>
      <c r="B3" s="1707" t="s">
        <v>129</v>
      </c>
      <c r="C3" s="1709" t="s">
        <v>826</v>
      </c>
      <c r="D3" s="1707" t="s">
        <v>827</v>
      </c>
      <c r="E3" s="1705" t="s">
        <v>828</v>
      </c>
      <c r="F3" s="1707" t="s">
        <v>129</v>
      </c>
      <c r="G3" s="1709" t="s">
        <v>829</v>
      </c>
      <c r="H3" s="1707" t="s">
        <v>830</v>
      </c>
      <c r="I3" s="1721" t="s">
        <v>831</v>
      </c>
      <c r="J3" s="1707" t="s">
        <v>832</v>
      </c>
      <c r="K3" s="2898"/>
    </row>
    <row r="4" spans="1:11" ht="18" customHeight="1">
      <c r="A4" s="135"/>
      <c r="B4" s="198" t="s">
        <v>385</v>
      </c>
      <c r="C4" s="1813" t="s">
        <v>385</v>
      </c>
      <c r="D4" s="198" t="s">
        <v>385</v>
      </c>
      <c r="E4" s="126" t="s">
        <v>385</v>
      </c>
      <c r="F4" s="198" t="s">
        <v>385</v>
      </c>
      <c r="G4" s="1813" t="s">
        <v>385</v>
      </c>
      <c r="H4" s="198" t="s">
        <v>385</v>
      </c>
      <c r="I4" s="1814" t="s">
        <v>385</v>
      </c>
      <c r="J4" s="198" t="s">
        <v>385</v>
      </c>
      <c r="K4" s="184" t="s">
        <v>385</v>
      </c>
    </row>
    <row r="5" spans="1:11" ht="18" customHeight="1">
      <c r="A5" s="1799" t="s">
        <v>819</v>
      </c>
      <c r="B5" s="494">
        <v>3</v>
      </c>
      <c r="C5" s="212">
        <v>2</v>
      </c>
      <c r="D5" s="185" t="s">
        <v>815</v>
      </c>
      <c r="E5" s="495">
        <v>1</v>
      </c>
      <c r="F5" s="210">
        <v>1739</v>
      </c>
      <c r="G5" s="212">
        <v>590</v>
      </c>
      <c r="H5" s="494">
        <v>567</v>
      </c>
      <c r="I5" s="496">
        <v>571</v>
      </c>
      <c r="J5" s="494">
        <v>11</v>
      </c>
      <c r="K5" s="212">
        <v>4</v>
      </c>
    </row>
    <row r="6" spans="1:11" ht="18" customHeight="1">
      <c r="A6" s="1771">
        <v>22</v>
      </c>
      <c r="B6" s="494">
        <v>3</v>
      </c>
      <c r="C6" s="212">
        <v>2</v>
      </c>
      <c r="D6" s="185" t="s">
        <v>141</v>
      </c>
      <c r="E6" s="495">
        <v>1</v>
      </c>
      <c r="F6" s="210">
        <v>1772</v>
      </c>
      <c r="G6" s="212">
        <v>641</v>
      </c>
      <c r="H6" s="494">
        <v>570</v>
      </c>
      <c r="I6" s="496">
        <v>555</v>
      </c>
      <c r="J6" s="494">
        <v>6</v>
      </c>
      <c r="K6" s="212">
        <v>5</v>
      </c>
    </row>
    <row r="7" spans="1:11" ht="18" customHeight="1">
      <c r="A7" s="1771">
        <v>23</v>
      </c>
      <c r="B7" s="494">
        <v>3</v>
      </c>
      <c r="C7" s="212">
        <v>2</v>
      </c>
      <c r="D7" s="185" t="s">
        <v>141</v>
      </c>
      <c r="E7" s="495">
        <v>1</v>
      </c>
      <c r="F7" s="210">
        <v>1765</v>
      </c>
      <c r="G7" s="212">
        <v>576</v>
      </c>
      <c r="H7" s="494">
        <v>621</v>
      </c>
      <c r="I7" s="496">
        <v>557</v>
      </c>
      <c r="J7" s="494">
        <v>11</v>
      </c>
      <c r="K7" s="212">
        <v>8</v>
      </c>
    </row>
    <row r="8" spans="1:11" ht="18" customHeight="1">
      <c r="A8" s="1771">
        <v>24</v>
      </c>
      <c r="B8" s="494">
        <v>3</v>
      </c>
      <c r="C8" s="212">
        <v>2</v>
      </c>
      <c r="D8" s="185" t="s">
        <v>141</v>
      </c>
      <c r="E8" s="495">
        <v>1</v>
      </c>
      <c r="F8" s="210">
        <v>1760</v>
      </c>
      <c r="G8" s="212">
        <v>582</v>
      </c>
      <c r="H8" s="494">
        <v>561</v>
      </c>
      <c r="I8" s="496">
        <v>608</v>
      </c>
      <c r="J8" s="494">
        <v>9</v>
      </c>
      <c r="K8" s="212">
        <v>4</v>
      </c>
    </row>
    <row r="9" spans="1:11" ht="18" customHeight="1">
      <c r="A9" s="2147">
        <v>25</v>
      </c>
      <c r="B9" s="494">
        <v>3</v>
      </c>
      <c r="C9" s="212">
        <v>2</v>
      </c>
      <c r="D9" s="185" t="s">
        <v>141</v>
      </c>
      <c r="E9" s="495">
        <v>1</v>
      </c>
      <c r="F9" s="210">
        <v>1624</v>
      </c>
      <c r="G9" s="212">
        <v>506</v>
      </c>
      <c r="H9" s="494">
        <v>559</v>
      </c>
      <c r="I9" s="496">
        <v>547</v>
      </c>
      <c r="J9" s="494">
        <v>12</v>
      </c>
      <c r="K9" s="496">
        <v>4</v>
      </c>
    </row>
    <row r="10" spans="1:11" ht="18" customHeight="1">
      <c r="A10" s="1771">
        <v>26</v>
      </c>
      <c r="B10" s="494">
        <v>3</v>
      </c>
      <c r="C10" s="212">
        <v>2</v>
      </c>
      <c r="D10" s="185" t="s">
        <v>141</v>
      </c>
      <c r="E10" s="495">
        <v>1</v>
      </c>
      <c r="F10" s="210">
        <v>1607</v>
      </c>
      <c r="G10" s="212">
        <v>557</v>
      </c>
      <c r="H10" s="494">
        <v>498</v>
      </c>
      <c r="I10" s="496">
        <v>545</v>
      </c>
      <c r="J10" s="494">
        <v>7</v>
      </c>
      <c r="K10" s="496">
        <v>5</v>
      </c>
    </row>
    <row r="11" spans="1:11" ht="18" customHeight="1">
      <c r="A11" s="1771">
        <v>27</v>
      </c>
      <c r="B11" s="494">
        <v>2</v>
      </c>
      <c r="C11" s="212">
        <v>1</v>
      </c>
      <c r="D11" s="185" t="s">
        <v>141</v>
      </c>
      <c r="E11" s="495">
        <v>1</v>
      </c>
      <c r="F11" s="210">
        <v>1518</v>
      </c>
      <c r="G11" s="212">
        <v>483</v>
      </c>
      <c r="H11" s="494">
        <v>540</v>
      </c>
      <c r="I11" s="496">
        <v>489</v>
      </c>
      <c r="J11" s="494">
        <v>6</v>
      </c>
      <c r="K11" s="496">
        <v>2</v>
      </c>
    </row>
    <row r="12" spans="1:11" ht="18" customHeight="1">
      <c r="A12" s="1771">
        <v>28</v>
      </c>
      <c r="B12" s="494">
        <v>2</v>
      </c>
      <c r="C12" s="212">
        <v>1</v>
      </c>
      <c r="D12" s="185" t="s">
        <v>141</v>
      </c>
      <c r="E12" s="495">
        <v>1</v>
      </c>
      <c r="F12" s="210">
        <v>1501</v>
      </c>
      <c r="G12" s="212">
        <v>499</v>
      </c>
      <c r="H12" s="494">
        <v>467</v>
      </c>
      <c r="I12" s="496">
        <v>530</v>
      </c>
      <c r="J12" s="494">
        <v>5</v>
      </c>
      <c r="K12" s="186" t="s">
        <v>141</v>
      </c>
    </row>
    <row r="13" spans="1:11" ht="18" customHeight="1">
      <c r="A13" s="1771">
        <v>29</v>
      </c>
      <c r="B13" s="494">
        <v>2</v>
      </c>
      <c r="C13" s="212">
        <v>1</v>
      </c>
      <c r="D13" s="185" t="s">
        <v>141</v>
      </c>
      <c r="E13" s="495">
        <v>1</v>
      </c>
      <c r="F13" s="210">
        <v>1421</v>
      </c>
      <c r="G13" s="212">
        <v>468</v>
      </c>
      <c r="H13" s="494">
        <v>491</v>
      </c>
      <c r="I13" s="496">
        <v>458</v>
      </c>
      <c r="J13" s="494">
        <v>4</v>
      </c>
      <c r="K13" s="186" t="s">
        <v>141</v>
      </c>
    </row>
    <row r="14" spans="1:11" ht="18" customHeight="1">
      <c r="A14" s="2147">
        <v>30</v>
      </c>
      <c r="B14" s="494">
        <v>2</v>
      </c>
      <c r="C14" s="212">
        <v>1</v>
      </c>
      <c r="D14" s="185" t="s">
        <v>141</v>
      </c>
      <c r="E14" s="495">
        <v>1</v>
      </c>
      <c r="F14" s="210">
        <v>1418</v>
      </c>
      <c r="G14" s="212">
        <v>475</v>
      </c>
      <c r="H14" s="494">
        <v>461</v>
      </c>
      <c r="I14" s="496">
        <v>479</v>
      </c>
      <c r="J14" s="494">
        <v>3</v>
      </c>
      <c r="K14" s="186" t="s">
        <v>141</v>
      </c>
    </row>
    <row r="15" spans="1:11" ht="18" customHeight="1">
      <c r="A15" s="1771" t="s">
        <v>400</v>
      </c>
      <c r="B15" s="494">
        <v>2</v>
      </c>
      <c r="C15" s="212">
        <v>1</v>
      </c>
      <c r="D15" s="185" t="s">
        <v>141</v>
      </c>
      <c r="E15" s="495">
        <v>1</v>
      </c>
      <c r="F15" s="210">
        <v>1353</v>
      </c>
      <c r="G15" s="212">
        <v>439</v>
      </c>
      <c r="H15" s="494">
        <v>459</v>
      </c>
      <c r="I15" s="496">
        <v>454</v>
      </c>
      <c r="J15" s="494">
        <v>1</v>
      </c>
      <c r="K15" s="186" t="s">
        <v>607</v>
      </c>
    </row>
    <row r="16" spans="1:11" ht="18" customHeight="1">
      <c r="A16" s="1734">
        <v>2</v>
      </c>
      <c r="B16" s="497">
        <v>2</v>
      </c>
      <c r="C16" s="215">
        <v>1</v>
      </c>
      <c r="D16" s="305" t="s">
        <v>141</v>
      </c>
      <c r="E16" s="498">
        <v>1</v>
      </c>
      <c r="F16" s="213">
        <v>1265</v>
      </c>
      <c r="G16" s="215">
        <v>386</v>
      </c>
      <c r="H16" s="497">
        <v>424</v>
      </c>
      <c r="I16" s="499">
        <v>453</v>
      </c>
      <c r="J16" s="497">
        <v>2</v>
      </c>
      <c r="K16" s="500" t="s">
        <v>607</v>
      </c>
    </row>
    <row r="17" spans="1:11" ht="18" customHeight="1">
      <c r="A17" s="2099" t="s">
        <v>816</v>
      </c>
      <c r="B17" s="496"/>
      <c r="C17" s="496"/>
      <c r="D17" s="186"/>
      <c r="E17" s="496"/>
      <c r="F17" s="211"/>
      <c r="G17" s="496"/>
      <c r="H17" s="496"/>
      <c r="I17" s="496"/>
      <c r="J17" s="496"/>
      <c r="K17" s="186"/>
    </row>
    <row r="18" spans="1:11" ht="18" customHeight="1">
      <c r="A18" s="2102" t="s">
        <v>821</v>
      </c>
      <c r="B18" s="496"/>
      <c r="C18" s="496"/>
      <c r="D18" s="186"/>
      <c r="E18" s="496"/>
      <c r="F18" s="211"/>
      <c r="G18" s="496"/>
      <c r="H18" s="496"/>
      <c r="I18" s="496"/>
      <c r="J18" s="496"/>
      <c r="K18" s="186"/>
    </row>
  </sheetData>
  <mergeCells count="4">
    <mergeCell ref="A2:A3"/>
    <mergeCell ref="B2:E2"/>
    <mergeCell ref="F2:J2"/>
    <mergeCell ref="K2:K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WhiteSpace="0" view="pageBreakPreview" zoomScaleNormal="100" zoomScaleSheetLayoutView="100" workbookViewId="0">
      <selection activeCell="M12" sqref="M12"/>
    </sheetView>
  </sheetViews>
  <sheetFormatPr defaultRowHeight="24.95" customHeight="1"/>
  <cols>
    <col min="1" max="1" width="11.5" style="5" customWidth="1"/>
    <col min="2" max="2" width="6.875" style="5" customWidth="1"/>
    <col min="3" max="5" width="6.5" style="5" customWidth="1"/>
    <col min="6" max="6" width="7.5" style="5" customWidth="1"/>
    <col min="7" max="11" width="7.125" style="5" customWidth="1"/>
    <col min="12" max="257" width="9" style="5"/>
    <col min="258" max="258" width="6.875" style="5" customWidth="1"/>
    <col min="259" max="261" width="6.5" style="5" customWidth="1"/>
    <col min="262" max="262" width="7.5" style="5" customWidth="1"/>
    <col min="263" max="267" width="7.125" style="5" customWidth="1"/>
    <col min="268" max="513" width="9" style="5"/>
    <col min="514" max="514" width="6.875" style="5" customWidth="1"/>
    <col min="515" max="517" width="6.5" style="5" customWidth="1"/>
    <col min="518" max="518" width="7.5" style="5" customWidth="1"/>
    <col min="519" max="523" width="7.125" style="5" customWidth="1"/>
    <col min="524" max="769" width="9" style="5"/>
    <col min="770" max="770" width="6.875" style="5" customWidth="1"/>
    <col min="771" max="773" width="6.5" style="5" customWidth="1"/>
    <col min="774" max="774" width="7.5" style="5" customWidth="1"/>
    <col min="775" max="779" width="7.125" style="5" customWidth="1"/>
    <col min="780" max="1025" width="9" style="5"/>
    <col min="1026" max="1026" width="6.875" style="5" customWidth="1"/>
    <col min="1027" max="1029" width="6.5" style="5" customWidth="1"/>
    <col min="1030" max="1030" width="7.5" style="5" customWidth="1"/>
    <col min="1031" max="1035" width="7.125" style="5" customWidth="1"/>
    <col min="1036" max="1281" width="9" style="5"/>
    <col min="1282" max="1282" width="6.875" style="5" customWidth="1"/>
    <col min="1283" max="1285" width="6.5" style="5" customWidth="1"/>
    <col min="1286" max="1286" width="7.5" style="5" customWidth="1"/>
    <col min="1287" max="1291" width="7.125" style="5" customWidth="1"/>
    <col min="1292" max="1537" width="9" style="5"/>
    <col min="1538" max="1538" width="6.875" style="5" customWidth="1"/>
    <col min="1539" max="1541" width="6.5" style="5" customWidth="1"/>
    <col min="1542" max="1542" width="7.5" style="5" customWidth="1"/>
    <col min="1543" max="1547" width="7.125" style="5" customWidth="1"/>
    <col min="1548" max="1793" width="9" style="5"/>
    <col min="1794" max="1794" width="6.875" style="5" customWidth="1"/>
    <col min="1795" max="1797" width="6.5" style="5" customWidth="1"/>
    <col min="1798" max="1798" width="7.5" style="5" customWidth="1"/>
    <col min="1799" max="1803" width="7.125" style="5" customWidth="1"/>
    <col min="1804" max="2049" width="9" style="5"/>
    <col min="2050" max="2050" width="6.875" style="5" customWidth="1"/>
    <col min="2051" max="2053" width="6.5" style="5" customWidth="1"/>
    <col min="2054" max="2054" width="7.5" style="5" customWidth="1"/>
    <col min="2055" max="2059" width="7.125" style="5" customWidth="1"/>
    <col min="2060" max="2305" width="9" style="5"/>
    <col min="2306" max="2306" width="6.875" style="5" customWidth="1"/>
    <col min="2307" max="2309" width="6.5" style="5" customWidth="1"/>
    <col min="2310" max="2310" width="7.5" style="5" customWidth="1"/>
    <col min="2311" max="2315" width="7.125" style="5" customWidth="1"/>
    <col min="2316" max="2561" width="9" style="5"/>
    <col min="2562" max="2562" width="6.875" style="5" customWidth="1"/>
    <col min="2563" max="2565" width="6.5" style="5" customWidth="1"/>
    <col min="2566" max="2566" width="7.5" style="5" customWidth="1"/>
    <col min="2567" max="2571" width="7.125" style="5" customWidth="1"/>
    <col min="2572" max="2817" width="9" style="5"/>
    <col min="2818" max="2818" width="6.875" style="5" customWidth="1"/>
    <col min="2819" max="2821" width="6.5" style="5" customWidth="1"/>
    <col min="2822" max="2822" width="7.5" style="5" customWidth="1"/>
    <col min="2823" max="2827" width="7.125" style="5" customWidth="1"/>
    <col min="2828" max="3073" width="9" style="5"/>
    <col min="3074" max="3074" width="6.875" style="5" customWidth="1"/>
    <col min="3075" max="3077" width="6.5" style="5" customWidth="1"/>
    <col min="3078" max="3078" width="7.5" style="5" customWidth="1"/>
    <col min="3079" max="3083" width="7.125" style="5" customWidth="1"/>
    <col min="3084" max="3329" width="9" style="5"/>
    <col min="3330" max="3330" width="6.875" style="5" customWidth="1"/>
    <col min="3331" max="3333" width="6.5" style="5" customWidth="1"/>
    <col min="3334" max="3334" width="7.5" style="5" customWidth="1"/>
    <col min="3335" max="3339" width="7.125" style="5" customWidth="1"/>
    <col min="3340" max="3585" width="9" style="5"/>
    <col min="3586" max="3586" width="6.875" style="5" customWidth="1"/>
    <col min="3587" max="3589" width="6.5" style="5" customWidth="1"/>
    <col min="3590" max="3590" width="7.5" style="5" customWidth="1"/>
    <col min="3591" max="3595" width="7.125" style="5" customWidth="1"/>
    <col min="3596" max="3841" width="9" style="5"/>
    <col min="3842" max="3842" width="6.875" style="5" customWidth="1"/>
    <col min="3843" max="3845" width="6.5" style="5" customWidth="1"/>
    <col min="3846" max="3846" width="7.5" style="5" customWidth="1"/>
    <col min="3847" max="3851" width="7.125" style="5" customWidth="1"/>
    <col min="3852" max="4097" width="9" style="5"/>
    <col min="4098" max="4098" width="6.875" style="5" customWidth="1"/>
    <col min="4099" max="4101" width="6.5" style="5" customWidth="1"/>
    <col min="4102" max="4102" width="7.5" style="5" customWidth="1"/>
    <col min="4103" max="4107" width="7.125" style="5" customWidth="1"/>
    <col min="4108" max="4353" width="9" style="5"/>
    <col min="4354" max="4354" width="6.875" style="5" customWidth="1"/>
    <col min="4355" max="4357" width="6.5" style="5" customWidth="1"/>
    <col min="4358" max="4358" width="7.5" style="5" customWidth="1"/>
    <col min="4359" max="4363" width="7.125" style="5" customWidth="1"/>
    <col min="4364" max="4609" width="9" style="5"/>
    <col min="4610" max="4610" width="6.875" style="5" customWidth="1"/>
    <col min="4611" max="4613" width="6.5" style="5" customWidth="1"/>
    <col min="4614" max="4614" width="7.5" style="5" customWidth="1"/>
    <col min="4615" max="4619" width="7.125" style="5" customWidth="1"/>
    <col min="4620" max="4865" width="9" style="5"/>
    <col min="4866" max="4866" width="6.875" style="5" customWidth="1"/>
    <col min="4867" max="4869" width="6.5" style="5" customWidth="1"/>
    <col min="4870" max="4870" width="7.5" style="5" customWidth="1"/>
    <col min="4871" max="4875" width="7.125" style="5" customWidth="1"/>
    <col min="4876" max="5121" width="9" style="5"/>
    <col min="5122" max="5122" width="6.875" style="5" customWidth="1"/>
    <col min="5123" max="5125" width="6.5" style="5" customWidth="1"/>
    <col min="5126" max="5126" width="7.5" style="5" customWidth="1"/>
    <col min="5127" max="5131" width="7.125" style="5" customWidth="1"/>
    <col min="5132" max="5377" width="9" style="5"/>
    <col min="5378" max="5378" width="6.875" style="5" customWidth="1"/>
    <col min="5379" max="5381" width="6.5" style="5" customWidth="1"/>
    <col min="5382" max="5382" width="7.5" style="5" customWidth="1"/>
    <col min="5383" max="5387" width="7.125" style="5" customWidth="1"/>
    <col min="5388" max="5633" width="9" style="5"/>
    <col min="5634" max="5634" width="6.875" style="5" customWidth="1"/>
    <col min="5635" max="5637" width="6.5" style="5" customWidth="1"/>
    <col min="5638" max="5638" width="7.5" style="5" customWidth="1"/>
    <col min="5639" max="5643" width="7.125" style="5" customWidth="1"/>
    <col min="5644" max="5889" width="9" style="5"/>
    <col min="5890" max="5890" width="6.875" style="5" customWidth="1"/>
    <col min="5891" max="5893" width="6.5" style="5" customWidth="1"/>
    <col min="5894" max="5894" width="7.5" style="5" customWidth="1"/>
    <col min="5895" max="5899" width="7.125" style="5" customWidth="1"/>
    <col min="5900" max="6145" width="9" style="5"/>
    <col min="6146" max="6146" width="6.875" style="5" customWidth="1"/>
    <col min="6147" max="6149" width="6.5" style="5" customWidth="1"/>
    <col min="6150" max="6150" width="7.5" style="5" customWidth="1"/>
    <col min="6151" max="6155" width="7.125" style="5" customWidth="1"/>
    <col min="6156" max="6401" width="9" style="5"/>
    <col min="6402" max="6402" width="6.875" style="5" customWidth="1"/>
    <col min="6403" max="6405" width="6.5" style="5" customWidth="1"/>
    <col min="6406" max="6406" width="7.5" style="5" customWidth="1"/>
    <col min="6407" max="6411" width="7.125" style="5" customWidth="1"/>
    <col min="6412" max="6657" width="9" style="5"/>
    <col min="6658" max="6658" width="6.875" style="5" customWidth="1"/>
    <col min="6659" max="6661" width="6.5" style="5" customWidth="1"/>
    <col min="6662" max="6662" width="7.5" style="5" customWidth="1"/>
    <col min="6663" max="6667" width="7.125" style="5" customWidth="1"/>
    <col min="6668" max="6913" width="9" style="5"/>
    <col min="6914" max="6914" width="6.875" style="5" customWidth="1"/>
    <col min="6915" max="6917" width="6.5" style="5" customWidth="1"/>
    <col min="6918" max="6918" width="7.5" style="5" customWidth="1"/>
    <col min="6919" max="6923" width="7.125" style="5" customWidth="1"/>
    <col min="6924" max="7169" width="9" style="5"/>
    <col min="7170" max="7170" width="6.875" style="5" customWidth="1"/>
    <col min="7171" max="7173" width="6.5" style="5" customWidth="1"/>
    <col min="7174" max="7174" width="7.5" style="5" customWidth="1"/>
    <col min="7175" max="7179" width="7.125" style="5" customWidth="1"/>
    <col min="7180" max="7425" width="9" style="5"/>
    <col min="7426" max="7426" width="6.875" style="5" customWidth="1"/>
    <col min="7427" max="7429" width="6.5" style="5" customWidth="1"/>
    <col min="7430" max="7430" width="7.5" style="5" customWidth="1"/>
    <col min="7431" max="7435" width="7.125" style="5" customWidth="1"/>
    <col min="7436" max="7681" width="9" style="5"/>
    <col min="7682" max="7682" width="6.875" style="5" customWidth="1"/>
    <col min="7683" max="7685" width="6.5" style="5" customWidth="1"/>
    <col min="7686" max="7686" width="7.5" style="5" customWidth="1"/>
    <col min="7687" max="7691" width="7.125" style="5" customWidth="1"/>
    <col min="7692" max="7937" width="9" style="5"/>
    <col min="7938" max="7938" width="6.875" style="5" customWidth="1"/>
    <col min="7939" max="7941" width="6.5" style="5" customWidth="1"/>
    <col min="7942" max="7942" width="7.5" style="5" customWidth="1"/>
    <col min="7943" max="7947" width="7.125" style="5" customWidth="1"/>
    <col min="7948" max="8193" width="9" style="5"/>
    <col min="8194" max="8194" width="6.875" style="5" customWidth="1"/>
    <col min="8195" max="8197" width="6.5" style="5" customWidth="1"/>
    <col min="8198" max="8198" width="7.5" style="5" customWidth="1"/>
    <col min="8199" max="8203" width="7.125" style="5" customWidth="1"/>
    <col min="8204" max="8449" width="9" style="5"/>
    <col min="8450" max="8450" width="6.875" style="5" customWidth="1"/>
    <col min="8451" max="8453" width="6.5" style="5" customWidth="1"/>
    <col min="8454" max="8454" width="7.5" style="5" customWidth="1"/>
    <col min="8455" max="8459" width="7.125" style="5" customWidth="1"/>
    <col min="8460" max="8705" width="9" style="5"/>
    <col min="8706" max="8706" width="6.875" style="5" customWidth="1"/>
    <col min="8707" max="8709" width="6.5" style="5" customWidth="1"/>
    <col min="8710" max="8710" width="7.5" style="5" customWidth="1"/>
    <col min="8711" max="8715" width="7.125" style="5" customWidth="1"/>
    <col min="8716" max="8961" width="9" style="5"/>
    <col min="8962" max="8962" width="6.875" style="5" customWidth="1"/>
    <col min="8963" max="8965" width="6.5" style="5" customWidth="1"/>
    <col min="8966" max="8966" width="7.5" style="5" customWidth="1"/>
    <col min="8967" max="8971" width="7.125" style="5" customWidth="1"/>
    <col min="8972" max="9217" width="9" style="5"/>
    <col min="9218" max="9218" width="6.875" style="5" customWidth="1"/>
    <col min="9219" max="9221" width="6.5" style="5" customWidth="1"/>
    <col min="9222" max="9222" width="7.5" style="5" customWidth="1"/>
    <col min="9223" max="9227" width="7.125" style="5" customWidth="1"/>
    <col min="9228" max="9473" width="9" style="5"/>
    <col min="9474" max="9474" width="6.875" style="5" customWidth="1"/>
    <col min="9475" max="9477" width="6.5" style="5" customWidth="1"/>
    <col min="9478" max="9478" width="7.5" style="5" customWidth="1"/>
    <col min="9479" max="9483" width="7.125" style="5" customWidth="1"/>
    <col min="9484" max="9729" width="9" style="5"/>
    <col min="9730" max="9730" width="6.875" style="5" customWidth="1"/>
    <col min="9731" max="9733" width="6.5" style="5" customWidth="1"/>
    <col min="9734" max="9734" width="7.5" style="5" customWidth="1"/>
    <col min="9735" max="9739" width="7.125" style="5" customWidth="1"/>
    <col min="9740" max="9985" width="9" style="5"/>
    <col min="9986" max="9986" width="6.875" style="5" customWidth="1"/>
    <col min="9987" max="9989" width="6.5" style="5" customWidth="1"/>
    <col min="9990" max="9990" width="7.5" style="5" customWidth="1"/>
    <col min="9991" max="9995" width="7.125" style="5" customWidth="1"/>
    <col min="9996" max="10241" width="9" style="5"/>
    <col min="10242" max="10242" width="6.875" style="5" customWidth="1"/>
    <col min="10243" max="10245" width="6.5" style="5" customWidth="1"/>
    <col min="10246" max="10246" width="7.5" style="5" customWidth="1"/>
    <col min="10247" max="10251" width="7.125" style="5" customWidth="1"/>
    <col min="10252" max="10497" width="9" style="5"/>
    <col min="10498" max="10498" width="6.875" style="5" customWidth="1"/>
    <col min="10499" max="10501" width="6.5" style="5" customWidth="1"/>
    <col min="10502" max="10502" width="7.5" style="5" customWidth="1"/>
    <col min="10503" max="10507" width="7.125" style="5" customWidth="1"/>
    <col min="10508" max="10753" width="9" style="5"/>
    <col min="10754" max="10754" width="6.875" style="5" customWidth="1"/>
    <col min="10755" max="10757" width="6.5" style="5" customWidth="1"/>
    <col min="10758" max="10758" width="7.5" style="5" customWidth="1"/>
    <col min="10759" max="10763" width="7.125" style="5" customWidth="1"/>
    <col min="10764" max="11009" width="9" style="5"/>
    <col min="11010" max="11010" width="6.875" style="5" customWidth="1"/>
    <col min="11011" max="11013" width="6.5" style="5" customWidth="1"/>
    <col min="11014" max="11014" width="7.5" style="5" customWidth="1"/>
    <col min="11015" max="11019" width="7.125" style="5" customWidth="1"/>
    <col min="11020" max="11265" width="9" style="5"/>
    <col min="11266" max="11266" width="6.875" style="5" customWidth="1"/>
    <col min="11267" max="11269" width="6.5" style="5" customWidth="1"/>
    <col min="11270" max="11270" width="7.5" style="5" customWidth="1"/>
    <col min="11271" max="11275" width="7.125" style="5" customWidth="1"/>
    <col min="11276" max="11521" width="9" style="5"/>
    <col min="11522" max="11522" width="6.875" style="5" customWidth="1"/>
    <col min="11523" max="11525" width="6.5" style="5" customWidth="1"/>
    <col min="11526" max="11526" width="7.5" style="5" customWidth="1"/>
    <col min="11527" max="11531" width="7.125" style="5" customWidth="1"/>
    <col min="11532" max="11777" width="9" style="5"/>
    <col min="11778" max="11778" width="6.875" style="5" customWidth="1"/>
    <col min="11779" max="11781" width="6.5" style="5" customWidth="1"/>
    <col min="11782" max="11782" width="7.5" style="5" customWidth="1"/>
    <col min="11783" max="11787" width="7.125" style="5" customWidth="1"/>
    <col min="11788" max="12033" width="9" style="5"/>
    <col min="12034" max="12034" width="6.875" style="5" customWidth="1"/>
    <col min="12035" max="12037" width="6.5" style="5" customWidth="1"/>
    <col min="12038" max="12038" width="7.5" style="5" customWidth="1"/>
    <col min="12039" max="12043" width="7.125" style="5" customWidth="1"/>
    <col min="12044" max="12289" width="9" style="5"/>
    <col min="12290" max="12290" width="6.875" style="5" customWidth="1"/>
    <col min="12291" max="12293" width="6.5" style="5" customWidth="1"/>
    <col min="12294" max="12294" width="7.5" style="5" customWidth="1"/>
    <col min="12295" max="12299" width="7.125" style="5" customWidth="1"/>
    <col min="12300" max="12545" width="9" style="5"/>
    <col min="12546" max="12546" width="6.875" style="5" customWidth="1"/>
    <col min="12547" max="12549" width="6.5" style="5" customWidth="1"/>
    <col min="12550" max="12550" width="7.5" style="5" customWidth="1"/>
    <col min="12551" max="12555" width="7.125" style="5" customWidth="1"/>
    <col min="12556" max="12801" width="9" style="5"/>
    <col min="12802" max="12802" width="6.875" style="5" customWidth="1"/>
    <col min="12803" max="12805" width="6.5" style="5" customWidth="1"/>
    <col min="12806" max="12806" width="7.5" style="5" customWidth="1"/>
    <col min="12807" max="12811" width="7.125" style="5" customWidth="1"/>
    <col min="12812" max="13057" width="9" style="5"/>
    <col min="13058" max="13058" width="6.875" style="5" customWidth="1"/>
    <col min="13059" max="13061" width="6.5" style="5" customWidth="1"/>
    <col min="13062" max="13062" width="7.5" style="5" customWidth="1"/>
    <col min="13063" max="13067" width="7.125" style="5" customWidth="1"/>
    <col min="13068" max="13313" width="9" style="5"/>
    <col min="13314" max="13314" width="6.875" style="5" customWidth="1"/>
    <col min="13315" max="13317" width="6.5" style="5" customWidth="1"/>
    <col min="13318" max="13318" width="7.5" style="5" customWidth="1"/>
    <col min="13319" max="13323" width="7.125" style="5" customWidth="1"/>
    <col min="13324" max="13569" width="9" style="5"/>
    <col min="13570" max="13570" width="6.875" style="5" customWidth="1"/>
    <col min="13571" max="13573" width="6.5" style="5" customWidth="1"/>
    <col min="13574" max="13574" width="7.5" style="5" customWidth="1"/>
    <col min="13575" max="13579" width="7.125" style="5" customWidth="1"/>
    <col min="13580" max="13825" width="9" style="5"/>
    <col min="13826" max="13826" width="6.875" style="5" customWidth="1"/>
    <col min="13827" max="13829" width="6.5" style="5" customWidth="1"/>
    <col min="13830" max="13830" width="7.5" style="5" customWidth="1"/>
    <col min="13831" max="13835" width="7.125" style="5" customWidth="1"/>
    <col min="13836" max="14081" width="9" style="5"/>
    <col min="14082" max="14082" width="6.875" style="5" customWidth="1"/>
    <col min="14083" max="14085" width="6.5" style="5" customWidth="1"/>
    <col min="14086" max="14086" width="7.5" style="5" customWidth="1"/>
    <col min="14087" max="14091" width="7.125" style="5" customWidth="1"/>
    <col min="14092" max="14337" width="9" style="5"/>
    <col min="14338" max="14338" width="6.875" style="5" customWidth="1"/>
    <col min="14339" max="14341" width="6.5" style="5" customWidth="1"/>
    <col min="14342" max="14342" width="7.5" style="5" customWidth="1"/>
    <col min="14343" max="14347" width="7.125" style="5" customWidth="1"/>
    <col min="14348" max="14593" width="9" style="5"/>
    <col min="14594" max="14594" width="6.875" style="5" customWidth="1"/>
    <col min="14595" max="14597" width="6.5" style="5" customWidth="1"/>
    <col min="14598" max="14598" width="7.5" style="5" customWidth="1"/>
    <col min="14599" max="14603" width="7.125" style="5" customWidth="1"/>
    <col min="14604" max="14849" width="9" style="5"/>
    <col min="14850" max="14850" width="6.875" style="5" customWidth="1"/>
    <col min="14851" max="14853" width="6.5" style="5" customWidth="1"/>
    <col min="14854" max="14854" width="7.5" style="5" customWidth="1"/>
    <col min="14855" max="14859" width="7.125" style="5" customWidth="1"/>
    <col min="14860" max="15105" width="9" style="5"/>
    <col min="15106" max="15106" width="6.875" style="5" customWidth="1"/>
    <col min="15107" max="15109" width="6.5" style="5" customWidth="1"/>
    <col min="15110" max="15110" width="7.5" style="5" customWidth="1"/>
    <col min="15111" max="15115" width="7.125" style="5" customWidth="1"/>
    <col min="15116" max="15361" width="9" style="5"/>
    <col min="15362" max="15362" width="6.875" style="5" customWidth="1"/>
    <col min="15363" max="15365" width="6.5" style="5" customWidth="1"/>
    <col min="15366" max="15366" width="7.5" style="5" customWidth="1"/>
    <col min="15367" max="15371" width="7.125" style="5" customWidth="1"/>
    <col min="15372" max="15617" width="9" style="5"/>
    <col min="15618" max="15618" width="6.875" style="5" customWidth="1"/>
    <col min="15619" max="15621" width="6.5" style="5" customWidth="1"/>
    <col min="15622" max="15622" width="7.5" style="5" customWidth="1"/>
    <col min="15623" max="15627" width="7.125" style="5" customWidth="1"/>
    <col min="15628" max="15873" width="9" style="5"/>
    <col min="15874" max="15874" width="6.875" style="5" customWidth="1"/>
    <col min="15875" max="15877" width="6.5" style="5" customWidth="1"/>
    <col min="15878" max="15878" width="7.5" style="5" customWidth="1"/>
    <col min="15879" max="15883" width="7.125" style="5" customWidth="1"/>
    <col min="15884" max="16129" width="9" style="5"/>
    <col min="16130" max="16130" width="6.875" style="5" customWidth="1"/>
    <col min="16131" max="16133" width="6.5" style="5" customWidth="1"/>
    <col min="16134" max="16134" width="7.5" style="5" customWidth="1"/>
    <col min="16135" max="16139" width="7.125" style="5" customWidth="1"/>
    <col min="16140" max="16384" width="9" style="5"/>
  </cols>
  <sheetData>
    <row r="1" spans="1:8" s="2427" customFormat="1" ht="25.5" customHeight="1">
      <c r="A1" s="2438" t="s">
        <v>3385</v>
      </c>
    </row>
    <row r="2" spans="1:8" ht="18" customHeight="1">
      <c r="A2" s="2691" t="s">
        <v>180</v>
      </c>
      <c r="B2" s="2951" t="s">
        <v>833</v>
      </c>
      <c r="C2" s="2951"/>
      <c r="D2" s="2951"/>
      <c r="E2" s="2689" t="s">
        <v>834</v>
      </c>
      <c r="F2" s="2689"/>
      <c r="G2" s="2689"/>
    </row>
    <row r="3" spans="1:8" ht="18" customHeight="1">
      <c r="A3" s="2692"/>
      <c r="B3" s="2951" t="s">
        <v>835</v>
      </c>
      <c r="C3" s="2951"/>
      <c r="D3" s="2951"/>
      <c r="E3" s="2689" t="s">
        <v>835</v>
      </c>
      <c r="F3" s="2689"/>
      <c r="G3" s="2689"/>
    </row>
    <row r="4" spans="1:8" ht="18" customHeight="1">
      <c r="A4" s="2693"/>
      <c r="B4" s="2447" t="s">
        <v>129</v>
      </c>
      <c r="C4" s="2430" t="s">
        <v>508</v>
      </c>
      <c r="D4" s="2447" t="s">
        <v>509</v>
      </c>
      <c r="E4" s="2447" t="s">
        <v>129</v>
      </c>
      <c r="F4" s="2430" t="s">
        <v>508</v>
      </c>
      <c r="G4" s="2430" t="s">
        <v>509</v>
      </c>
    </row>
    <row r="5" spans="1:8" ht="18" customHeight="1">
      <c r="A5" s="501"/>
      <c r="B5" s="502" t="s">
        <v>385</v>
      </c>
      <c r="C5" s="503" t="s">
        <v>385</v>
      </c>
      <c r="D5" s="504" t="s">
        <v>385</v>
      </c>
      <c r="E5" s="504" t="s">
        <v>385</v>
      </c>
      <c r="F5" s="503" t="s">
        <v>385</v>
      </c>
      <c r="G5" s="503" t="s">
        <v>385</v>
      </c>
      <c r="H5" s="2"/>
    </row>
    <row r="6" spans="1:8" ht="18" customHeight="1">
      <c r="A6" s="2437" t="s">
        <v>819</v>
      </c>
      <c r="B6" s="505">
        <v>151</v>
      </c>
      <c r="C6" s="506">
        <v>115</v>
      </c>
      <c r="D6" s="505">
        <v>36</v>
      </c>
      <c r="E6" s="505">
        <v>68</v>
      </c>
      <c r="F6" s="506">
        <v>55</v>
      </c>
      <c r="G6" s="506">
        <v>13</v>
      </c>
      <c r="H6" s="2"/>
    </row>
    <row r="7" spans="1:8" ht="18" customHeight="1">
      <c r="A7" s="2431">
        <v>22</v>
      </c>
      <c r="B7" s="505">
        <v>149</v>
      </c>
      <c r="C7" s="506">
        <v>111</v>
      </c>
      <c r="D7" s="505">
        <v>38</v>
      </c>
      <c r="E7" s="505">
        <v>69</v>
      </c>
      <c r="F7" s="506">
        <v>55</v>
      </c>
      <c r="G7" s="506">
        <v>14</v>
      </c>
      <c r="H7" s="2"/>
    </row>
    <row r="8" spans="1:8" ht="18" customHeight="1">
      <c r="A8" s="2431">
        <v>23</v>
      </c>
      <c r="B8" s="505">
        <v>155</v>
      </c>
      <c r="C8" s="506">
        <v>117</v>
      </c>
      <c r="D8" s="505">
        <v>38</v>
      </c>
      <c r="E8" s="505">
        <v>69</v>
      </c>
      <c r="F8" s="506">
        <v>55</v>
      </c>
      <c r="G8" s="506">
        <v>14</v>
      </c>
      <c r="H8" s="2"/>
    </row>
    <row r="9" spans="1:8" ht="18" customHeight="1">
      <c r="A9" s="2431">
        <v>24</v>
      </c>
      <c r="B9" s="505">
        <v>159</v>
      </c>
      <c r="C9" s="506">
        <v>116</v>
      </c>
      <c r="D9" s="505">
        <v>43</v>
      </c>
      <c r="E9" s="505">
        <v>72</v>
      </c>
      <c r="F9" s="506">
        <v>53</v>
      </c>
      <c r="G9" s="506">
        <v>19</v>
      </c>
      <c r="H9" s="2"/>
    </row>
    <row r="10" spans="1:8" ht="18" customHeight="1">
      <c r="A10" s="2431">
        <v>25</v>
      </c>
      <c r="B10" s="505">
        <v>154</v>
      </c>
      <c r="C10" s="506">
        <v>114</v>
      </c>
      <c r="D10" s="505">
        <v>40</v>
      </c>
      <c r="E10" s="505">
        <v>67</v>
      </c>
      <c r="F10" s="506">
        <v>52</v>
      </c>
      <c r="G10" s="506">
        <v>15</v>
      </c>
      <c r="H10" s="2"/>
    </row>
    <row r="11" spans="1:8" ht="18" customHeight="1">
      <c r="A11" s="2431">
        <v>26</v>
      </c>
      <c r="B11" s="505">
        <v>152</v>
      </c>
      <c r="C11" s="506">
        <v>114</v>
      </c>
      <c r="D11" s="505">
        <v>38</v>
      </c>
      <c r="E11" s="505">
        <v>48</v>
      </c>
      <c r="F11" s="506">
        <v>34</v>
      </c>
      <c r="G11" s="506">
        <v>14</v>
      </c>
      <c r="H11" s="2"/>
    </row>
    <row r="12" spans="1:8" ht="18" customHeight="1">
      <c r="A12" s="2431">
        <v>27</v>
      </c>
      <c r="B12" s="505">
        <v>130</v>
      </c>
      <c r="C12" s="506">
        <v>96</v>
      </c>
      <c r="D12" s="505">
        <v>34</v>
      </c>
      <c r="E12" s="505">
        <v>46</v>
      </c>
      <c r="F12" s="506">
        <v>33</v>
      </c>
      <c r="G12" s="506">
        <v>13</v>
      </c>
      <c r="H12" s="2"/>
    </row>
    <row r="13" spans="1:8" ht="18" customHeight="1">
      <c r="A13" s="2431">
        <v>28</v>
      </c>
      <c r="B13" s="505">
        <v>124</v>
      </c>
      <c r="C13" s="506">
        <v>90</v>
      </c>
      <c r="D13" s="505">
        <v>34</v>
      </c>
      <c r="E13" s="505">
        <v>42</v>
      </c>
      <c r="F13" s="506">
        <v>31</v>
      </c>
      <c r="G13" s="506">
        <v>11</v>
      </c>
      <c r="H13" s="2"/>
    </row>
    <row r="14" spans="1:8" ht="18" customHeight="1">
      <c r="A14" s="2431">
        <v>29</v>
      </c>
      <c r="B14" s="505">
        <v>124</v>
      </c>
      <c r="C14" s="506">
        <v>90</v>
      </c>
      <c r="D14" s="505">
        <v>34</v>
      </c>
      <c r="E14" s="505">
        <v>44</v>
      </c>
      <c r="F14" s="506">
        <v>32</v>
      </c>
      <c r="G14" s="506">
        <v>12</v>
      </c>
      <c r="H14" s="2"/>
    </row>
    <row r="15" spans="1:8" ht="18" customHeight="1">
      <c r="A15" s="2431">
        <v>30</v>
      </c>
      <c r="B15" s="505">
        <v>123</v>
      </c>
      <c r="C15" s="506">
        <v>88</v>
      </c>
      <c r="D15" s="505">
        <v>35</v>
      </c>
      <c r="E15" s="505">
        <v>44</v>
      </c>
      <c r="F15" s="506">
        <v>33</v>
      </c>
      <c r="G15" s="506">
        <v>11</v>
      </c>
      <c r="H15" s="2"/>
    </row>
    <row r="16" spans="1:8" ht="18" customHeight="1">
      <c r="A16" s="2431" t="s">
        <v>400</v>
      </c>
      <c r="B16" s="505">
        <v>122</v>
      </c>
      <c r="C16" s="506">
        <v>84</v>
      </c>
      <c r="D16" s="505">
        <v>38</v>
      </c>
      <c r="E16" s="505">
        <v>42</v>
      </c>
      <c r="F16" s="506">
        <v>32</v>
      </c>
      <c r="G16" s="506">
        <v>10</v>
      </c>
    </row>
    <row r="17" spans="1:7" ht="18" customHeight="1">
      <c r="A17" s="2432">
        <v>2</v>
      </c>
      <c r="B17" s="507">
        <v>119</v>
      </c>
      <c r="C17" s="508">
        <v>80</v>
      </c>
      <c r="D17" s="507">
        <v>39</v>
      </c>
      <c r="E17" s="507">
        <v>40</v>
      </c>
      <c r="F17" s="508">
        <v>28</v>
      </c>
      <c r="G17" s="508">
        <v>12</v>
      </c>
    </row>
    <row r="18" spans="1:7" ht="18" customHeight="1">
      <c r="A18" s="2411" t="s">
        <v>816</v>
      </c>
      <c r="B18" s="138"/>
      <c r="C18" s="138"/>
      <c r="D18" s="138"/>
      <c r="E18" s="138"/>
      <c r="F18" s="138"/>
    </row>
    <row r="19" spans="1:7" ht="18" customHeight="1">
      <c r="A19" s="2445" t="s">
        <v>821</v>
      </c>
    </row>
  </sheetData>
  <mergeCells count="5">
    <mergeCell ref="A2:A4"/>
    <mergeCell ref="B2:D2"/>
    <mergeCell ref="E2:G2"/>
    <mergeCell ref="B3:D3"/>
    <mergeCell ref="E3:G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view="pageBreakPreview" zoomScaleNormal="100" zoomScaleSheetLayoutView="100" workbookViewId="0">
      <selection activeCell="Q11" sqref="Q11"/>
    </sheetView>
  </sheetViews>
  <sheetFormatPr defaultRowHeight="24.95" customHeight="1"/>
  <cols>
    <col min="1" max="1" width="10.5" style="5" customWidth="1"/>
    <col min="2" max="13" width="5.875" style="5" customWidth="1"/>
    <col min="14" max="14" width="9" style="5"/>
    <col min="15" max="15" width="11.375" style="5" customWidth="1"/>
    <col min="16" max="23" width="8.625" style="5" customWidth="1"/>
    <col min="24" max="246" width="9" style="5"/>
    <col min="247" max="254" width="8.75" style="5" customWidth="1"/>
    <col min="255" max="255" width="9.375" style="5" customWidth="1"/>
    <col min="256" max="256" width="4.875" style="5" customWidth="1"/>
    <col min="257" max="269" width="6.125" style="5" customWidth="1"/>
    <col min="270" max="502" width="9" style="5"/>
    <col min="503" max="510" width="8.75" style="5" customWidth="1"/>
    <col min="511" max="511" width="9.375" style="5" customWidth="1"/>
    <col min="512" max="512" width="4.875" style="5" customWidth="1"/>
    <col min="513" max="525" width="6.125" style="5" customWidth="1"/>
    <col min="526" max="758" width="9" style="5"/>
    <col min="759" max="766" width="8.75" style="5" customWidth="1"/>
    <col min="767" max="767" width="9.375" style="5" customWidth="1"/>
    <col min="768" max="768" width="4.875" style="5" customWidth="1"/>
    <col min="769" max="781" width="6.125" style="5" customWidth="1"/>
    <col min="782" max="1014" width="9" style="5"/>
    <col min="1015" max="1022" width="8.75" style="5" customWidth="1"/>
    <col min="1023" max="1023" width="9.375" style="5" customWidth="1"/>
    <col min="1024" max="1024" width="4.875" style="5" customWidth="1"/>
    <col min="1025" max="1037" width="6.125" style="5" customWidth="1"/>
    <col min="1038" max="1270" width="9" style="5"/>
    <col min="1271" max="1278" width="8.75" style="5" customWidth="1"/>
    <col min="1279" max="1279" width="9.375" style="5" customWidth="1"/>
    <col min="1280" max="1280" width="4.875" style="5" customWidth="1"/>
    <col min="1281" max="1293" width="6.125" style="5" customWidth="1"/>
    <col min="1294" max="1526" width="9" style="5"/>
    <col min="1527" max="1534" width="8.75" style="5" customWidth="1"/>
    <col min="1535" max="1535" width="9.375" style="5" customWidth="1"/>
    <col min="1536" max="1536" width="4.875" style="5" customWidth="1"/>
    <col min="1537" max="1549" width="6.125" style="5" customWidth="1"/>
    <col min="1550" max="1782" width="9" style="5"/>
    <col min="1783" max="1790" width="8.75" style="5" customWidth="1"/>
    <col min="1791" max="1791" width="9.375" style="5" customWidth="1"/>
    <col min="1792" max="1792" width="4.875" style="5" customWidth="1"/>
    <col min="1793" max="1805" width="6.125" style="5" customWidth="1"/>
    <col min="1806" max="2038" width="9" style="5"/>
    <col min="2039" max="2046" width="8.75" style="5" customWidth="1"/>
    <col min="2047" max="2047" width="9.375" style="5" customWidth="1"/>
    <col min="2048" max="2048" width="4.875" style="5" customWidth="1"/>
    <col min="2049" max="2061" width="6.125" style="5" customWidth="1"/>
    <col min="2062" max="2294" width="9" style="5"/>
    <col min="2295" max="2302" width="8.75" style="5" customWidth="1"/>
    <col min="2303" max="2303" width="9.375" style="5" customWidth="1"/>
    <col min="2304" max="2304" width="4.875" style="5" customWidth="1"/>
    <col min="2305" max="2317" width="6.125" style="5" customWidth="1"/>
    <col min="2318" max="2550" width="9" style="5"/>
    <col min="2551" max="2558" width="8.75" style="5" customWidth="1"/>
    <col min="2559" max="2559" width="9.375" style="5" customWidth="1"/>
    <col min="2560" max="2560" width="4.875" style="5" customWidth="1"/>
    <col min="2561" max="2573" width="6.125" style="5" customWidth="1"/>
    <col min="2574" max="2806" width="9" style="5"/>
    <col min="2807" max="2814" width="8.75" style="5" customWidth="1"/>
    <col min="2815" max="2815" width="9.375" style="5" customWidth="1"/>
    <col min="2816" max="2816" width="4.875" style="5" customWidth="1"/>
    <col min="2817" max="2829" width="6.125" style="5" customWidth="1"/>
    <col min="2830" max="3062" width="9" style="5"/>
    <col min="3063" max="3070" width="8.75" style="5" customWidth="1"/>
    <col min="3071" max="3071" width="9.375" style="5" customWidth="1"/>
    <col min="3072" max="3072" width="4.875" style="5" customWidth="1"/>
    <col min="3073" max="3085" width="6.125" style="5" customWidth="1"/>
    <col min="3086" max="3318" width="9" style="5"/>
    <col min="3319" max="3326" width="8.75" style="5" customWidth="1"/>
    <col min="3327" max="3327" width="9.375" style="5" customWidth="1"/>
    <col min="3328" max="3328" width="4.875" style="5" customWidth="1"/>
    <col min="3329" max="3341" width="6.125" style="5" customWidth="1"/>
    <col min="3342" max="3574" width="9" style="5"/>
    <col min="3575" max="3582" width="8.75" style="5" customWidth="1"/>
    <col min="3583" max="3583" width="9.375" style="5" customWidth="1"/>
    <col min="3584" max="3584" width="4.875" style="5" customWidth="1"/>
    <col min="3585" max="3597" width="6.125" style="5" customWidth="1"/>
    <col min="3598" max="3830" width="9" style="5"/>
    <col min="3831" max="3838" width="8.75" style="5" customWidth="1"/>
    <col min="3839" max="3839" width="9.375" style="5" customWidth="1"/>
    <col min="3840" max="3840" width="4.875" style="5" customWidth="1"/>
    <col min="3841" max="3853" width="6.125" style="5" customWidth="1"/>
    <col min="3854" max="4086" width="9" style="5"/>
    <col min="4087" max="4094" width="8.75" style="5" customWidth="1"/>
    <col min="4095" max="4095" width="9.375" style="5" customWidth="1"/>
    <col min="4096" max="4096" width="4.875" style="5" customWidth="1"/>
    <col min="4097" max="4109" width="6.125" style="5" customWidth="1"/>
    <col min="4110" max="4342" width="9" style="5"/>
    <col min="4343" max="4350" width="8.75" style="5" customWidth="1"/>
    <col min="4351" max="4351" width="9.375" style="5" customWidth="1"/>
    <col min="4352" max="4352" width="4.875" style="5" customWidth="1"/>
    <col min="4353" max="4365" width="6.125" style="5" customWidth="1"/>
    <col min="4366" max="4598" width="9" style="5"/>
    <col min="4599" max="4606" width="8.75" style="5" customWidth="1"/>
    <col min="4607" max="4607" width="9.375" style="5" customWidth="1"/>
    <col min="4608" max="4608" width="4.875" style="5" customWidth="1"/>
    <col min="4609" max="4621" width="6.125" style="5" customWidth="1"/>
    <col min="4622" max="4854" width="9" style="5"/>
    <col min="4855" max="4862" width="8.75" style="5" customWidth="1"/>
    <col min="4863" max="4863" width="9.375" style="5" customWidth="1"/>
    <col min="4864" max="4864" width="4.875" style="5" customWidth="1"/>
    <col min="4865" max="4877" width="6.125" style="5" customWidth="1"/>
    <col min="4878" max="5110" width="9" style="5"/>
    <col min="5111" max="5118" width="8.75" style="5" customWidth="1"/>
    <col min="5119" max="5119" width="9.375" style="5" customWidth="1"/>
    <col min="5120" max="5120" width="4.875" style="5" customWidth="1"/>
    <col min="5121" max="5133" width="6.125" style="5" customWidth="1"/>
    <col min="5134" max="5366" width="9" style="5"/>
    <col min="5367" max="5374" width="8.75" style="5" customWidth="1"/>
    <col min="5375" max="5375" width="9.375" style="5" customWidth="1"/>
    <col min="5376" max="5376" width="4.875" style="5" customWidth="1"/>
    <col min="5377" max="5389" width="6.125" style="5" customWidth="1"/>
    <col min="5390" max="5622" width="9" style="5"/>
    <col min="5623" max="5630" width="8.75" style="5" customWidth="1"/>
    <col min="5631" max="5631" width="9.375" style="5" customWidth="1"/>
    <col min="5632" max="5632" width="4.875" style="5" customWidth="1"/>
    <col min="5633" max="5645" width="6.125" style="5" customWidth="1"/>
    <col min="5646" max="5878" width="9" style="5"/>
    <col min="5879" max="5886" width="8.75" style="5" customWidth="1"/>
    <col min="5887" max="5887" width="9.375" style="5" customWidth="1"/>
    <col min="5888" max="5888" width="4.875" style="5" customWidth="1"/>
    <col min="5889" max="5901" width="6.125" style="5" customWidth="1"/>
    <col min="5902" max="6134" width="9" style="5"/>
    <col min="6135" max="6142" width="8.75" style="5" customWidth="1"/>
    <col min="6143" max="6143" width="9.375" style="5" customWidth="1"/>
    <col min="6144" max="6144" width="4.875" style="5" customWidth="1"/>
    <col min="6145" max="6157" width="6.125" style="5" customWidth="1"/>
    <col min="6158" max="6390" width="9" style="5"/>
    <col min="6391" max="6398" width="8.75" style="5" customWidth="1"/>
    <col min="6399" max="6399" width="9.375" style="5" customWidth="1"/>
    <col min="6400" max="6400" width="4.875" style="5" customWidth="1"/>
    <col min="6401" max="6413" width="6.125" style="5" customWidth="1"/>
    <col min="6414" max="6646" width="9" style="5"/>
    <col min="6647" max="6654" width="8.75" style="5" customWidth="1"/>
    <col min="6655" max="6655" width="9.375" style="5" customWidth="1"/>
    <col min="6656" max="6656" width="4.875" style="5" customWidth="1"/>
    <col min="6657" max="6669" width="6.125" style="5" customWidth="1"/>
    <col min="6670" max="6902" width="9" style="5"/>
    <col min="6903" max="6910" width="8.75" style="5" customWidth="1"/>
    <col min="6911" max="6911" width="9.375" style="5" customWidth="1"/>
    <col min="6912" max="6912" width="4.875" style="5" customWidth="1"/>
    <col min="6913" max="6925" width="6.125" style="5" customWidth="1"/>
    <col min="6926" max="7158" width="9" style="5"/>
    <col min="7159" max="7166" width="8.75" style="5" customWidth="1"/>
    <col min="7167" max="7167" width="9.375" style="5" customWidth="1"/>
    <col min="7168" max="7168" width="4.875" style="5" customWidth="1"/>
    <col min="7169" max="7181" width="6.125" style="5" customWidth="1"/>
    <col min="7182" max="7414" width="9" style="5"/>
    <col min="7415" max="7422" width="8.75" style="5" customWidth="1"/>
    <col min="7423" max="7423" width="9.375" style="5" customWidth="1"/>
    <col min="7424" max="7424" width="4.875" style="5" customWidth="1"/>
    <col min="7425" max="7437" width="6.125" style="5" customWidth="1"/>
    <col min="7438" max="7670" width="9" style="5"/>
    <col min="7671" max="7678" width="8.75" style="5" customWidth="1"/>
    <col min="7679" max="7679" width="9.375" style="5" customWidth="1"/>
    <col min="7680" max="7680" width="4.875" style="5" customWidth="1"/>
    <col min="7681" max="7693" width="6.125" style="5" customWidth="1"/>
    <col min="7694" max="7926" width="9" style="5"/>
    <col min="7927" max="7934" width="8.75" style="5" customWidth="1"/>
    <col min="7935" max="7935" width="9.375" style="5" customWidth="1"/>
    <col min="7936" max="7936" width="4.875" style="5" customWidth="1"/>
    <col min="7937" max="7949" width="6.125" style="5" customWidth="1"/>
    <col min="7950" max="8182" width="9" style="5"/>
    <col min="8183" max="8190" width="8.75" style="5" customWidth="1"/>
    <col min="8191" max="8191" width="9.375" style="5" customWidth="1"/>
    <col min="8192" max="8192" width="4.875" style="5" customWidth="1"/>
    <col min="8193" max="8205" width="6.125" style="5" customWidth="1"/>
    <col min="8206" max="8438" width="9" style="5"/>
    <col min="8439" max="8446" width="8.75" style="5" customWidth="1"/>
    <col min="8447" max="8447" width="9.375" style="5" customWidth="1"/>
    <col min="8448" max="8448" width="4.875" style="5" customWidth="1"/>
    <col min="8449" max="8461" width="6.125" style="5" customWidth="1"/>
    <col min="8462" max="8694" width="9" style="5"/>
    <col min="8695" max="8702" width="8.75" style="5" customWidth="1"/>
    <col min="8703" max="8703" width="9.375" style="5" customWidth="1"/>
    <col min="8704" max="8704" width="4.875" style="5" customWidth="1"/>
    <col min="8705" max="8717" width="6.125" style="5" customWidth="1"/>
    <col min="8718" max="8950" width="9" style="5"/>
    <col min="8951" max="8958" width="8.75" style="5" customWidth="1"/>
    <col min="8959" max="8959" width="9.375" style="5" customWidth="1"/>
    <col min="8960" max="8960" width="4.875" style="5" customWidth="1"/>
    <col min="8961" max="8973" width="6.125" style="5" customWidth="1"/>
    <col min="8974" max="9206" width="9" style="5"/>
    <col min="9207" max="9214" width="8.75" style="5" customWidth="1"/>
    <col min="9215" max="9215" width="9.375" style="5" customWidth="1"/>
    <col min="9216" max="9216" width="4.875" style="5" customWidth="1"/>
    <col min="9217" max="9229" width="6.125" style="5" customWidth="1"/>
    <col min="9230" max="9462" width="9" style="5"/>
    <col min="9463" max="9470" width="8.75" style="5" customWidth="1"/>
    <col min="9471" max="9471" width="9.375" style="5" customWidth="1"/>
    <col min="9472" max="9472" width="4.875" style="5" customWidth="1"/>
    <col min="9473" max="9485" width="6.125" style="5" customWidth="1"/>
    <col min="9486" max="9718" width="9" style="5"/>
    <col min="9719" max="9726" width="8.75" style="5" customWidth="1"/>
    <col min="9727" max="9727" width="9.375" style="5" customWidth="1"/>
    <col min="9728" max="9728" width="4.875" style="5" customWidth="1"/>
    <col min="9729" max="9741" width="6.125" style="5" customWidth="1"/>
    <col min="9742" max="9974" width="9" style="5"/>
    <col min="9975" max="9982" width="8.75" style="5" customWidth="1"/>
    <col min="9983" max="9983" width="9.375" style="5" customWidth="1"/>
    <col min="9984" max="9984" width="4.875" style="5" customWidth="1"/>
    <col min="9985" max="9997" width="6.125" style="5" customWidth="1"/>
    <col min="9998" max="10230" width="9" style="5"/>
    <col min="10231" max="10238" width="8.75" style="5" customWidth="1"/>
    <col min="10239" max="10239" width="9.375" style="5" customWidth="1"/>
    <col min="10240" max="10240" width="4.875" style="5" customWidth="1"/>
    <col min="10241" max="10253" width="6.125" style="5" customWidth="1"/>
    <col min="10254" max="10486" width="9" style="5"/>
    <col min="10487" max="10494" width="8.75" style="5" customWidth="1"/>
    <col min="10495" max="10495" width="9.375" style="5" customWidth="1"/>
    <col min="10496" max="10496" width="4.875" style="5" customWidth="1"/>
    <col min="10497" max="10509" width="6.125" style="5" customWidth="1"/>
    <col min="10510" max="10742" width="9" style="5"/>
    <col min="10743" max="10750" width="8.75" style="5" customWidth="1"/>
    <col min="10751" max="10751" width="9.375" style="5" customWidth="1"/>
    <col min="10752" max="10752" width="4.875" style="5" customWidth="1"/>
    <col min="10753" max="10765" width="6.125" style="5" customWidth="1"/>
    <col min="10766" max="10998" width="9" style="5"/>
    <col min="10999" max="11006" width="8.75" style="5" customWidth="1"/>
    <col min="11007" max="11007" width="9.375" style="5" customWidth="1"/>
    <col min="11008" max="11008" width="4.875" style="5" customWidth="1"/>
    <col min="11009" max="11021" width="6.125" style="5" customWidth="1"/>
    <col min="11022" max="11254" width="9" style="5"/>
    <col min="11255" max="11262" width="8.75" style="5" customWidth="1"/>
    <col min="11263" max="11263" width="9.375" style="5" customWidth="1"/>
    <col min="11264" max="11264" width="4.875" style="5" customWidth="1"/>
    <col min="11265" max="11277" width="6.125" style="5" customWidth="1"/>
    <col min="11278" max="11510" width="9" style="5"/>
    <col min="11511" max="11518" width="8.75" style="5" customWidth="1"/>
    <col min="11519" max="11519" width="9.375" style="5" customWidth="1"/>
    <col min="11520" max="11520" width="4.875" style="5" customWidth="1"/>
    <col min="11521" max="11533" width="6.125" style="5" customWidth="1"/>
    <col min="11534" max="11766" width="9" style="5"/>
    <col min="11767" max="11774" width="8.75" style="5" customWidth="1"/>
    <col min="11775" max="11775" width="9.375" style="5" customWidth="1"/>
    <col min="11776" max="11776" width="4.875" style="5" customWidth="1"/>
    <col min="11777" max="11789" width="6.125" style="5" customWidth="1"/>
    <col min="11790" max="12022" width="9" style="5"/>
    <col min="12023" max="12030" width="8.75" style="5" customWidth="1"/>
    <col min="12031" max="12031" width="9.375" style="5" customWidth="1"/>
    <col min="12032" max="12032" width="4.875" style="5" customWidth="1"/>
    <col min="12033" max="12045" width="6.125" style="5" customWidth="1"/>
    <col min="12046" max="12278" width="9" style="5"/>
    <col min="12279" max="12286" width="8.75" style="5" customWidth="1"/>
    <col min="12287" max="12287" width="9.375" style="5" customWidth="1"/>
    <col min="12288" max="12288" width="4.875" style="5" customWidth="1"/>
    <col min="12289" max="12301" width="6.125" style="5" customWidth="1"/>
    <col min="12302" max="12534" width="9" style="5"/>
    <col min="12535" max="12542" width="8.75" style="5" customWidth="1"/>
    <col min="12543" max="12543" width="9.375" style="5" customWidth="1"/>
    <col min="12544" max="12544" width="4.875" style="5" customWidth="1"/>
    <col min="12545" max="12557" width="6.125" style="5" customWidth="1"/>
    <col min="12558" max="12790" width="9" style="5"/>
    <col min="12791" max="12798" width="8.75" style="5" customWidth="1"/>
    <col min="12799" max="12799" width="9.375" style="5" customWidth="1"/>
    <col min="12800" max="12800" width="4.875" style="5" customWidth="1"/>
    <col min="12801" max="12813" width="6.125" style="5" customWidth="1"/>
    <col min="12814" max="13046" width="9" style="5"/>
    <col min="13047" max="13054" width="8.75" style="5" customWidth="1"/>
    <col min="13055" max="13055" width="9.375" style="5" customWidth="1"/>
    <col min="13056" max="13056" width="4.875" style="5" customWidth="1"/>
    <col min="13057" max="13069" width="6.125" style="5" customWidth="1"/>
    <col min="13070" max="13302" width="9" style="5"/>
    <col min="13303" max="13310" width="8.75" style="5" customWidth="1"/>
    <col min="13311" max="13311" width="9.375" style="5" customWidth="1"/>
    <col min="13312" max="13312" width="4.875" style="5" customWidth="1"/>
    <col min="13313" max="13325" width="6.125" style="5" customWidth="1"/>
    <col min="13326" max="13558" width="9" style="5"/>
    <col min="13559" max="13566" width="8.75" style="5" customWidth="1"/>
    <col min="13567" max="13567" width="9.375" style="5" customWidth="1"/>
    <col min="13568" max="13568" width="4.875" style="5" customWidth="1"/>
    <col min="13569" max="13581" width="6.125" style="5" customWidth="1"/>
    <col min="13582" max="13814" width="9" style="5"/>
    <col min="13815" max="13822" width="8.75" style="5" customWidth="1"/>
    <col min="13823" max="13823" width="9.375" style="5" customWidth="1"/>
    <col min="13824" max="13824" width="4.875" style="5" customWidth="1"/>
    <col min="13825" max="13837" width="6.125" style="5" customWidth="1"/>
    <col min="13838" max="14070" width="9" style="5"/>
    <col min="14071" max="14078" width="8.75" style="5" customWidth="1"/>
    <col min="14079" max="14079" width="9.375" style="5" customWidth="1"/>
    <col min="14080" max="14080" width="4.875" style="5" customWidth="1"/>
    <col min="14081" max="14093" width="6.125" style="5" customWidth="1"/>
    <col min="14094" max="14326" width="9" style="5"/>
    <col min="14327" max="14334" width="8.75" style="5" customWidth="1"/>
    <col min="14335" max="14335" width="9.375" style="5" customWidth="1"/>
    <col min="14336" max="14336" width="4.875" style="5" customWidth="1"/>
    <col min="14337" max="14349" width="6.125" style="5" customWidth="1"/>
    <col min="14350" max="14582" width="9" style="5"/>
    <col min="14583" max="14590" width="8.75" style="5" customWidth="1"/>
    <col min="14591" max="14591" width="9.375" style="5" customWidth="1"/>
    <col min="14592" max="14592" width="4.875" style="5" customWidth="1"/>
    <col min="14593" max="14605" width="6.125" style="5" customWidth="1"/>
    <col min="14606" max="14838" width="9" style="5"/>
    <col min="14839" max="14846" width="8.75" style="5" customWidth="1"/>
    <col min="14847" max="14847" width="9.375" style="5" customWidth="1"/>
    <col min="14848" max="14848" width="4.875" style="5" customWidth="1"/>
    <col min="14849" max="14861" width="6.125" style="5" customWidth="1"/>
    <col min="14862" max="15094" width="9" style="5"/>
    <col min="15095" max="15102" width="8.75" style="5" customWidth="1"/>
    <col min="15103" max="15103" width="9.375" style="5" customWidth="1"/>
    <col min="15104" max="15104" width="4.875" style="5" customWidth="1"/>
    <col min="15105" max="15117" width="6.125" style="5" customWidth="1"/>
    <col min="15118" max="15350" width="9" style="5"/>
    <col min="15351" max="15358" width="8.75" style="5" customWidth="1"/>
    <col min="15359" max="15359" width="9.375" style="5" customWidth="1"/>
    <col min="15360" max="15360" width="4.875" style="5" customWidth="1"/>
    <col min="15361" max="15373" width="6.125" style="5" customWidth="1"/>
    <col min="15374" max="15606" width="9" style="5"/>
    <col min="15607" max="15614" width="8.75" style="5" customWidth="1"/>
    <col min="15615" max="15615" width="9.375" style="5" customWidth="1"/>
    <col min="15616" max="15616" width="4.875" style="5" customWidth="1"/>
    <col min="15617" max="15629" width="6.125" style="5" customWidth="1"/>
    <col min="15630" max="15862" width="9" style="5"/>
    <col min="15863" max="15870" width="8.75" style="5" customWidth="1"/>
    <col min="15871" max="15871" width="9.375" style="5" customWidth="1"/>
    <col min="15872" max="15872" width="4.875" style="5" customWidth="1"/>
    <col min="15873" max="15885" width="6.125" style="5" customWidth="1"/>
    <col min="15886" max="16118" width="9" style="5"/>
    <col min="16119" max="16126" width="8.75" style="5" customWidth="1"/>
    <col min="16127" max="16127" width="9.375" style="5" customWidth="1"/>
    <col min="16128" max="16128" width="4.875" style="5" customWidth="1"/>
    <col min="16129" max="16141" width="6.125" style="5" customWidth="1"/>
    <col min="16142" max="16384" width="9" style="5"/>
  </cols>
  <sheetData>
    <row r="1" spans="1:13" ht="25.5" customHeight="1">
      <c r="A1" s="2412" t="s">
        <v>3383</v>
      </c>
      <c r="B1" s="2412"/>
      <c r="C1" s="2412"/>
      <c r="D1" s="2412"/>
      <c r="E1" s="2412"/>
      <c r="F1" s="2412"/>
      <c r="G1" s="2412"/>
      <c r="H1" s="1422"/>
      <c r="I1" s="1422"/>
      <c r="J1" s="1422"/>
      <c r="K1" s="1422"/>
      <c r="L1" s="1422"/>
      <c r="M1" s="2439" t="s">
        <v>822</v>
      </c>
    </row>
    <row r="2" spans="1:13" ht="105.75" customHeight="1">
      <c r="A2" s="2550" t="s">
        <v>180</v>
      </c>
      <c r="B2" s="513" t="s">
        <v>129</v>
      </c>
      <c r="C2" s="514" t="s">
        <v>839</v>
      </c>
      <c r="D2" s="514" t="s">
        <v>840</v>
      </c>
      <c r="E2" s="514" t="s">
        <v>841</v>
      </c>
      <c r="F2" s="514" t="s">
        <v>842</v>
      </c>
      <c r="G2" s="514" t="s">
        <v>843</v>
      </c>
      <c r="H2" s="513" t="s">
        <v>844</v>
      </c>
      <c r="I2" s="514" t="s">
        <v>845</v>
      </c>
      <c r="J2" s="513" t="s">
        <v>846</v>
      </c>
      <c r="K2" s="513" t="s">
        <v>847</v>
      </c>
      <c r="L2" s="513" t="s">
        <v>848</v>
      </c>
      <c r="M2" s="515" t="s">
        <v>849</v>
      </c>
    </row>
    <row r="3" spans="1:13" ht="21" customHeight="1">
      <c r="A3" s="2629"/>
      <c r="B3" s="516"/>
      <c r="C3" s="517" t="s">
        <v>850</v>
      </c>
      <c r="D3" s="517" t="s">
        <v>851</v>
      </c>
      <c r="E3" s="517" t="s">
        <v>852</v>
      </c>
      <c r="F3" s="518" t="s">
        <v>853</v>
      </c>
      <c r="G3" s="519"/>
      <c r="H3" s="516"/>
      <c r="I3" s="516"/>
      <c r="J3" s="516"/>
      <c r="K3" s="516"/>
      <c r="L3" s="516"/>
      <c r="M3" s="520"/>
    </row>
    <row r="4" spans="1:13" ht="18" customHeight="1">
      <c r="A4" s="521"/>
      <c r="B4" s="522" t="s">
        <v>385</v>
      </c>
      <c r="C4" s="522" t="s">
        <v>385</v>
      </c>
      <c r="D4" s="522" t="s">
        <v>385</v>
      </c>
      <c r="E4" s="522" t="s">
        <v>385</v>
      </c>
      <c r="F4" s="522" t="s">
        <v>385</v>
      </c>
      <c r="G4" s="522" t="s">
        <v>385</v>
      </c>
      <c r="H4" s="522" t="s">
        <v>385</v>
      </c>
      <c r="I4" s="522" t="s">
        <v>385</v>
      </c>
      <c r="J4" s="522" t="s">
        <v>385</v>
      </c>
      <c r="K4" s="522" t="s">
        <v>385</v>
      </c>
      <c r="L4" s="523" t="s">
        <v>854</v>
      </c>
      <c r="M4" s="524" t="s">
        <v>854</v>
      </c>
    </row>
    <row r="5" spans="1:13" ht="18" customHeight="1">
      <c r="A5" s="525" t="s">
        <v>855</v>
      </c>
      <c r="B5" s="526">
        <v>7769</v>
      </c>
      <c r="C5" s="526">
        <v>4417</v>
      </c>
      <c r="D5" s="526">
        <v>1050</v>
      </c>
      <c r="E5" s="526">
        <v>249</v>
      </c>
      <c r="F5" s="526">
        <v>40</v>
      </c>
      <c r="G5" s="526">
        <v>1</v>
      </c>
      <c r="H5" s="526">
        <v>1704</v>
      </c>
      <c r="I5" s="526">
        <v>32</v>
      </c>
      <c r="J5" s="526">
        <v>277</v>
      </c>
      <c r="K5" s="526" t="s">
        <v>856</v>
      </c>
      <c r="L5" s="527">
        <f>C5/B5*100</f>
        <v>56.854163985068865</v>
      </c>
      <c r="M5" s="528">
        <f>(G5+H5)/B5*100</f>
        <v>21.946196421675893</v>
      </c>
    </row>
    <row r="6" spans="1:13" ht="18" customHeight="1">
      <c r="A6" s="529">
        <v>22</v>
      </c>
      <c r="B6" s="526">
        <v>7557</v>
      </c>
      <c r="C6" s="526">
        <v>4337</v>
      </c>
      <c r="D6" s="526">
        <v>1138</v>
      </c>
      <c r="E6" s="526">
        <v>249</v>
      </c>
      <c r="F6" s="526">
        <v>40</v>
      </c>
      <c r="G6" s="526">
        <v>1</v>
      </c>
      <c r="H6" s="526">
        <v>1485</v>
      </c>
      <c r="I6" s="526">
        <v>43</v>
      </c>
      <c r="J6" s="526">
        <v>265</v>
      </c>
      <c r="K6" s="526" t="s">
        <v>856</v>
      </c>
      <c r="L6" s="527">
        <f t="shared" ref="L6:L16" si="0">C6/B6*100</f>
        <v>57.390498875215037</v>
      </c>
      <c r="M6" s="528">
        <f t="shared" ref="M6:M16" si="1">(G6+H6)/B6*100</f>
        <v>19.663887786158529</v>
      </c>
    </row>
    <row r="7" spans="1:13" ht="18" customHeight="1">
      <c r="A7" s="529">
        <v>23</v>
      </c>
      <c r="B7" s="526">
        <v>7571</v>
      </c>
      <c r="C7" s="526">
        <v>4236</v>
      </c>
      <c r="D7" s="526">
        <v>1123</v>
      </c>
      <c r="E7" s="526">
        <v>241</v>
      </c>
      <c r="F7" s="526">
        <v>36</v>
      </c>
      <c r="G7" s="526">
        <v>5</v>
      </c>
      <c r="H7" s="526">
        <v>1661</v>
      </c>
      <c r="I7" s="526">
        <v>23</v>
      </c>
      <c r="J7" s="526">
        <v>251</v>
      </c>
      <c r="K7" s="526" t="s">
        <v>856</v>
      </c>
      <c r="L7" s="527">
        <f t="shared" si="0"/>
        <v>55.95033681151763</v>
      </c>
      <c r="M7" s="528">
        <f t="shared" si="1"/>
        <v>22.005019152027476</v>
      </c>
    </row>
    <row r="8" spans="1:13" ht="18" customHeight="1">
      <c r="A8" s="529">
        <v>24</v>
      </c>
      <c r="B8" s="526">
        <v>7506</v>
      </c>
      <c r="C8" s="526">
        <v>4119</v>
      </c>
      <c r="D8" s="526">
        <v>1182</v>
      </c>
      <c r="E8" s="526">
        <v>220</v>
      </c>
      <c r="F8" s="526">
        <v>32</v>
      </c>
      <c r="G8" s="526">
        <v>1</v>
      </c>
      <c r="H8" s="526">
        <v>1647</v>
      </c>
      <c r="I8" s="526">
        <v>34</v>
      </c>
      <c r="J8" s="526">
        <v>272</v>
      </c>
      <c r="K8" s="526" t="s">
        <v>856</v>
      </c>
      <c r="L8" s="527">
        <f t="shared" si="0"/>
        <v>54.876099120703437</v>
      </c>
      <c r="M8" s="528">
        <f t="shared" si="1"/>
        <v>21.955768718358645</v>
      </c>
    </row>
    <row r="9" spans="1:13" ht="18" customHeight="1">
      <c r="A9" s="529">
        <v>25</v>
      </c>
      <c r="B9" s="526">
        <v>7776</v>
      </c>
      <c r="C9" s="526">
        <v>4107</v>
      </c>
      <c r="D9" s="526">
        <v>1189</v>
      </c>
      <c r="E9" s="526">
        <v>235</v>
      </c>
      <c r="F9" s="526">
        <v>36</v>
      </c>
      <c r="G9" s="526">
        <v>9</v>
      </c>
      <c r="H9" s="526">
        <v>1822</v>
      </c>
      <c r="I9" s="526">
        <v>46</v>
      </c>
      <c r="J9" s="526">
        <v>340</v>
      </c>
      <c r="K9" s="526">
        <v>1</v>
      </c>
      <c r="L9" s="527">
        <f t="shared" si="0"/>
        <v>52.816358024691354</v>
      </c>
      <c r="M9" s="528">
        <f t="shared" si="1"/>
        <v>23.546810699588477</v>
      </c>
    </row>
    <row r="10" spans="1:13" ht="18" customHeight="1">
      <c r="A10" s="529">
        <v>26</v>
      </c>
      <c r="B10" s="526">
        <v>7483</v>
      </c>
      <c r="C10" s="526">
        <v>3998</v>
      </c>
      <c r="D10" s="526">
        <v>1117</v>
      </c>
      <c r="E10" s="526">
        <v>255</v>
      </c>
      <c r="F10" s="526">
        <v>31</v>
      </c>
      <c r="G10" s="526">
        <v>4</v>
      </c>
      <c r="H10" s="526">
        <v>1792</v>
      </c>
      <c r="I10" s="526">
        <v>64</v>
      </c>
      <c r="J10" s="526">
        <v>219</v>
      </c>
      <c r="K10" s="526">
        <v>7</v>
      </c>
      <c r="L10" s="527">
        <f t="shared" si="0"/>
        <v>53.427769611118535</v>
      </c>
      <c r="M10" s="528">
        <f t="shared" si="1"/>
        <v>24.001069089937189</v>
      </c>
    </row>
    <row r="11" spans="1:13" ht="18" customHeight="1">
      <c r="A11" s="529">
        <v>27</v>
      </c>
      <c r="B11" s="526">
        <v>7503</v>
      </c>
      <c r="C11" s="526">
        <v>4147</v>
      </c>
      <c r="D11" s="526">
        <v>1082</v>
      </c>
      <c r="E11" s="526">
        <v>192</v>
      </c>
      <c r="F11" s="526">
        <v>33</v>
      </c>
      <c r="G11" s="526">
        <v>2</v>
      </c>
      <c r="H11" s="526">
        <v>1785</v>
      </c>
      <c r="I11" s="526">
        <v>48</v>
      </c>
      <c r="J11" s="526">
        <v>214</v>
      </c>
      <c r="K11" s="526">
        <v>2</v>
      </c>
      <c r="L11" s="527">
        <f t="shared" si="0"/>
        <v>55.27122484339597</v>
      </c>
      <c r="M11" s="528">
        <f t="shared" si="1"/>
        <v>23.817139810742368</v>
      </c>
    </row>
    <row r="12" spans="1:13" ht="18" customHeight="1">
      <c r="A12" s="529">
        <v>28</v>
      </c>
      <c r="B12" s="526">
        <v>7348</v>
      </c>
      <c r="C12" s="526">
        <v>4119</v>
      </c>
      <c r="D12" s="526">
        <v>1056</v>
      </c>
      <c r="E12" s="526">
        <v>172</v>
      </c>
      <c r="F12" s="526">
        <v>31</v>
      </c>
      <c r="G12" s="526">
        <v>2</v>
      </c>
      <c r="H12" s="526">
        <v>1684</v>
      </c>
      <c r="I12" s="526">
        <v>29</v>
      </c>
      <c r="J12" s="526">
        <v>255</v>
      </c>
      <c r="K12" s="526">
        <v>2</v>
      </c>
      <c r="L12" s="527">
        <f t="shared" si="0"/>
        <v>56.056069678824173</v>
      </c>
      <c r="M12" s="528">
        <f t="shared" si="1"/>
        <v>22.945019052803485</v>
      </c>
    </row>
    <row r="13" spans="1:13" ht="18" customHeight="1">
      <c r="A13" s="529">
        <v>29</v>
      </c>
      <c r="B13" s="526">
        <v>7564</v>
      </c>
      <c r="C13" s="526">
        <v>4227</v>
      </c>
      <c r="D13" s="526">
        <v>1121</v>
      </c>
      <c r="E13" s="526">
        <v>147</v>
      </c>
      <c r="F13" s="526">
        <v>29</v>
      </c>
      <c r="G13" s="526">
        <v>2</v>
      </c>
      <c r="H13" s="526">
        <v>1737</v>
      </c>
      <c r="I13" s="526">
        <v>45</v>
      </c>
      <c r="J13" s="526">
        <v>256</v>
      </c>
      <c r="K13" s="526">
        <v>2</v>
      </c>
      <c r="L13" s="527">
        <f t="shared" si="0"/>
        <v>55.883130618720259</v>
      </c>
      <c r="M13" s="528">
        <f t="shared" si="1"/>
        <v>22.990481226864095</v>
      </c>
    </row>
    <row r="14" spans="1:13" ht="18" customHeight="1">
      <c r="A14" s="529">
        <v>30</v>
      </c>
      <c r="B14" s="526">
        <v>7365</v>
      </c>
      <c r="C14" s="526">
        <v>4183</v>
      </c>
      <c r="D14" s="526">
        <v>1120</v>
      </c>
      <c r="E14" s="526">
        <v>174</v>
      </c>
      <c r="F14" s="526">
        <v>22</v>
      </c>
      <c r="G14" s="526">
        <v>2</v>
      </c>
      <c r="H14" s="526">
        <v>1599</v>
      </c>
      <c r="I14" s="526">
        <v>36</v>
      </c>
      <c r="J14" s="526">
        <v>230</v>
      </c>
      <c r="K14" s="526" t="s">
        <v>141</v>
      </c>
      <c r="L14" s="527">
        <f t="shared" si="0"/>
        <v>56.795655125594024</v>
      </c>
      <c r="M14" s="528">
        <f t="shared" si="1"/>
        <v>21.737949762389679</v>
      </c>
    </row>
    <row r="15" spans="1:13" ht="18" customHeight="1">
      <c r="A15" s="2428" t="s">
        <v>820</v>
      </c>
      <c r="B15" s="526">
        <v>7167</v>
      </c>
      <c r="C15" s="526">
        <v>4012</v>
      </c>
      <c r="D15" s="526">
        <v>1064</v>
      </c>
      <c r="E15" s="526">
        <v>171</v>
      </c>
      <c r="F15" s="526">
        <v>20</v>
      </c>
      <c r="G15" s="526">
        <v>2</v>
      </c>
      <c r="H15" s="526">
        <v>1628</v>
      </c>
      <c r="I15" s="526">
        <v>51</v>
      </c>
      <c r="J15" s="526">
        <v>221</v>
      </c>
      <c r="K15" s="526" t="s">
        <v>225</v>
      </c>
      <c r="L15" s="527">
        <f t="shared" si="0"/>
        <v>55.978791684107719</v>
      </c>
      <c r="M15" s="528">
        <f t="shared" si="1"/>
        <v>22.743128226594113</v>
      </c>
    </row>
    <row r="16" spans="1:13" ht="18" customHeight="1">
      <c r="A16" s="2433">
        <v>2</v>
      </c>
      <c r="B16" s="530">
        <v>7260</v>
      </c>
      <c r="C16" s="530">
        <v>4133</v>
      </c>
      <c r="D16" s="530">
        <v>1091</v>
      </c>
      <c r="E16" s="530">
        <v>102</v>
      </c>
      <c r="F16" s="530">
        <v>27</v>
      </c>
      <c r="G16" s="530">
        <v>2</v>
      </c>
      <c r="H16" s="530">
        <v>1653</v>
      </c>
      <c r="I16" s="530">
        <v>32</v>
      </c>
      <c r="J16" s="530">
        <v>222</v>
      </c>
      <c r="K16" s="530" t="s">
        <v>225</v>
      </c>
      <c r="L16" s="531">
        <f t="shared" si="0"/>
        <v>56.928374655647382</v>
      </c>
      <c r="M16" s="532">
        <f t="shared" si="1"/>
        <v>22.796143250688704</v>
      </c>
    </row>
    <row r="17" spans="1:7" ht="18" customHeight="1">
      <c r="A17" s="2411" t="s">
        <v>816</v>
      </c>
      <c r="B17" s="138"/>
      <c r="C17" s="138"/>
      <c r="D17" s="138"/>
      <c r="E17" s="138"/>
      <c r="F17" s="138"/>
      <c r="G17" s="138"/>
    </row>
    <row r="18" spans="1:7" ht="18" customHeight="1">
      <c r="A18" s="2411" t="s">
        <v>821</v>
      </c>
    </row>
  </sheetData>
  <mergeCells count="1">
    <mergeCell ref="A2:A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view="pageBreakPreview" zoomScaleNormal="100" zoomScaleSheetLayoutView="100" workbookViewId="0">
      <selection activeCell="P15" sqref="P15"/>
    </sheetView>
  </sheetViews>
  <sheetFormatPr defaultRowHeight="24.95" customHeight="1"/>
  <cols>
    <col min="1" max="1" width="11.375" style="5" customWidth="1"/>
    <col min="2" max="9" width="8.625" style="5" customWidth="1"/>
    <col min="10" max="232" width="9" style="5"/>
    <col min="233" max="240" width="8.75" style="5" customWidth="1"/>
    <col min="241" max="241" width="9.375" style="5" customWidth="1"/>
    <col min="242" max="242" width="4.875" style="5" customWidth="1"/>
    <col min="243" max="255" width="6.125" style="5" customWidth="1"/>
    <col min="256" max="488" width="9" style="5"/>
    <col min="489" max="496" width="8.75" style="5" customWidth="1"/>
    <col min="497" max="497" width="9.375" style="5" customWidth="1"/>
    <col min="498" max="498" width="4.875" style="5" customWidth="1"/>
    <col min="499" max="511" width="6.125" style="5" customWidth="1"/>
    <col min="512" max="744" width="9" style="5"/>
    <col min="745" max="752" width="8.75" style="5" customWidth="1"/>
    <col min="753" max="753" width="9.375" style="5" customWidth="1"/>
    <col min="754" max="754" width="4.875" style="5" customWidth="1"/>
    <col min="755" max="767" width="6.125" style="5" customWidth="1"/>
    <col min="768" max="1000" width="9" style="5"/>
    <col min="1001" max="1008" width="8.75" style="5" customWidth="1"/>
    <col min="1009" max="1009" width="9.375" style="5" customWidth="1"/>
    <col min="1010" max="1010" width="4.875" style="5" customWidth="1"/>
    <col min="1011" max="1023" width="6.125" style="5" customWidth="1"/>
    <col min="1024" max="1256" width="9" style="5"/>
    <col min="1257" max="1264" width="8.75" style="5" customWidth="1"/>
    <col min="1265" max="1265" width="9.375" style="5" customWidth="1"/>
    <col min="1266" max="1266" width="4.875" style="5" customWidth="1"/>
    <col min="1267" max="1279" width="6.125" style="5" customWidth="1"/>
    <col min="1280" max="1512" width="9" style="5"/>
    <col min="1513" max="1520" width="8.75" style="5" customWidth="1"/>
    <col min="1521" max="1521" width="9.375" style="5" customWidth="1"/>
    <col min="1522" max="1522" width="4.875" style="5" customWidth="1"/>
    <col min="1523" max="1535" width="6.125" style="5" customWidth="1"/>
    <col min="1536" max="1768" width="9" style="5"/>
    <col min="1769" max="1776" width="8.75" style="5" customWidth="1"/>
    <col min="1777" max="1777" width="9.375" style="5" customWidth="1"/>
    <col min="1778" max="1778" width="4.875" style="5" customWidth="1"/>
    <col min="1779" max="1791" width="6.125" style="5" customWidth="1"/>
    <col min="1792" max="2024" width="9" style="5"/>
    <col min="2025" max="2032" width="8.75" style="5" customWidth="1"/>
    <col min="2033" max="2033" width="9.375" style="5" customWidth="1"/>
    <col min="2034" max="2034" width="4.875" style="5" customWidth="1"/>
    <col min="2035" max="2047" width="6.125" style="5" customWidth="1"/>
    <col min="2048" max="2280" width="9" style="5"/>
    <col min="2281" max="2288" width="8.75" style="5" customWidth="1"/>
    <col min="2289" max="2289" width="9.375" style="5" customWidth="1"/>
    <col min="2290" max="2290" width="4.875" style="5" customWidth="1"/>
    <col min="2291" max="2303" width="6.125" style="5" customWidth="1"/>
    <col min="2304" max="2536" width="9" style="5"/>
    <col min="2537" max="2544" width="8.75" style="5" customWidth="1"/>
    <col min="2545" max="2545" width="9.375" style="5" customWidth="1"/>
    <col min="2546" max="2546" width="4.875" style="5" customWidth="1"/>
    <col min="2547" max="2559" width="6.125" style="5" customWidth="1"/>
    <col min="2560" max="2792" width="9" style="5"/>
    <col min="2793" max="2800" width="8.75" style="5" customWidth="1"/>
    <col min="2801" max="2801" width="9.375" style="5" customWidth="1"/>
    <col min="2802" max="2802" width="4.875" style="5" customWidth="1"/>
    <col min="2803" max="2815" width="6.125" style="5" customWidth="1"/>
    <col min="2816" max="3048" width="9" style="5"/>
    <col min="3049" max="3056" width="8.75" style="5" customWidth="1"/>
    <col min="3057" max="3057" width="9.375" style="5" customWidth="1"/>
    <col min="3058" max="3058" width="4.875" style="5" customWidth="1"/>
    <col min="3059" max="3071" width="6.125" style="5" customWidth="1"/>
    <col min="3072" max="3304" width="9" style="5"/>
    <col min="3305" max="3312" width="8.75" style="5" customWidth="1"/>
    <col min="3313" max="3313" width="9.375" style="5" customWidth="1"/>
    <col min="3314" max="3314" width="4.875" style="5" customWidth="1"/>
    <col min="3315" max="3327" width="6.125" style="5" customWidth="1"/>
    <col min="3328" max="3560" width="9" style="5"/>
    <col min="3561" max="3568" width="8.75" style="5" customWidth="1"/>
    <col min="3569" max="3569" width="9.375" style="5" customWidth="1"/>
    <col min="3570" max="3570" width="4.875" style="5" customWidth="1"/>
    <col min="3571" max="3583" width="6.125" style="5" customWidth="1"/>
    <col min="3584" max="3816" width="9" style="5"/>
    <col min="3817" max="3824" width="8.75" style="5" customWidth="1"/>
    <col min="3825" max="3825" width="9.375" style="5" customWidth="1"/>
    <col min="3826" max="3826" width="4.875" style="5" customWidth="1"/>
    <col min="3827" max="3839" width="6.125" style="5" customWidth="1"/>
    <col min="3840" max="4072" width="9" style="5"/>
    <col min="4073" max="4080" width="8.75" style="5" customWidth="1"/>
    <col min="4081" max="4081" width="9.375" style="5" customWidth="1"/>
    <col min="4082" max="4082" width="4.875" style="5" customWidth="1"/>
    <col min="4083" max="4095" width="6.125" style="5" customWidth="1"/>
    <col min="4096" max="4328" width="9" style="5"/>
    <col min="4329" max="4336" width="8.75" style="5" customWidth="1"/>
    <col min="4337" max="4337" width="9.375" style="5" customWidth="1"/>
    <col min="4338" max="4338" width="4.875" style="5" customWidth="1"/>
    <col min="4339" max="4351" width="6.125" style="5" customWidth="1"/>
    <col min="4352" max="4584" width="9" style="5"/>
    <col min="4585" max="4592" width="8.75" style="5" customWidth="1"/>
    <col min="4593" max="4593" width="9.375" style="5" customWidth="1"/>
    <col min="4594" max="4594" width="4.875" style="5" customWidth="1"/>
    <col min="4595" max="4607" width="6.125" style="5" customWidth="1"/>
    <col min="4608" max="4840" width="9" style="5"/>
    <col min="4841" max="4848" width="8.75" style="5" customWidth="1"/>
    <col min="4849" max="4849" width="9.375" style="5" customWidth="1"/>
    <col min="4850" max="4850" width="4.875" style="5" customWidth="1"/>
    <col min="4851" max="4863" width="6.125" style="5" customWidth="1"/>
    <col min="4864" max="5096" width="9" style="5"/>
    <col min="5097" max="5104" width="8.75" style="5" customWidth="1"/>
    <col min="5105" max="5105" width="9.375" style="5" customWidth="1"/>
    <col min="5106" max="5106" width="4.875" style="5" customWidth="1"/>
    <col min="5107" max="5119" width="6.125" style="5" customWidth="1"/>
    <col min="5120" max="5352" width="9" style="5"/>
    <col min="5353" max="5360" width="8.75" style="5" customWidth="1"/>
    <col min="5361" max="5361" width="9.375" style="5" customWidth="1"/>
    <col min="5362" max="5362" width="4.875" style="5" customWidth="1"/>
    <col min="5363" max="5375" width="6.125" style="5" customWidth="1"/>
    <col min="5376" max="5608" width="9" style="5"/>
    <col min="5609" max="5616" width="8.75" style="5" customWidth="1"/>
    <col min="5617" max="5617" width="9.375" style="5" customWidth="1"/>
    <col min="5618" max="5618" width="4.875" style="5" customWidth="1"/>
    <col min="5619" max="5631" width="6.125" style="5" customWidth="1"/>
    <col min="5632" max="5864" width="9" style="5"/>
    <col min="5865" max="5872" width="8.75" style="5" customWidth="1"/>
    <col min="5873" max="5873" width="9.375" style="5" customWidth="1"/>
    <col min="5874" max="5874" width="4.875" style="5" customWidth="1"/>
    <col min="5875" max="5887" width="6.125" style="5" customWidth="1"/>
    <col min="5888" max="6120" width="9" style="5"/>
    <col min="6121" max="6128" width="8.75" style="5" customWidth="1"/>
    <col min="6129" max="6129" width="9.375" style="5" customWidth="1"/>
    <col min="6130" max="6130" width="4.875" style="5" customWidth="1"/>
    <col min="6131" max="6143" width="6.125" style="5" customWidth="1"/>
    <col min="6144" max="6376" width="9" style="5"/>
    <col min="6377" max="6384" width="8.75" style="5" customWidth="1"/>
    <col min="6385" max="6385" width="9.375" style="5" customWidth="1"/>
    <col min="6386" max="6386" width="4.875" style="5" customWidth="1"/>
    <col min="6387" max="6399" width="6.125" style="5" customWidth="1"/>
    <col min="6400" max="6632" width="9" style="5"/>
    <col min="6633" max="6640" width="8.75" style="5" customWidth="1"/>
    <col min="6641" max="6641" width="9.375" style="5" customWidth="1"/>
    <col min="6642" max="6642" width="4.875" style="5" customWidth="1"/>
    <col min="6643" max="6655" width="6.125" style="5" customWidth="1"/>
    <col min="6656" max="6888" width="9" style="5"/>
    <col min="6889" max="6896" width="8.75" style="5" customWidth="1"/>
    <col min="6897" max="6897" width="9.375" style="5" customWidth="1"/>
    <col min="6898" max="6898" width="4.875" style="5" customWidth="1"/>
    <col min="6899" max="6911" width="6.125" style="5" customWidth="1"/>
    <col min="6912" max="7144" width="9" style="5"/>
    <col min="7145" max="7152" width="8.75" style="5" customWidth="1"/>
    <col min="7153" max="7153" width="9.375" style="5" customWidth="1"/>
    <col min="7154" max="7154" width="4.875" style="5" customWidth="1"/>
    <col min="7155" max="7167" width="6.125" style="5" customWidth="1"/>
    <col min="7168" max="7400" width="9" style="5"/>
    <col min="7401" max="7408" width="8.75" style="5" customWidth="1"/>
    <col min="7409" max="7409" width="9.375" style="5" customWidth="1"/>
    <col min="7410" max="7410" width="4.875" style="5" customWidth="1"/>
    <col min="7411" max="7423" width="6.125" style="5" customWidth="1"/>
    <col min="7424" max="7656" width="9" style="5"/>
    <col min="7657" max="7664" width="8.75" style="5" customWidth="1"/>
    <col min="7665" max="7665" width="9.375" style="5" customWidth="1"/>
    <col min="7666" max="7666" width="4.875" style="5" customWidth="1"/>
    <col min="7667" max="7679" width="6.125" style="5" customWidth="1"/>
    <col min="7680" max="7912" width="9" style="5"/>
    <col min="7913" max="7920" width="8.75" style="5" customWidth="1"/>
    <col min="7921" max="7921" width="9.375" style="5" customWidth="1"/>
    <col min="7922" max="7922" width="4.875" style="5" customWidth="1"/>
    <col min="7923" max="7935" width="6.125" style="5" customWidth="1"/>
    <col min="7936" max="8168" width="9" style="5"/>
    <col min="8169" max="8176" width="8.75" style="5" customWidth="1"/>
    <col min="8177" max="8177" width="9.375" style="5" customWidth="1"/>
    <col min="8178" max="8178" width="4.875" style="5" customWidth="1"/>
    <col min="8179" max="8191" width="6.125" style="5" customWidth="1"/>
    <col min="8192" max="8424" width="9" style="5"/>
    <col min="8425" max="8432" width="8.75" style="5" customWidth="1"/>
    <col min="8433" max="8433" width="9.375" style="5" customWidth="1"/>
    <col min="8434" max="8434" width="4.875" style="5" customWidth="1"/>
    <col min="8435" max="8447" width="6.125" style="5" customWidth="1"/>
    <col min="8448" max="8680" width="9" style="5"/>
    <col min="8681" max="8688" width="8.75" style="5" customWidth="1"/>
    <col min="8689" max="8689" width="9.375" style="5" customWidth="1"/>
    <col min="8690" max="8690" width="4.875" style="5" customWidth="1"/>
    <col min="8691" max="8703" width="6.125" style="5" customWidth="1"/>
    <col min="8704" max="8936" width="9" style="5"/>
    <col min="8937" max="8944" width="8.75" style="5" customWidth="1"/>
    <col min="8945" max="8945" width="9.375" style="5" customWidth="1"/>
    <col min="8946" max="8946" width="4.875" style="5" customWidth="1"/>
    <col min="8947" max="8959" width="6.125" style="5" customWidth="1"/>
    <col min="8960" max="9192" width="9" style="5"/>
    <col min="9193" max="9200" width="8.75" style="5" customWidth="1"/>
    <col min="9201" max="9201" width="9.375" style="5" customWidth="1"/>
    <col min="9202" max="9202" width="4.875" style="5" customWidth="1"/>
    <col min="9203" max="9215" width="6.125" style="5" customWidth="1"/>
    <col min="9216" max="9448" width="9" style="5"/>
    <col min="9449" max="9456" width="8.75" style="5" customWidth="1"/>
    <col min="9457" max="9457" width="9.375" style="5" customWidth="1"/>
    <col min="9458" max="9458" width="4.875" style="5" customWidth="1"/>
    <col min="9459" max="9471" width="6.125" style="5" customWidth="1"/>
    <col min="9472" max="9704" width="9" style="5"/>
    <col min="9705" max="9712" width="8.75" style="5" customWidth="1"/>
    <col min="9713" max="9713" width="9.375" style="5" customWidth="1"/>
    <col min="9714" max="9714" width="4.875" style="5" customWidth="1"/>
    <col min="9715" max="9727" width="6.125" style="5" customWidth="1"/>
    <col min="9728" max="9960" width="9" style="5"/>
    <col min="9961" max="9968" width="8.75" style="5" customWidth="1"/>
    <col min="9969" max="9969" width="9.375" style="5" customWidth="1"/>
    <col min="9970" max="9970" width="4.875" style="5" customWidth="1"/>
    <col min="9971" max="9983" width="6.125" style="5" customWidth="1"/>
    <col min="9984" max="10216" width="9" style="5"/>
    <col min="10217" max="10224" width="8.75" style="5" customWidth="1"/>
    <col min="10225" max="10225" width="9.375" style="5" customWidth="1"/>
    <col min="10226" max="10226" width="4.875" style="5" customWidth="1"/>
    <col min="10227" max="10239" width="6.125" style="5" customWidth="1"/>
    <col min="10240" max="10472" width="9" style="5"/>
    <col min="10473" max="10480" width="8.75" style="5" customWidth="1"/>
    <col min="10481" max="10481" width="9.375" style="5" customWidth="1"/>
    <col min="10482" max="10482" width="4.875" style="5" customWidth="1"/>
    <col min="10483" max="10495" width="6.125" style="5" customWidth="1"/>
    <col min="10496" max="10728" width="9" style="5"/>
    <col min="10729" max="10736" width="8.75" style="5" customWidth="1"/>
    <col min="10737" max="10737" width="9.375" style="5" customWidth="1"/>
    <col min="10738" max="10738" width="4.875" style="5" customWidth="1"/>
    <col min="10739" max="10751" width="6.125" style="5" customWidth="1"/>
    <col min="10752" max="10984" width="9" style="5"/>
    <col min="10985" max="10992" width="8.75" style="5" customWidth="1"/>
    <col min="10993" max="10993" width="9.375" style="5" customWidth="1"/>
    <col min="10994" max="10994" width="4.875" style="5" customWidth="1"/>
    <col min="10995" max="11007" width="6.125" style="5" customWidth="1"/>
    <col min="11008" max="11240" width="9" style="5"/>
    <col min="11241" max="11248" width="8.75" style="5" customWidth="1"/>
    <col min="11249" max="11249" width="9.375" style="5" customWidth="1"/>
    <col min="11250" max="11250" width="4.875" style="5" customWidth="1"/>
    <col min="11251" max="11263" width="6.125" style="5" customWidth="1"/>
    <col min="11264" max="11496" width="9" style="5"/>
    <col min="11497" max="11504" width="8.75" style="5" customWidth="1"/>
    <col min="11505" max="11505" width="9.375" style="5" customWidth="1"/>
    <col min="11506" max="11506" width="4.875" style="5" customWidth="1"/>
    <col min="11507" max="11519" width="6.125" style="5" customWidth="1"/>
    <col min="11520" max="11752" width="9" style="5"/>
    <col min="11753" max="11760" width="8.75" style="5" customWidth="1"/>
    <col min="11761" max="11761" width="9.375" style="5" customWidth="1"/>
    <col min="11762" max="11762" width="4.875" style="5" customWidth="1"/>
    <col min="11763" max="11775" width="6.125" style="5" customWidth="1"/>
    <col min="11776" max="12008" width="9" style="5"/>
    <col min="12009" max="12016" width="8.75" style="5" customWidth="1"/>
    <col min="12017" max="12017" width="9.375" style="5" customWidth="1"/>
    <col min="12018" max="12018" width="4.875" style="5" customWidth="1"/>
    <col min="12019" max="12031" width="6.125" style="5" customWidth="1"/>
    <col min="12032" max="12264" width="9" style="5"/>
    <col min="12265" max="12272" width="8.75" style="5" customWidth="1"/>
    <col min="12273" max="12273" width="9.375" style="5" customWidth="1"/>
    <col min="12274" max="12274" width="4.875" style="5" customWidth="1"/>
    <col min="12275" max="12287" width="6.125" style="5" customWidth="1"/>
    <col min="12288" max="12520" width="9" style="5"/>
    <col min="12521" max="12528" width="8.75" style="5" customWidth="1"/>
    <col min="12529" max="12529" width="9.375" style="5" customWidth="1"/>
    <col min="12530" max="12530" width="4.875" style="5" customWidth="1"/>
    <col min="12531" max="12543" width="6.125" style="5" customWidth="1"/>
    <col min="12544" max="12776" width="9" style="5"/>
    <col min="12777" max="12784" width="8.75" style="5" customWidth="1"/>
    <col min="12785" max="12785" width="9.375" style="5" customWidth="1"/>
    <col min="12786" max="12786" width="4.875" style="5" customWidth="1"/>
    <col min="12787" max="12799" width="6.125" style="5" customWidth="1"/>
    <col min="12800" max="13032" width="9" style="5"/>
    <col min="13033" max="13040" width="8.75" style="5" customWidth="1"/>
    <col min="13041" max="13041" width="9.375" style="5" customWidth="1"/>
    <col min="13042" max="13042" width="4.875" style="5" customWidth="1"/>
    <col min="13043" max="13055" width="6.125" style="5" customWidth="1"/>
    <col min="13056" max="13288" width="9" style="5"/>
    <col min="13289" max="13296" width="8.75" style="5" customWidth="1"/>
    <col min="13297" max="13297" width="9.375" style="5" customWidth="1"/>
    <col min="13298" max="13298" width="4.875" style="5" customWidth="1"/>
    <col min="13299" max="13311" width="6.125" style="5" customWidth="1"/>
    <col min="13312" max="13544" width="9" style="5"/>
    <col min="13545" max="13552" width="8.75" style="5" customWidth="1"/>
    <col min="13553" max="13553" width="9.375" style="5" customWidth="1"/>
    <col min="13554" max="13554" width="4.875" style="5" customWidth="1"/>
    <col min="13555" max="13567" width="6.125" style="5" customWidth="1"/>
    <col min="13568" max="13800" width="9" style="5"/>
    <col min="13801" max="13808" width="8.75" style="5" customWidth="1"/>
    <col min="13809" max="13809" width="9.375" style="5" customWidth="1"/>
    <col min="13810" max="13810" width="4.875" style="5" customWidth="1"/>
    <col min="13811" max="13823" width="6.125" style="5" customWidth="1"/>
    <col min="13824" max="14056" width="9" style="5"/>
    <col min="14057" max="14064" width="8.75" style="5" customWidth="1"/>
    <col min="14065" max="14065" width="9.375" style="5" customWidth="1"/>
    <col min="14066" max="14066" width="4.875" style="5" customWidth="1"/>
    <col min="14067" max="14079" width="6.125" style="5" customWidth="1"/>
    <col min="14080" max="14312" width="9" style="5"/>
    <col min="14313" max="14320" width="8.75" style="5" customWidth="1"/>
    <col min="14321" max="14321" width="9.375" style="5" customWidth="1"/>
    <col min="14322" max="14322" width="4.875" style="5" customWidth="1"/>
    <col min="14323" max="14335" width="6.125" style="5" customWidth="1"/>
    <col min="14336" max="14568" width="9" style="5"/>
    <col min="14569" max="14576" width="8.75" style="5" customWidth="1"/>
    <col min="14577" max="14577" width="9.375" style="5" customWidth="1"/>
    <col min="14578" max="14578" width="4.875" style="5" customWidth="1"/>
    <col min="14579" max="14591" width="6.125" style="5" customWidth="1"/>
    <col min="14592" max="14824" width="9" style="5"/>
    <col min="14825" max="14832" width="8.75" style="5" customWidth="1"/>
    <col min="14833" max="14833" width="9.375" style="5" customWidth="1"/>
    <col min="14834" max="14834" width="4.875" style="5" customWidth="1"/>
    <col min="14835" max="14847" width="6.125" style="5" customWidth="1"/>
    <col min="14848" max="15080" width="9" style="5"/>
    <col min="15081" max="15088" width="8.75" style="5" customWidth="1"/>
    <col min="15089" max="15089" width="9.375" style="5" customWidth="1"/>
    <col min="15090" max="15090" width="4.875" style="5" customWidth="1"/>
    <col min="15091" max="15103" width="6.125" style="5" customWidth="1"/>
    <col min="15104" max="15336" width="9" style="5"/>
    <col min="15337" max="15344" width="8.75" style="5" customWidth="1"/>
    <col min="15345" max="15345" width="9.375" style="5" customWidth="1"/>
    <col min="15346" max="15346" width="4.875" style="5" customWidth="1"/>
    <col min="15347" max="15359" width="6.125" style="5" customWidth="1"/>
    <col min="15360" max="15592" width="9" style="5"/>
    <col min="15593" max="15600" width="8.75" style="5" customWidth="1"/>
    <col min="15601" max="15601" width="9.375" style="5" customWidth="1"/>
    <col min="15602" max="15602" width="4.875" style="5" customWidth="1"/>
    <col min="15603" max="15615" width="6.125" style="5" customWidth="1"/>
    <col min="15616" max="15848" width="9" style="5"/>
    <col min="15849" max="15856" width="8.75" style="5" customWidth="1"/>
    <col min="15857" max="15857" width="9.375" style="5" customWidth="1"/>
    <col min="15858" max="15858" width="4.875" style="5" customWidth="1"/>
    <col min="15859" max="15871" width="6.125" style="5" customWidth="1"/>
    <col min="15872" max="16104" width="9" style="5"/>
    <col min="16105" max="16112" width="8.75" style="5" customWidth="1"/>
    <col min="16113" max="16113" width="9.375" style="5" customWidth="1"/>
    <col min="16114" max="16114" width="4.875" style="5" customWidth="1"/>
    <col min="16115" max="16127" width="6.125" style="5" customWidth="1"/>
    <col min="16128" max="16384" width="9" style="5"/>
  </cols>
  <sheetData>
    <row r="1" spans="1:9" ht="25.5" customHeight="1">
      <c r="A1" s="1701" t="s">
        <v>3386</v>
      </c>
      <c r="B1" s="1701"/>
      <c r="C1" s="1701"/>
      <c r="D1" s="1701"/>
      <c r="E1" s="1701"/>
      <c r="I1" s="6" t="s">
        <v>809</v>
      </c>
    </row>
    <row r="2" spans="1:9" ht="18" customHeight="1">
      <c r="A2" s="2550" t="s">
        <v>180</v>
      </c>
      <c r="B2" s="2492" t="s">
        <v>823</v>
      </c>
      <c r="C2" s="2492" t="s">
        <v>836</v>
      </c>
      <c r="D2" s="2492"/>
      <c r="E2" s="2492"/>
      <c r="F2" s="2494" t="s">
        <v>837</v>
      </c>
      <c r="G2" s="2521"/>
      <c r="H2" s="2490"/>
      <c r="I2" s="2763" t="s">
        <v>838</v>
      </c>
    </row>
    <row r="3" spans="1:9" ht="18" customHeight="1">
      <c r="A3" s="2629"/>
      <c r="B3" s="2492"/>
      <c r="C3" s="1707" t="s">
        <v>131</v>
      </c>
      <c r="D3" s="1707" t="s">
        <v>508</v>
      </c>
      <c r="E3" s="1707" t="s">
        <v>509</v>
      </c>
      <c r="F3" s="1709" t="s">
        <v>131</v>
      </c>
      <c r="G3" s="1707" t="s">
        <v>508</v>
      </c>
      <c r="H3" s="1707" t="s">
        <v>509</v>
      </c>
      <c r="I3" s="2855"/>
    </row>
    <row r="4" spans="1:9" ht="18" customHeight="1">
      <c r="A4" s="1814"/>
      <c r="B4" s="101"/>
      <c r="C4" s="101" t="s">
        <v>385</v>
      </c>
      <c r="D4" s="198" t="s">
        <v>385</v>
      </c>
      <c r="E4" s="198" t="s">
        <v>385</v>
      </c>
      <c r="F4" s="184" t="s">
        <v>385</v>
      </c>
      <c r="G4" s="198" t="s">
        <v>385</v>
      </c>
      <c r="H4" s="198" t="s">
        <v>385</v>
      </c>
      <c r="I4" s="184" t="s">
        <v>385</v>
      </c>
    </row>
    <row r="5" spans="1:9" ht="18" customHeight="1">
      <c r="A5" s="1799" t="s">
        <v>819</v>
      </c>
      <c r="B5" s="509">
        <v>1</v>
      </c>
      <c r="C5" s="390">
        <v>64</v>
      </c>
      <c r="D5" s="390">
        <v>43</v>
      </c>
      <c r="E5" s="390">
        <v>21</v>
      </c>
      <c r="F5" s="399">
        <v>21</v>
      </c>
      <c r="G5" s="390">
        <v>20</v>
      </c>
      <c r="H5" s="390">
        <v>1</v>
      </c>
      <c r="I5" s="510">
        <f>C5/F5</f>
        <v>3.0476190476190474</v>
      </c>
    </row>
    <row r="6" spans="1:9" ht="18" customHeight="1">
      <c r="A6" s="1771">
        <v>22</v>
      </c>
      <c r="B6" s="509">
        <v>1</v>
      </c>
      <c r="C6" s="390">
        <v>89</v>
      </c>
      <c r="D6" s="390">
        <v>57</v>
      </c>
      <c r="E6" s="390">
        <v>32</v>
      </c>
      <c r="F6" s="399">
        <v>18</v>
      </c>
      <c r="G6" s="390">
        <v>18</v>
      </c>
      <c r="H6" s="391" t="s">
        <v>815</v>
      </c>
      <c r="I6" s="510">
        <f t="shared" ref="I6:I14" si="0">C6/F6</f>
        <v>4.9444444444444446</v>
      </c>
    </row>
    <row r="7" spans="1:9" ht="18" customHeight="1">
      <c r="A7" s="1771">
        <v>23</v>
      </c>
      <c r="B7" s="390">
        <v>1</v>
      </c>
      <c r="C7" s="390">
        <v>51</v>
      </c>
      <c r="D7" s="390">
        <v>28</v>
      </c>
      <c r="E7" s="390">
        <v>23</v>
      </c>
      <c r="F7" s="399">
        <v>18</v>
      </c>
      <c r="G7" s="390">
        <v>18</v>
      </c>
      <c r="H7" s="391" t="s">
        <v>815</v>
      </c>
      <c r="I7" s="510">
        <f t="shared" si="0"/>
        <v>2.8333333333333335</v>
      </c>
    </row>
    <row r="8" spans="1:9" ht="18" customHeight="1">
      <c r="A8" s="1771">
        <v>24</v>
      </c>
      <c r="B8" s="390">
        <v>1</v>
      </c>
      <c r="C8" s="390">
        <v>72</v>
      </c>
      <c r="D8" s="390">
        <v>48</v>
      </c>
      <c r="E8" s="390">
        <v>24</v>
      </c>
      <c r="F8" s="399">
        <v>17</v>
      </c>
      <c r="G8" s="390">
        <v>16</v>
      </c>
      <c r="H8" s="390">
        <v>1</v>
      </c>
      <c r="I8" s="510">
        <f t="shared" si="0"/>
        <v>4.2352941176470589</v>
      </c>
    </row>
    <row r="9" spans="1:9" ht="18" customHeight="1">
      <c r="A9" s="2147">
        <v>25</v>
      </c>
      <c r="B9" s="390">
        <v>1</v>
      </c>
      <c r="C9" s="390">
        <v>77</v>
      </c>
      <c r="D9" s="390">
        <v>30</v>
      </c>
      <c r="E9" s="390">
        <v>47</v>
      </c>
      <c r="F9" s="399">
        <v>17</v>
      </c>
      <c r="G9" s="390">
        <v>15</v>
      </c>
      <c r="H9" s="390">
        <v>2</v>
      </c>
      <c r="I9" s="510">
        <f t="shared" si="0"/>
        <v>4.5294117647058822</v>
      </c>
    </row>
    <row r="10" spans="1:9" ht="18" customHeight="1">
      <c r="A10" s="1771">
        <v>26</v>
      </c>
      <c r="B10" s="390">
        <v>1</v>
      </c>
      <c r="C10" s="390">
        <v>64</v>
      </c>
      <c r="D10" s="390">
        <v>35</v>
      </c>
      <c r="E10" s="390">
        <v>29</v>
      </c>
      <c r="F10" s="399">
        <v>17</v>
      </c>
      <c r="G10" s="390">
        <v>15</v>
      </c>
      <c r="H10" s="390">
        <v>2</v>
      </c>
      <c r="I10" s="510">
        <f t="shared" si="0"/>
        <v>3.7647058823529411</v>
      </c>
    </row>
    <row r="11" spans="1:9" ht="18" customHeight="1">
      <c r="A11" s="1771">
        <v>27</v>
      </c>
      <c r="B11" s="390">
        <v>1</v>
      </c>
      <c r="C11" s="390">
        <v>78</v>
      </c>
      <c r="D11" s="390">
        <v>58</v>
      </c>
      <c r="E11" s="390">
        <v>20</v>
      </c>
      <c r="F11" s="399">
        <v>16</v>
      </c>
      <c r="G11" s="390">
        <v>14</v>
      </c>
      <c r="H11" s="390">
        <v>2</v>
      </c>
      <c r="I11" s="510">
        <f t="shared" si="0"/>
        <v>4.875</v>
      </c>
    </row>
    <row r="12" spans="1:9" ht="18" customHeight="1">
      <c r="A12" s="1771">
        <v>28</v>
      </c>
      <c r="B12" s="390">
        <v>1</v>
      </c>
      <c r="C12" s="390">
        <v>68</v>
      </c>
      <c r="D12" s="390">
        <v>41</v>
      </c>
      <c r="E12" s="390">
        <v>27</v>
      </c>
      <c r="F12" s="399">
        <v>14</v>
      </c>
      <c r="G12" s="390">
        <v>12</v>
      </c>
      <c r="H12" s="390">
        <v>2</v>
      </c>
      <c r="I12" s="510">
        <f t="shared" si="0"/>
        <v>4.8571428571428568</v>
      </c>
    </row>
    <row r="13" spans="1:9" ht="18" customHeight="1">
      <c r="A13" s="1771">
        <v>29</v>
      </c>
      <c r="B13" s="390">
        <v>1</v>
      </c>
      <c r="C13" s="390">
        <v>92</v>
      </c>
      <c r="D13" s="390">
        <v>66</v>
      </c>
      <c r="E13" s="390">
        <v>26</v>
      </c>
      <c r="F13" s="399">
        <v>15</v>
      </c>
      <c r="G13" s="390">
        <v>13</v>
      </c>
      <c r="H13" s="390">
        <v>2</v>
      </c>
      <c r="I13" s="510">
        <f t="shared" si="0"/>
        <v>6.1333333333333337</v>
      </c>
    </row>
    <row r="14" spans="1:9" ht="18" customHeight="1">
      <c r="A14" s="2147">
        <v>30</v>
      </c>
      <c r="B14" s="390">
        <v>1</v>
      </c>
      <c r="C14" s="390">
        <v>97</v>
      </c>
      <c r="D14" s="390">
        <v>70</v>
      </c>
      <c r="E14" s="390">
        <v>27</v>
      </c>
      <c r="F14" s="399">
        <v>13</v>
      </c>
      <c r="G14" s="390">
        <v>11</v>
      </c>
      <c r="H14" s="390">
        <v>2</v>
      </c>
      <c r="I14" s="510">
        <f t="shared" si="0"/>
        <v>7.4615384615384617</v>
      </c>
    </row>
    <row r="15" spans="1:9" ht="18" customHeight="1">
      <c r="A15" s="1771" t="s">
        <v>820</v>
      </c>
      <c r="B15" s="390">
        <v>1</v>
      </c>
      <c r="C15" s="390">
        <v>106</v>
      </c>
      <c r="D15" s="390">
        <v>68</v>
      </c>
      <c r="E15" s="390">
        <v>38</v>
      </c>
      <c r="F15" s="399">
        <v>13</v>
      </c>
      <c r="G15" s="390">
        <v>11</v>
      </c>
      <c r="H15" s="390">
        <v>2</v>
      </c>
      <c r="I15" s="510">
        <f>C15/F15</f>
        <v>8.1538461538461533</v>
      </c>
    </row>
    <row r="16" spans="1:9" ht="18" customHeight="1">
      <c r="A16" s="1734">
        <v>2</v>
      </c>
      <c r="B16" s="394">
        <v>1</v>
      </c>
      <c r="C16" s="394">
        <v>102</v>
      </c>
      <c r="D16" s="394">
        <v>65</v>
      </c>
      <c r="E16" s="394">
        <v>37</v>
      </c>
      <c r="F16" s="511">
        <v>14</v>
      </c>
      <c r="G16" s="394">
        <v>12</v>
      </c>
      <c r="H16" s="394">
        <v>2</v>
      </c>
      <c r="I16" s="512">
        <f t="shared" ref="I16" si="1">C16/F16</f>
        <v>7.2857142857142856</v>
      </c>
    </row>
    <row r="17" spans="1:7" ht="18" customHeight="1">
      <c r="A17" s="1699" t="s">
        <v>816</v>
      </c>
      <c r="B17" s="1699"/>
      <c r="C17" s="1699"/>
      <c r="D17" s="1699"/>
      <c r="E17" s="1699"/>
      <c r="F17" s="1699"/>
      <c r="G17" s="1699"/>
    </row>
    <row r="18" spans="1:7" ht="18" customHeight="1">
      <c r="A18" s="1699" t="s">
        <v>821</v>
      </c>
      <c r="B18" s="1699"/>
      <c r="C18" s="1699"/>
      <c r="D18" s="1699"/>
      <c r="E18" s="1699"/>
      <c r="F18" s="1699"/>
      <c r="G18" s="1699"/>
    </row>
  </sheetData>
  <mergeCells count="5">
    <mergeCell ref="I2:I3"/>
    <mergeCell ref="A2:A3"/>
    <mergeCell ref="B2:B3"/>
    <mergeCell ref="C2:E2"/>
    <mergeCell ref="F2:H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Normal="115" zoomScaleSheetLayoutView="100" workbookViewId="0"/>
  </sheetViews>
  <sheetFormatPr defaultRowHeight="15.95" customHeight="1"/>
  <cols>
    <col min="1" max="1" width="9.375" style="372" bestFit="1" customWidth="1"/>
    <col min="2" max="12" width="6.5" style="5" customWidth="1"/>
    <col min="13" max="241" width="9" style="5"/>
    <col min="242" max="242" width="9.375" style="5" bestFit="1" customWidth="1"/>
    <col min="243" max="243" width="7.5" style="5" customWidth="1"/>
    <col min="244" max="244" width="8.5" style="5" bestFit="1" customWidth="1"/>
    <col min="245" max="248" width="7.125" style="5" customWidth="1"/>
    <col min="249" max="249" width="8.5" style="5" bestFit="1" customWidth="1"/>
    <col min="250" max="253" width="7.125" style="5" customWidth="1"/>
    <col min="254" max="497" width="9" style="5"/>
    <col min="498" max="498" width="9.375" style="5" bestFit="1" customWidth="1"/>
    <col min="499" max="499" width="7.5" style="5" customWidth="1"/>
    <col min="500" max="500" width="8.5" style="5" bestFit="1" customWidth="1"/>
    <col min="501" max="504" width="7.125" style="5" customWidth="1"/>
    <col min="505" max="505" width="8.5" style="5" bestFit="1" customWidth="1"/>
    <col min="506" max="509" width="7.125" style="5" customWidth="1"/>
    <col min="510" max="753" width="9" style="5"/>
    <col min="754" max="754" width="9.375" style="5" bestFit="1" customWidth="1"/>
    <col min="755" max="755" width="7.5" style="5" customWidth="1"/>
    <col min="756" max="756" width="8.5" style="5" bestFit="1" customWidth="1"/>
    <col min="757" max="760" width="7.125" style="5" customWidth="1"/>
    <col min="761" max="761" width="8.5" style="5" bestFit="1" customWidth="1"/>
    <col min="762" max="765" width="7.125" style="5" customWidth="1"/>
    <col min="766" max="1009" width="9" style="5"/>
    <col min="1010" max="1010" width="9.375" style="5" bestFit="1" customWidth="1"/>
    <col min="1011" max="1011" width="7.5" style="5" customWidth="1"/>
    <col min="1012" max="1012" width="8.5" style="5" bestFit="1" customWidth="1"/>
    <col min="1013" max="1016" width="7.125" style="5" customWidth="1"/>
    <col min="1017" max="1017" width="8.5" style="5" bestFit="1" customWidth="1"/>
    <col min="1018" max="1021" width="7.125" style="5" customWidth="1"/>
    <col min="1022" max="1265" width="9" style="5"/>
    <col min="1266" max="1266" width="9.375" style="5" bestFit="1" customWidth="1"/>
    <col min="1267" max="1267" width="7.5" style="5" customWidth="1"/>
    <col min="1268" max="1268" width="8.5" style="5" bestFit="1" customWidth="1"/>
    <col min="1269" max="1272" width="7.125" style="5" customWidth="1"/>
    <col min="1273" max="1273" width="8.5" style="5" bestFit="1" customWidth="1"/>
    <col min="1274" max="1277" width="7.125" style="5" customWidth="1"/>
    <col min="1278" max="1521" width="9" style="5"/>
    <col min="1522" max="1522" width="9.375" style="5" bestFit="1" customWidth="1"/>
    <col min="1523" max="1523" width="7.5" style="5" customWidth="1"/>
    <col min="1524" max="1524" width="8.5" style="5" bestFit="1" customWidth="1"/>
    <col min="1525" max="1528" width="7.125" style="5" customWidth="1"/>
    <col min="1529" max="1529" width="8.5" style="5" bestFit="1" customWidth="1"/>
    <col min="1530" max="1533" width="7.125" style="5" customWidth="1"/>
    <col min="1534" max="1777" width="9" style="5"/>
    <col min="1778" max="1778" width="9.375" style="5" bestFit="1" customWidth="1"/>
    <col min="1779" max="1779" width="7.5" style="5" customWidth="1"/>
    <col min="1780" max="1780" width="8.5" style="5" bestFit="1" customWidth="1"/>
    <col min="1781" max="1784" width="7.125" style="5" customWidth="1"/>
    <col min="1785" max="1785" width="8.5" style="5" bestFit="1" customWidth="1"/>
    <col min="1786" max="1789" width="7.125" style="5" customWidth="1"/>
    <col min="1790" max="2033" width="9" style="5"/>
    <col min="2034" max="2034" width="9.375" style="5" bestFit="1" customWidth="1"/>
    <col min="2035" max="2035" width="7.5" style="5" customWidth="1"/>
    <col min="2036" max="2036" width="8.5" style="5" bestFit="1" customWidth="1"/>
    <col min="2037" max="2040" width="7.125" style="5" customWidth="1"/>
    <col min="2041" max="2041" width="8.5" style="5" bestFit="1" customWidth="1"/>
    <col min="2042" max="2045" width="7.125" style="5" customWidth="1"/>
    <col min="2046" max="2289" width="9" style="5"/>
    <col min="2290" max="2290" width="9.375" style="5" bestFit="1" customWidth="1"/>
    <col min="2291" max="2291" width="7.5" style="5" customWidth="1"/>
    <col min="2292" max="2292" width="8.5" style="5" bestFit="1" customWidth="1"/>
    <col min="2293" max="2296" width="7.125" style="5" customWidth="1"/>
    <col min="2297" max="2297" width="8.5" style="5" bestFit="1" customWidth="1"/>
    <col min="2298" max="2301" width="7.125" style="5" customWidth="1"/>
    <col min="2302" max="2545" width="9" style="5"/>
    <col min="2546" max="2546" width="9.375" style="5" bestFit="1" customWidth="1"/>
    <col min="2547" max="2547" width="7.5" style="5" customWidth="1"/>
    <col min="2548" max="2548" width="8.5" style="5" bestFit="1" customWidth="1"/>
    <col min="2549" max="2552" width="7.125" style="5" customWidth="1"/>
    <col min="2553" max="2553" width="8.5" style="5" bestFit="1" customWidth="1"/>
    <col min="2554" max="2557" width="7.125" style="5" customWidth="1"/>
    <col min="2558" max="2801" width="9" style="5"/>
    <col min="2802" max="2802" width="9.375" style="5" bestFit="1" customWidth="1"/>
    <col min="2803" max="2803" width="7.5" style="5" customWidth="1"/>
    <col min="2804" max="2804" width="8.5" style="5" bestFit="1" customWidth="1"/>
    <col min="2805" max="2808" width="7.125" style="5" customWidth="1"/>
    <col min="2809" max="2809" width="8.5" style="5" bestFit="1" customWidth="1"/>
    <col min="2810" max="2813" width="7.125" style="5" customWidth="1"/>
    <col min="2814" max="3057" width="9" style="5"/>
    <col min="3058" max="3058" width="9.375" style="5" bestFit="1" customWidth="1"/>
    <col min="3059" max="3059" width="7.5" style="5" customWidth="1"/>
    <col min="3060" max="3060" width="8.5" style="5" bestFit="1" customWidth="1"/>
    <col min="3061" max="3064" width="7.125" style="5" customWidth="1"/>
    <col min="3065" max="3065" width="8.5" style="5" bestFit="1" customWidth="1"/>
    <col min="3066" max="3069" width="7.125" style="5" customWidth="1"/>
    <col min="3070" max="3313" width="9" style="5"/>
    <col min="3314" max="3314" width="9.375" style="5" bestFit="1" customWidth="1"/>
    <col min="3315" max="3315" width="7.5" style="5" customWidth="1"/>
    <col min="3316" max="3316" width="8.5" style="5" bestFit="1" customWidth="1"/>
    <col min="3317" max="3320" width="7.125" style="5" customWidth="1"/>
    <col min="3321" max="3321" width="8.5" style="5" bestFit="1" customWidth="1"/>
    <col min="3322" max="3325" width="7.125" style="5" customWidth="1"/>
    <col min="3326" max="3569" width="9" style="5"/>
    <col min="3570" max="3570" width="9.375" style="5" bestFit="1" customWidth="1"/>
    <col min="3571" max="3571" width="7.5" style="5" customWidth="1"/>
    <col min="3572" max="3572" width="8.5" style="5" bestFit="1" customWidth="1"/>
    <col min="3573" max="3576" width="7.125" style="5" customWidth="1"/>
    <col min="3577" max="3577" width="8.5" style="5" bestFit="1" customWidth="1"/>
    <col min="3578" max="3581" width="7.125" style="5" customWidth="1"/>
    <col min="3582" max="3825" width="9" style="5"/>
    <col min="3826" max="3826" width="9.375" style="5" bestFit="1" customWidth="1"/>
    <col min="3827" max="3827" width="7.5" style="5" customWidth="1"/>
    <col min="3828" max="3828" width="8.5" style="5" bestFit="1" customWidth="1"/>
    <col min="3829" max="3832" width="7.125" style="5" customWidth="1"/>
    <col min="3833" max="3833" width="8.5" style="5" bestFit="1" customWidth="1"/>
    <col min="3834" max="3837" width="7.125" style="5" customWidth="1"/>
    <col min="3838" max="4081" width="9" style="5"/>
    <col min="4082" max="4082" width="9.375" style="5" bestFit="1" customWidth="1"/>
    <col min="4083" max="4083" width="7.5" style="5" customWidth="1"/>
    <col min="4084" max="4084" width="8.5" style="5" bestFit="1" customWidth="1"/>
    <col min="4085" max="4088" width="7.125" style="5" customWidth="1"/>
    <col min="4089" max="4089" width="8.5" style="5" bestFit="1" customWidth="1"/>
    <col min="4090" max="4093" width="7.125" style="5" customWidth="1"/>
    <col min="4094" max="4337" width="9" style="5"/>
    <col min="4338" max="4338" width="9.375" style="5" bestFit="1" customWidth="1"/>
    <col min="4339" max="4339" width="7.5" style="5" customWidth="1"/>
    <col min="4340" max="4340" width="8.5" style="5" bestFit="1" customWidth="1"/>
    <col min="4341" max="4344" width="7.125" style="5" customWidth="1"/>
    <col min="4345" max="4345" width="8.5" style="5" bestFit="1" customWidth="1"/>
    <col min="4346" max="4349" width="7.125" style="5" customWidth="1"/>
    <col min="4350" max="4593" width="9" style="5"/>
    <col min="4594" max="4594" width="9.375" style="5" bestFit="1" customWidth="1"/>
    <col min="4595" max="4595" width="7.5" style="5" customWidth="1"/>
    <col min="4596" max="4596" width="8.5" style="5" bestFit="1" customWidth="1"/>
    <col min="4597" max="4600" width="7.125" style="5" customWidth="1"/>
    <col min="4601" max="4601" width="8.5" style="5" bestFit="1" customWidth="1"/>
    <col min="4602" max="4605" width="7.125" style="5" customWidth="1"/>
    <col min="4606" max="4849" width="9" style="5"/>
    <col min="4850" max="4850" width="9.375" style="5" bestFit="1" customWidth="1"/>
    <col min="4851" max="4851" width="7.5" style="5" customWidth="1"/>
    <col min="4852" max="4852" width="8.5" style="5" bestFit="1" customWidth="1"/>
    <col min="4853" max="4856" width="7.125" style="5" customWidth="1"/>
    <col min="4857" max="4857" width="8.5" style="5" bestFit="1" customWidth="1"/>
    <col min="4858" max="4861" width="7.125" style="5" customWidth="1"/>
    <col min="4862" max="5105" width="9" style="5"/>
    <col min="5106" max="5106" width="9.375" style="5" bestFit="1" customWidth="1"/>
    <col min="5107" max="5107" width="7.5" style="5" customWidth="1"/>
    <col min="5108" max="5108" width="8.5" style="5" bestFit="1" customWidth="1"/>
    <col min="5109" max="5112" width="7.125" style="5" customWidth="1"/>
    <col min="5113" max="5113" width="8.5" style="5" bestFit="1" customWidth="1"/>
    <col min="5114" max="5117" width="7.125" style="5" customWidth="1"/>
    <col min="5118" max="5361" width="9" style="5"/>
    <col min="5362" max="5362" width="9.375" style="5" bestFit="1" customWidth="1"/>
    <col min="5363" max="5363" width="7.5" style="5" customWidth="1"/>
    <col min="5364" max="5364" width="8.5" style="5" bestFit="1" customWidth="1"/>
    <col min="5365" max="5368" width="7.125" style="5" customWidth="1"/>
    <col min="5369" max="5369" width="8.5" style="5" bestFit="1" customWidth="1"/>
    <col min="5370" max="5373" width="7.125" style="5" customWidth="1"/>
    <col min="5374" max="5617" width="9" style="5"/>
    <col min="5618" max="5618" width="9.375" style="5" bestFit="1" customWidth="1"/>
    <col min="5619" max="5619" width="7.5" style="5" customWidth="1"/>
    <col min="5620" max="5620" width="8.5" style="5" bestFit="1" customWidth="1"/>
    <col min="5621" max="5624" width="7.125" style="5" customWidth="1"/>
    <col min="5625" max="5625" width="8.5" style="5" bestFit="1" customWidth="1"/>
    <col min="5626" max="5629" width="7.125" style="5" customWidth="1"/>
    <col min="5630" max="5873" width="9" style="5"/>
    <col min="5874" max="5874" width="9.375" style="5" bestFit="1" customWidth="1"/>
    <col min="5875" max="5875" width="7.5" style="5" customWidth="1"/>
    <col min="5876" max="5876" width="8.5" style="5" bestFit="1" customWidth="1"/>
    <col min="5877" max="5880" width="7.125" style="5" customWidth="1"/>
    <col min="5881" max="5881" width="8.5" style="5" bestFit="1" customWidth="1"/>
    <col min="5882" max="5885" width="7.125" style="5" customWidth="1"/>
    <col min="5886" max="6129" width="9" style="5"/>
    <col min="6130" max="6130" width="9.375" style="5" bestFit="1" customWidth="1"/>
    <col min="6131" max="6131" width="7.5" style="5" customWidth="1"/>
    <col min="6132" max="6132" width="8.5" style="5" bestFit="1" customWidth="1"/>
    <col min="6133" max="6136" width="7.125" style="5" customWidth="1"/>
    <col min="6137" max="6137" width="8.5" style="5" bestFit="1" customWidth="1"/>
    <col min="6138" max="6141" width="7.125" style="5" customWidth="1"/>
    <col min="6142" max="6385" width="9" style="5"/>
    <col min="6386" max="6386" width="9.375" style="5" bestFit="1" customWidth="1"/>
    <col min="6387" max="6387" width="7.5" style="5" customWidth="1"/>
    <col min="6388" max="6388" width="8.5" style="5" bestFit="1" customWidth="1"/>
    <col min="6389" max="6392" width="7.125" style="5" customWidth="1"/>
    <col min="6393" max="6393" width="8.5" style="5" bestFit="1" customWidth="1"/>
    <col min="6394" max="6397" width="7.125" style="5" customWidth="1"/>
    <col min="6398" max="6641" width="9" style="5"/>
    <col min="6642" max="6642" width="9.375" style="5" bestFit="1" customWidth="1"/>
    <col min="6643" max="6643" width="7.5" style="5" customWidth="1"/>
    <col min="6644" max="6644" width="8.5" style="5" bestFit="1" customWidth="1"/>
    <col min="6645" max="6648" width="7.125" style="5" customWidth="1"/>
    <col min="6649" max="6649" width="8.5" style="5" bestFit="1" customWidth="1"/>
    <col min="6650" max="6653" width="7.125" style="5" customWidth="1"/>
    <col min="6654" max="6897" width="9" style="5"/>
    <col min="6898" max="6898" width="9.375" style="5" bestFit="1" customWidth="1"/>
    <col min="6899" max="6899" width="7.5" style="5" customWidth="1"/>
    <col min="6900" max="6900" width="8.5" style="5" bestFit="1" customWidth="1"/>
    <col min="6901" max="6904" width="7.125" style="5" customWidth="1"/>
    <col min="6905" max="6905" width="8.5" style="5" bestFit="1" customWidth="1"/>
    <col min="6906" max="6909" width="7.125" style="5" customWidth="1"/>
    <col min="6910" max="7153" width="9" style="5"/>
    <col min="7154" max="7154" width="9.375" style="5" bestFit="1" customWidth="1"/>
    <col min="7155" max="7155" width="7.5" style="5" customWidth="1"/>
    <col min="7156" max="7156" width="8.5" style="5" bestFit="1" customWidth="1"/>
    <col min="7157" max="7160" width="7.125" style="5" customWidth="1"/>
    <col min="7161" max="7161" width="8.5" style="5" bestFit="1" customWidth="1"/>
    <col min="7162" max="7165" width="7.125" style="5" customWidth="1"/>
    <col min="7166" max="7409" width="9" style="5"/>
    <col min="7410" max="7410" width="9.375" style="5" bestFit="1" customWidth="1"/>
    <col min="7411" max="7411" width="7.5" style="5" customWidth="1"/>
    <col min="7412" max="7412" width="8.5" style="5" bestFit="1" customWidth="1"/>
    <col min="7413" max="7416" width="7.125" style="5" customWidth="1"/>
    <col min="7417" max="7417" width="8.5" style="5" bestFit="1" customWidth="1"/>
    <col min="7418" max="7421" width="7.125" style="5" customWidth="1"/>
    <col min="7422" max="7665" width="9" style="5"/>
    <col min="7666" max="7666" width="9.375" style="5" bestFit="1" customWidth="1"/>
    <col min="7667" max="7667" width="7.5" style="5" customWidth="1"/>
    <col min="7668" max="7668" width="8.5" style="5" bestFit="1" customWidth="1"/>
    <col min="7669" max="7672" width="7.125" style="5" customWidth="1"/>
    <col min="7673" max="7673" width="8.5" style="5" bestFit="1" customWidth="1"/>
    <col min="7674" max="7677" width="7.125" style="5" customWidth="1"/>
    <col min="7678" max="7921" width="9" style="5"/>
    <col min="7922" max="7922" width="9.375" style="5" bestFit="1" customWidth="1"/>
    <col min="7923" max="7923" width="7.5" style="5" customWidth="1"/>
    <col min="7924" max="7924" width="8.5" style="5" bestFit="1" customWidth="1"/>
    <col min="7925" max="7928" width="7.125" style="5" customWidth="1"/>
    <col min="7929" max="7929" width="8.5" style="5" bestFit="1" customWidth="1"/>
    <col min="7930" max="7933" width="7.125" style="5" customWidth="1"/>
    <col min="7934" max="8177" width="9" style="5"/>
    <col min="8178" max="8178" width="9.375" style="5" bestFit="1" customWidth="1"/>
    <col min="8179" max="8179" width="7.5" style="5" customWidth="1"/>
    <col min="8180" max="8180" width="8.5" style="5" bestFit="1" customWidth="1"/>
    <col min="8181" max="8184" width="7.125" style="5" customWidth="1"/>
    <col min="8185" max="8185" width="8.5" style="5" bestFit="1" customWidth="1"/>
    <col min="8186" max="8189" width="7.125" style="5" customWidth="1"/>
    <col min="8190" max="8433" width="9" style="5"/>
    <col min="8434" max="8434" width="9.375" style="5" bestFit="1" customWidth="1"/>
    <col min="8435" max="8435" width="7.5" style="5" customWidth="1"/>
    <col min="8436" max="8436" width="8.5" style="5" bestFit="1" customWidth="1"/>
    <col min="8437" max="8440" width="7.125" style="5" customWidth="1"/>
    <col min="8441" max="8441" width="8.5" style="5" bestFit="1" customWidth="1"/>
    <col min="8442" max="8445" width="7.125" style="5" customWidth="1"/>
    <col min="8446" max="8689" width="9" style="5"/>
    <col min="8690" max="8690" width="9.375" style="5" bestFit="1" customWidth="1"/>
    <col min="8691" max="8691" width="7.5" style="5" customWidth="1"/>
    <col min="8692" max="8692" width="8.5" style="5" bestFit="1" customWidth="1"/>
    <col min="8693" max="8696" width="7.125" style="5" customWidth="1"/>
    <col min="8697" max="8697" width="8.5" style="5" bestFit="1" customWidth="1"/>
    <col min="8698" max="8701" width="7.125" style="5" customWidth="1"/>
    <col min="8702" max="8945" width="9" style="5"/>
    <col min="8946" max="8946" width="9.375" style="5" bestFit="1" customWidth="1"/>
    <col min="8947" max="8947" width="7.5" style="5" customWidth="1"/>
    <col min="8948" max="8948" width="8.5" style="5" bestFit="1" customWidth="1"/>
    <col min="8949" max="8952" width="7.125" style="5" customWidth="1"/>
    <col min="8953" max="8953" width="8.5" style="5" bestFit="1" customWidth="1"/>
    <col min="8954" max="8957" width="7.125" style="5" customWidth="1"/>
    <col min="8958" max="9201" width="9" style="5"/>
    <col min="9202" max="9202" width="9.375" style="5" bestFit="1" customWidth="1"/>
    <col min="9203" max="9203" width="7.5" style="5" customWidth="1"/>
    <col min="9204" max="9204" width="8.5" style="5" bestFit="1" customWidth="1"/>
    <col min="9205" max="9208" width="7.125" style="5" customWidth="1"/>
    <col min="9209" max="9209" width="8.5" style="5" bestFit="1" customWidth="1"/>
    <col min="9210" max="9213" width="7.125" style="5" customWidth="1"/>
    <col min="9214" max="9457" width="9" style="5"/>
    <col min="9458" max="9458" width="9.375" style="5" bestFit="1" customWidth="1"/>
    <col min="9459" max="9459" width="7.5" style="5" customWidth="1"/>
    <col min="9460" max="9460" width="8.5" style="5" bestFit="1" customWidth="1"/>
    <col min="9461" max="9464" width="7.125" style="5" customWidth="1"/>
    <col min="9465" max="9465" width="8.5" style="5" bestFit="1" customWidth="1"/>
    <col min="9466" max="9469" width="7.125" style="5" customWidth="1"/>
    <col min="9470" max="9713" width="9" style="5"/>
    <col min="9714" max="9714" width="9.375" style="5" bestFit="1" customWidth="1"/>
    <col min="9715" max="9715" width="7.5" style="5" customWidth="1"/>
    <col min="9716" max="9716" width="8.5" style="5" bestFit="1" customWidth="1"/>
    <col min="9717" max="9720" width="7.125" style="5" customWidth="1"/>
    <col min="9721" max="9721" width="8.5" style="5" bestFit="1" customWidth="1"/>
    <col min="9722" max="9725" width="7.125" style="5" customWidth="1"/>
    <col min="9726" max="9969" width="9" style="5"/>
    <col min="9970" max="9970" width="9.375" style="5" bestFit="1" customWidth="1"/>
    <col min="9971" max="9971" width="7.5" style="5" customWidth="1"/>
    <col min="9972" max="9972" width="8.5" style="5" bestFit="1" customWidth="1"/>
    <col min="9973" max="9976" width="7.125" style="5" customWidth="1"/>
    <col min="9977" max="9977" width="8.5" style="5" bestFit="1" customWidth="1"/>
    <col min="9978" max="9981" width="7.125" style="5" customWidth="1"/>
    <col min="9982" max="10225" width="9" style="5"/>
    <col min="10226" max="10226" width="9.375" style="5" bestFit="1" customWidth="1"/>
    <col min="10227" max="10227" width="7.5" style="5" customWidth="1"/>
    <col min="10228" max="10228" width="8.5" style="5" bestFit="1" customWidth="1"/>
    <col min="10229" max="10232" width="7.125" style="5" customWidth="1"/>
    <col min="10233" max="10233" width="8.5" style="5" bestFit="1" customWidth="1"/>
    <col min="10234" max="10237" width="7.125" style="5" customWidth="1"/>
    <col min="10238" max="10481" width="9" style="5"/>
    <col min="10482" max="10482" width="9.375" style="5" bestFit="1" customWidth="1"/>
    <col min="10483" max="10483" width="7.5" style="5" customWidth="1"/>
    <col min="10484" max="10484" width="8.5" style="5" bestFit="1" customWidth="1"/>
    <col min="10485" max="10488" width="7.125" style="5" customWidth="1"/>
    <col min="10489" max="10489" width="8.5" style="5" bestFit="1" customWidth="1"/>
    <col min="10490" max="10493" width="7.125" style="5" customWidth="1"/>
    <col min="10494" max="10737" width="9" style="5"/>
    <col min="10738" max="10738" width="9.375" style="5" bestFit="1" customWidth="1"/>
    <col min="10739" max="10739" width="7.5" style="5" customWidth="1"/>
    <col min="10740" max="10740" width="8.5" style="5" bestFit="1" customWidth="1"/>
    <col min="10741" max="10744" width="7.125" style="5" customWidth="1"/>
    <col min="10745" max="10745" width="8.5" style="5" bestFit="1" customWidth="1"/>
    <col min="10746" max="10749" width="7.125" style="5" customWidth="1"/>
    <col min="10750" max="10993" width="9" style="5"/>
    <col min="10994" max="10994" width="9.375" style="5" bestFit="1" customWidth="1"/>
    <col min="10995" max="10995" width="7.5" style="5" customWidth="1"/>
    <col min="10996" max="10996" width="8.5" style="5" bestFit="1" customWidth="1"/>
    <col min="10997" max="11000" width="7.125" style="5" customWidth="1"/>
    <col min="11001" max="11001" width="8.5" style="5" bestFit="1" customWidth="1"/>
    <col min="11002" max="11005" width="7.125" style="5" customWidth="1"/>
    <col min="11006" max="11249" width="9" style="5"/>
    <col min="11250" max="11250" width="9.375" style="5" bestFit="1" customWidth="1"/>
    <col min="11251" max="11251" width="7.5" style="5" customWidth="1"/>
    <col min="11252" max="11252" width="8.5" style="5" bestFit="1" customWidth="1"/>
    <col min="11253" max="11256" width="7.125" style="5" customWidth="1"/>
    <col min="11257" max="11257" width="8.5" style="5" bestFit="1" customWidth="1"/>
    <col min="11258" max="11261" width="7.125" style="5" customWidth="1"/>
    <col min="11262" max="11505" width="9" style="5"/>
    <col min="11506" max="11506" width="9.375" style="5" bestFit="1" customWidth="1"/>
    <col min="11507" max="11507" width="7.5" style="5" customWidth="1"/>
    <col min="11508" max="11508" width="8.5" style="5" bestFit="1" customWidth="1"/>
    <col min="11509" max="11512" width="7.125" style="5" customWidth="1"/>
    <col min="11513" max="11513" width="8.5" style="5" bestFit="1" customWidth="1"/>
    <col min="11514" max="11517" width="7.125" style="5" customWidth="1"/>
    <col min="11518" max="11761" width="9" style="5"/>
    <col min="11762" max="11762" width="9.375" style="5" bestFit="1" customWidth="1"/>
    <col min="11763" max="11763" width="7.5" style="5" customWidth="1"/>
    <col min="11764" max="11764" width="8.5" style="5" bestFit="1" customWidth="1"/>
    <col min="11765" max="11768" width="7.125" style="5" customWidth="1"/>
    <col min="11769" max="11769" width="8.5" style="5" bestFit="1" customWidth="1"/>
    <col min="11770" max="11773" width="7.125" style="5" customWidth="1"/>
    <col min="11774" max="12017" width="9" style="5"/>
    <col min="12018" max="12018" width="9.375" style="5" bestFit="1" customWidth="1"/>
    <col min="12019" max="12019" width="7.5" style="5" customWidth="1"/>
    <col min="12020" max="12020" width="8.5" style="5" bestFit="1" customWidth="1"/>
    <col min="12021" max="12024" width="7.125" style="5" customWidth="1"/>
    <col min="12025" max="12025" width="8.5" style="5" bestFit="1" customWidth="1"/>
    <col min="12026" max="12029" width="7.125" style="5" customWidth="1"/>
    <col min="12030" max="12273" width="9" style="5"/>
    <col min="12274" max="12274" width="9.375" style="5" bestFit="1" customWidth="1"/>
    <col min="12275" max="12275" width="7.5" style="5" customWidth="1"/>
    <col min="12276" max="12276" width="8.5" style="5" bestFit="1" customWidth="1"/>
    <col min="12277" max="12280" width="7.125" style="5" customWidth="1"/>
    <col min="12281" max="12281" width="8.5" style="5" bestFit="1" customWidth="1"/>
    <col min="12282" max="12285" width="7.125" style="5" customWidth="1"/>
    <col min="12286" max="12529" width="9" style="5"/>
    <col min="12530" max="12530" width="9.375" style="5" bestFit="1" customWidth="1"/>
    <col min="12531" max="12531" width="7.5" style="5" customWidth="1"/>
    <col min="12532" max="12532" width="8.5" style="5" bestFit="1" customWidth="1"/>
    <col min="12533" max="12536" width="7.125" style="5" customWidth="1"/>
    <col min="12537" max="12537" width="8.5" style="5" bestFit="1" customWidth="1"/>
    <col min="12538" max="12541" width="7.125" style="5" customWidth="1"/>
    <col min="12542" max="12785" width="9" style="5"/>
    <col min="12786" max="12786" width="9.375" style="5" bestFit="1" customWidth="1"/>
    <col min="12787" max="12787" width="7.5" style="5" customWidth="1"/>
    <col min="12788" max="12788" width="8.5" style="5" bestFit="1" customWidth="1"/>
    <col min="12789" max="12792" width="7.125" style="5" customWidth="1"/>
    <col min="12793" max="12793" width="8.5" style="5" bestFit="1" customWidth="1"/>
    <col min="12794" max="12797" width="7.125" style="5" customWidth="1"/>
    <col min="12798" max="13041" width="9" style="5"/>
    <col min="13042" max="13042" width="9.375" style="5" bestFit="1" customWidth="1"/>
    <col min="13043" max="13043" width="7.5" style="5" customWidth="1"/>
    <col min="13044" max="13044" width="8.5" style="5" bestFit="1" customWidth="1"/>
    <col min="13045" max="13048" width="7.125" style="5" customWidth="1"/>
    <col min="13049" max="13049" width="8.5" style="5" bestFit="1" customWidth="1"/>
    <col min="13050" max="13053" width="7.125" style="5" customWidth="1"/>
    <col min="13054" max="13297" width="9" style="5"/>
    <col min="13298" max="13298" width="9.375" style="5" bestFit="1" customWidth="1"/>
    <col min="13299" max="13299" width="7.5" style="5" customWidth="1"/>
    <col min="13300" max="13300" width="8.5" style="5" bestFit="1" customWidth="1"/>
    <col min="13301" max="13304" width="7.125" style="5" customWidth="1"/>
    <col min="13305" max="13305" width="8.5" style="5" bestFit="1" customWidth="1"/>
    <col min="13306" max="13309" width="7.125" style="5" customWidth="1"/>
    <col min="13310" max="13553" width="9" style="5"/>
    <col min="13554" max="13554" width="9.375" style="5" bestFit="1" customWidth="1"/>
    <col min="13555" max="13555" width="7.5" style="5" customWidth="1"/>
    <col min="13556" max="13556" width="8.5" style="5" bestFit="1" customWidth="1"/>
    <col min="13557" max="13560" width="7.125" style="5" customWidth="1"/>
    <col min="13561" max="13561" width="8.5" style="5" bestFit="1" customWidth="1"/>
    <col min="13562" max="13565" width="7.125" style="5" customWidth="1"/>
    <col min="13566" max="13809" width="9" style="5"/>
    <col min="13810" max="13810" width="9.375" style="5" bestFit="1" customWidth="1"/>
    <col min="13811" max="13811" width="7.5" style="5" customWidth="1"/>
    <col min="13812" max="13812" width="8.5" style="5" bestFit="1" customWidth="1"/>
    <col min="13813" max="13816" width="7.125" style="5" customWidth="1"/>
    <col min="13817" max="13817" width="8.5" style="5" bestFit="1" customWidth="1"/>
    <col min="13818" max="13821" width="7.125" style="5" customWidth="1"/>
    <col min="13822" max="14065" width="9" style="5"/>
    <col min="14066" max="14066" width="9.375" style="5" bestFit="1" customWidth="1"/>
    <col min="14067" max="14067" width="7.5" style="5" customWidth="1"/>
    <col min="14068" max="14068" width="8.5" style="5" bestFit="1" customWidth="1"/>
    <col min="14069" max="14072" width="7.125" style="5" customWidth="1"/>
    <col min="14073" max="14073" width="8.5" style="5" bestFit="1" customWidth="1"/>
    <col min="14074" max="14077" width="7.125" style="5" customWidth="1"/>
    <col min="14078" max="14321" width="9" style="5"/>
    <col min="14322" max="14322" width="9.375" style="5" bestFit="1" customWidth="1"/>
    <col min="14323" max="14323" width="7.5" style="5" customWidth="1"/>
    <col min="14324" max="14324" width="8.5" style="5" bestFit="1" customWidth="1"/>
    <col min="14325" max="14328" width="7.125" style="5" customWidth="1"/>
    <col min="14329" max="14329" width="8.5" style="5" bestFit="1" customWidth="1"/>
    <col min="14330" max="14333" width="7.125" style="5" customWidth="1"/>
    <col min="14334" max="14577" width="9" style="5"/>
    <col min="14578" max="14578" width="9.375" style="5" bestFit="1" customWidth="1"/>
    <col min="14579" max="14579" width="7.5" style="5" customWidth="1"/>
    <col min="14580" max="14580" width="8.5" style="5" bestFit="1" customWidth="1"/>
    <col min="14581" max="14584" width="7.125" style="5" customWidth="1"/>
    <col min="14585" max="14585" width="8.5" style="5" bestFit="1" customWidth="1"/>
    <col min="14586" max="14589" width="7.125" style="5" customWidth="1"/>
    <col min="14590" max="14833" width="9" style="5"/>
    <col min="14834" max="14834" width="9.375" style="5" bestFit="1" customWidth="1"/>
    <col min="14835" max="14835" width="7.5" style="5" customWidth="1"/>
    <col min="14836" max="14836" width="8.5" style="5" bestFit="1" customWidth="1"/>
    <col min="14837" max="14840" width="7.125" style="5" customWidth="1"/>
    <col min="14841" max="14841" width="8.5" style="5" bestFit="1" customWidth="1"/>
    <col min="14842" max="14845" width="7.125" style="5" customWidth="1"/>
    <col min="14846" max="15089" width="9" style="5"/>
    <col min="15090" max="15090" width="9.375" style="5" bestFit="1" customWidth="1"/>
    <col min="15091" max="15091" width="7.5" style="5" customWidth="1"/>
    <col min="15092" max="15092" width="8.5" style="5" bestFit="1" customWidth="1"/>
    <col min="15093" max="15096" width="7.125" style="5" customWidth="1"/>
    <col min="15097" max="15097" width="8.5" style="5" bestFit="1" customWidth="1"/>
    <col min="15098" max="15101" width="7.125" style="5" customWidth="1"/>
    <col min="15102" max="15345" width="9" style="5"/>
    <col min="15346" max="15346" width="9.375" style="5" bestFit="1" customWidth="1"/>
    <col min="15347" max="15347" width="7.5" style="5" customWidth="1"/>
    <col min="15348" max="15348" width="8.5" style="5" bestFit="1" customWidth="1"/>
    <col min="15349" max="15352" width="7.125" style="5" customWidth="1"/>
    <col min="15353" max="15353" width="8.5" style="5" bestFit="1" customWidth="1"/>
    <col min="15354" max="15357" width="7.125" style="5" customWidth="1"/>
    <col min="15358" max="15601" width="9" style="5"/>
    <col min="15602" max="15602" width="9.375" style="5" bestFit="1" customWidth="1"/>
    <col min="15603" max="15603" width="7.5" style="5" customWidth="1"/>
    <col min="15604" max="15604" width="8.5" style="5" bestFit="1" customWidth="1"/>
    <col min="15605" max="15608" width="7.125" style="5" customWidth="1"/>
    <col min="15609" max="15609" width="8.5" style="5" bestFit="1" customWidth="1"/>
    <col min="15610" max="15613" width="7.125" style="5" customWidth="1"/>
    <col min="15614" max="15857" width="9" style="5"/>
    <col min="15858" max="15858" width="9.375" style="5" bestFit="1" customWidth="1"/>
    <col min="15859" max="15859" width="7.5" style="5" customWidth="1"/>
    <col min="15860" max="15860" width="8.5" style="5" bestFit="1" customWidth="1"/>
    <col min="15861" max="15864" width="7.125" style="5" customWidth="1"/>
    <col min="15865" max="15865" width="8.5" style="5" bestFit="1" customWidth="1"/>
    <col min="15866" max="15869" width="7.125" style="5" customWidth="1"/>
    <col min="15870" max="16113" width="9" style="5"/>
    <col min="16114" max="16114" width="9.375" style="5" bestFit="1" customWidth="1"/>
    <col min="16115" max="16115" width="7.5" style="5" customWidth="1"/>
    <col min="16116" max="16116" width="8.5" style="5" bestFit="1" customWidth="1"/>
    <col min="16117" max="16120" width="7.125" style="5" customWidth="1"/>
    <col min="16121" max="16121" width="8.5" style="5" bestFit="1" customWidth="1"/>
    <col min="16122" max="16125" width="7.125" style="5" customWidth="1"/>
    <col min="16126" max="16384" width="9" style="5"/>
  </cols>
  <sheetData>
    <row r="1" spans="1:12" ht="25.5" customHeight="1">
      <c r="A1" s="1696" t="s">
        <v>3701</v>
      </c>
      <c r="B1" s="2"/>
      <c r="C1" s="2"/>
      <c r="D1" s="2"/>
      <c r="E1" s="2"/>
      <c r="F1" s="2"/>
      <c r="G1" s="2"/>
      <c r="H1" s="2"/>
      <c r="I1" s="2"/>
      <c r="J1" s="2"/>
      <c r="K1" s="2"/>
      <c r="L1" s="1704" t="s">
        <v>2292</v>
      </c>
    </row>
    <row r="2" spans="1:12" ht="18" customHeight="1">
      <c r="A2" s="2517"/>
      <c r="B2" s="2519" t="s">
        <v>594</v>
      </c>
      <c r="C2" s="2494" t="s">
        <v>2293</v>
      </c>
      <c r="D2" s="2521"/>
      <c r="E2" s="2521"/>
      <c r="F2" s="2521"/>
      <c r="G2" s="2521"/>
      <c r="H2" s="2494" t="s">
        <v>2294</v>
      </c>
      <c r="I2" s="2521"/>
      <c r="J2" s="2521"/>
      <c r="K2" s="2521"/>
      <c r="L2" s="2521"/>
    </row>
    <row r="3" spans="1:12" ht="18" customHeight="1">
      <c r="A3" s="2518"/>
      <c r="B3" s="2520"/>
      <c r="C3" s="1719" t="s">
        <v>131</v>
      </c>
      <c r="D3" s="1719" t="s">
        <v>2295</v>
      </c>
      <c r="E3" s="1719" t="s">
        <v>2296</v>
      </c>
      <c r="F3" s="1719" t="s">
        <v>2297</v>
      </c>
      <c r="G3" s="1769" t="s">
        <v>2298</v>
      </c>
      <c r="H3" s="1719" t="s">
        <v>131</v>
      </c>
      <c r="I3" s="1719" t="s">
        <v>2295</v>
      </c>
      <c r="J3" s="1719" t="s">
        <v>2299</v>
      </c>
      <c r="K3" s="1719" t="s">
        <v>2297</v>
      </c>
      <c r="L3" s="1769" t="s">
        <v>2300</v>
      </c>
    </row>
    <row r="4" spans="1:12" ht="15" customHeight="1">
      <c r="A4" s="1766"/>
      <c r="B4" s="778" t="s">
        <v>945</v>
      </c>
      <c r="C4" s="778" t="s">
        <v>945</v>
      </c>
      <c r="D4" s="778" t="s">
        <v>945</v>
      </c>
      <c r="E4" s="778" t="s">
        <v>945</v>
      </c>
      <c r="F4" s="778" t="s">
        <v>945</v>
      </c>
      <c r="G4" s="778" t="s">
        <v>945</v>
      </c>
      <c r="H4" s="778" t="s">
        <v>945</v>
      </c>
      <c r="I4" s="778" t="s">
        <v>945</v>
      </c>
      <c r="J4" s="778" t="s">
        <v>945</v>
      </c>
      <c r="K4" s="778" t="s">
        <v>945</v>
      </c>
      <c r="L4" s="779" t="s">
        <v>945</v>
      </c>
    </row>
    <row r="5" spans="1:12" ht="12" customHeight="1">
      <c r="A5" s="1765" t="s">
        <v>129</v>
      </c>
      <c r="B5" s="780">
        <v>26944</v>
      </c>
      <c r="C5" s="781">
        <v>12989</v>
      </c>
      <c r="D5" s="781">
        <v>3644</v>
      </c>
      <c r="E5" s="781">
        <v>8316</v>
      </c>
      <c r="F5" s="781">
        <v>506</v>
      </c>
      <c r="G5" s="782">
        <v>437</v>
      </c>
      <c r="H5" s="781">
        <v>13955</v>
      </c>
      <c r="I5" s="781">
        <v>2288</v>
      </c>
      <c r="J5" s="781">
        <v>8166</v>
      </c>
      <c r="K5" s="781">
        <v>2763</v>
      </c>
      <c r="L5" s="782">
        <v>659</v>
      </c>
    </row>
    <row r="6" spans="1:12" ht="12" customHeight="1">
      <c r="A6" s="1815" t="s">
        <v>2301</v>
      </c>
      <c r="B6" s="1648">
        <v>1470</v>
      </c>
      <c r="C6" s="1649">
        <v>769</v>
      </c>
      <c r="D6" s="1649">
        <v>764</v>
      </c>
      <c r="E6" s="1648">
        <v>3</v>
      </c>
      <c r="F6" s="1650" t="s">
        <v>141</v>
      </c>
      <c r="G6" s="1651" t="s">
        <v>141</v>
      </c>
      <c r="H6" s="1648">
        <v>701</v>
      </c>
      <c r="I6" s="1648">
        <v>697</v>
      </c>
      <c r="J6" s="1648">
        <v>4</v>
      </c>
      <c r="K6" s="1650" t="s">
        <v>141</v>
      </c>
      <c r="L6" s="1651" t="s">
        <v>141</v>
      </c>
    </row>
    <row r="7" spans="1:12" ht="12" customHeight="1">
      <c r="A7" s="1765" t="s">
        <v>2302</v>
      </c>
      <c r="B7" s="780">
        <v>1129</v>
      </c>
      <c r="C7" s="781">
        <v>603</v>
      </c>
      <c r="D7" s="781">
        <v>548</v>
      </c>
      <c r="E7" s="780">
        <v>41</v>
      </c>
      <c r="F7" s="783" t="s">
        <v>141</v>
      </c>
      <c r="G7" s="785">
        <v>1</v>
      </c>
      <c r="H7" s="780">
        <v>526</v>
      </c>
      <c r="I7" s="780">
        <v>444</v>
      </c>
      <c r="J7" s="780">
        <v>74</v>
      </c>
      <c r="K7" s="783" t="s">
        <v>141</v>
      </c>
      <c r="L7" s="785">
        <v>8</v>
      </c>
    </row>
    <row r="8" spans="1:12" ht="12" customHeight="1">
      <c r="A8" s="1765" t="s">
        <v>2303</v>
      </c>
      <c r="B8" s="780">
        <v>1483</v>
      </c>
      <c r="C8" s="781">
        <v>782</v>
      </c>
      <c r="D8" s="781">
        <v>532</v>
      </c>
      <c r="E8" s="780">
        <v>234</v>
      </c>
      <c r="F8" s="783" t="s">
        <v>141</v>
      </c>
      <c r="G8" s="785">
        <v>8</v>
      </c>
      <c r="H8" s="780">
        <v>701</v>
      </c>
      <c r="I8" s="780">
        <v>343</v>
      </c>
      <c r="J8" s="780">
        <v>332</v>
      </c>
      <c r="K8" s="780">
        <v>1</v>
      </c>
      <c r="L8" s="785">
        <v>20</v>
      </c>
    </row>
    <row r="9" spans="1:12" ht="12" customHeight="1">
      <c r="A9" s="1765" t="s">
        <v>2304</v>
      </c>
      <c r="B9" s="780">
        <v>1785</v>
      </c>
      <c r="C9" s="781">
        <v>958</v>
      </c>
      <c r="D9" s="781">
        <v>437</v>
      </c>
      <c r="E9" s="780">
        <v>490</v>
      </c>
      <c r="F9" s="783" t="s">
        <v>141</v>
      </c>
      <c r="G9" s="785">
        <v>21</v>
      </c>
      <c r="H9" s="780">
        <v>827</v>
      </c>
      <c r="I9" s="780">
        <v>213</v>
      </c>
      <c r="J9" s="780">
        <v>568</v>
      </c>
      <c r="K9" s="780">
        <v>2</v>
      </c>
      <c r="L9" s="785">
        <v>41</v>
      </c>
    </row>
    <row r="10" spans="1:12" ht="12" customHeight="1">
      <c r="A10" s="1812" t="s">
        <v>2305</v>
      </c>
      <c r="B10" s="1657">
        <v>1950</v>
      </c>
      <c r="C10" s="1658">
        <v>982</v>
      </c>
      <c r="D10" s="1658">
        <v>315</v>
      </c>
      <c r="E10" s="1657">
        <v>617</v>
      </c>
      <c r="F10" s="1659">
        <v>2</v>
      </c>
      <c r="G10" s="1660">
        <v>33</v>
      </c>
      <c r="H10" s="1657">
        <v>968</v>
      </c>
      <c r="I10" s="1657">
        <v>168</v>
      </c>
      <c r="J10" s="1657">
        <v>710</v>
      </c>
      <c r="K10" s="1657">
        <v>6</v>
      </c>
      <c r="L10" s="1660">
        <v>78</v>
      </c>
    </row>
    <row r="11" spans="1:12" ht="12" customHeight="1">
      <c r="A11" s="1815" t="s">
        <v>2306</v>
      </c>
      <c r="B11" s="1648">
        <v>1810</v>
      </c>
      <c r="C11" s="1649">
        <v>914</v>
      </c>
      <c r="D11" s="1649">
        <v>252</v>
      </c>
      <c r="E11" s="1648">
        <v>616</v>
      </c>
      <c r="F11" s="1650" t="s">
        <v>141</v>
      </c>
      <c r="G11" s="1652">
        <v>38</v>
      </c>
      <c r="H11" s="1648">
        <v>896</v>
      </c>
      <c r="I11" s="1648">
        <v>88</v>
      </c>
      <c r="J11" s="1648">
        <v>720</v>
      </c>
      <c r="K11" s="1648">
        <v>5</v>
      </c>
      <c r="L11" s="1652">
        <v>75</v>
      </c>
    </row>
    <row r="12" spans="1:12" ht="12" customHeight="1">
      <c r="A12" s="1765" t="s">
        <v>2307</v>
      </c>
      <c r="B12" s="780">
        <v>1931</v>
      </c>
      <c r="C12" s="781">
        <v>991</v>
      </c>
      <c r="D12" s="781">
        <v>226</v>
      </c>
      <c r="E12" s="780">
        <v>707</v>
      </c>
      <c r="F12" s="780">
        <v>3</v>
      </c>
      <c r="G12" s="785">
        <v>51</v>
      </c>
      <c r="H12" s="780">
        <v>940</v>
      </c>
      <c r="I12" s="780">
        <v>69</v>
      </c>
      <c r="J12" s="780">
        <v>775</v>
      </c>
      <c r="K12" s="780">
        <v>20</v>
      </c>
      <c r="L12" s="785">
        <v>72</v>
      </c>
    </row>
    <row r="13" spans="1:12" ht="12" customHeight="1">
      <c r="A13" s="1765" t="s">
        <v>2308</v>
      </c>
      <c r="B13" s="780">
        <v>2045</v>
      </c>
      <c r="C13" s="781">
        <v>1097</v>
      </c>
      <c r="D13" s="781">
        <v>212</v>
      </c>
      <c r="E13" s="780">
        <v>814</v>
      </c>
      <c r="F13" s="780">
        <v>6</v>
      </c>
      <c r="G13" s="785">
        <v>63</v>
      </c>
      <c r="H13" s="780">
        <v>948</v>
      </c>
      <c r="I13" s="780">
        <v>37</v>
      </c>
      <c r="J13" s="780">
        <v>817</v>
      </c>
      <c r="K13" s="780">
        <v>23</v>
      </c>
      <c r="L13" s="785">
        <v>67</v>
      </c>
    </row>
    <row r="14" spans="1:12" ht="12" customHeight="1">
      <c r="A14" s="1765" t="s">
        <v>2309</v>
      </c>
      <c r="B14" s="780">
        <v>2168</v>
      </c>
      <c r="C14" s="781">
        <v>1107</v>
      </c>
      <c r="D14" s="781">
        <v>164</v>
      </c>
      <c r="E14" s="780">
        <v>876</v>
      </c>
      <c r="F14" s="780">
        <v>14</v>
      </c>
      <c r="G14" s="785">
        <v>45</v>
      </c>
      <c r="H14" s="780">
        <v>1061</v>
      </c>
      <c r="I14" s="780">
        <v>44</v>
      </c>
      <c r="J14" s="780">
        <v>884</v>
      </c>
      <c r="K14" s="780">
        <v>65</v>
      </c>
      <c r="L14" s="785">
        <v>65</v>
      </c>
    </row>
    <row r="15" spans="1:12" ht="12" customHeight="1">
      <c r="A15" s="1812" t="s">
        <v>2310</v>
      </c>
      <c r="B15" s="1657">
        <v>2478</v>
      </c>
      <c r="C15" s="1658">
        <v>1274</v>
      </c>
      <c r="D15" s="1658">
        <v>104</v>
      </c>
      <c r="E15" s="1657">
        <v>1062</v>
      </c>
      <c r="F15" s="1657">
        <v>32</v>
      </c>
      <c r="G15" s="1660">
        <v>73</v>
      </c>
      <c r="H15" s="1657">
        <v>1204</v>
      </c>
      <c r="I15" s="1657">
        <v>46</v>
      </c>
      <c r="J15" s="1657">
        <v>940</v>
      </c>
      <c r="K15" s="1657">
        <v>131</v>
      </c>
      <c r="L15" s="1660">
        <v>82</v>
      </c>
    </row>
    <row r="16" spans="1:12" ht="12" customHeight="1">
      <c r="A16" s="1815" t="s">
        <v>2311</v>
      </c>
      <c r="B16" s="1648">
        <v>2002</v>
      </c>
      <c r="C16" s="1649">
        <v>938</v>
      </c>
      <c r="D16" s="1649">
        <v>46</v>
      </c>
      <c r="E16" s="1648">
        <v>786</v>
      </c>
      <c r="F16" s="1648">
        <v>47</v>
      </c>
      <c r="G16" s="1652">
        <v>57</v>
      </c>
      <c r="H16" s="1648">
        <v>1064</v>
      </c>
      <c r="I16" s="1648">
        <v>32</v>
      </c>
      <c r="J16" s="1648">
        <v>782</v>
      </c>
      <c r="K16" s="1648">
        <v>199</v>
      </c>
      <c r="L16" s="1652">
        <v>48</v>
      </c>
    </row>
    <row r="17" spans="1:12" ht="12" customHeight="1">
      <c r="A17" s="1765" t="s">
        <v>2312</v>
      </c>
      <c r="B17" s="780">
        <v>1815</v>
      </c>
      <c r="C17" s="781">
        <v>781</v>
      </c>
      <c r="D17" s="781">
        <v>17</v>
      </c>
      <c r="E17" s="780">
        <v>680</v>
      </c>
      <c r="F17" s="780">
        <v>59</v>
      </c>
      <c r="G17" s="785">
        <v>22</v>
      </c>
      <c r="H17" s="780">
        <v>1034</v>
      </c>
      <c r="I17" s="780">
        <v>29</v>
      </c>
      <c r="J17" s="780">
        <v>651</v>
      </c>
      <c r="K17" s="780">
        <v>309</v>
      </c>
      <c r="L17" s="785">
        <v>35</v>
      </c>
    </row>
    <row r="18" spans="1:12" ht="12" customHeight="1">
      <c r="A18" s="1765" t="s">
        <v>2313</v>
      </c>
      <c r="B18" s="780">
        <v>1897</v>
      </c>
      <c r="C18" s="781">
        <v>804</v>
      </c>
      <c r="D18" s="781">
        <v>17</v>
      </c>
      <c r="E18" s="780">
        <v>673</v>
      </c>
      <c r="F18" s="780">
        <v>89</v>
      </c>
      <c r="G18" s="785">
        <v>19</v>
      </c>
      <c r="H18" s="780">
        <v>1093</v>
      </c>
      <c r="I18" s="780">
        <v>26</v>
      </c>
      <c r="J18" s="780">
        <v>502</v>
      </c>
      <c r="K18" s="780">
        <v>527</v>
      </c>
      <c r="L18" s="785">
        <v>30</v>
      </c>
    </row>
    <row r="19" spans="1:12" ht="12" customHeight="1">
      <c r="A19" s="1765" t="s">
        <v>2314</v>
      </c>
      <c r="B19" s="780">
        <v>1581</v>
      </c>
      <c r="C19" s="781">
        <v>612</v>
      </c>
      <c r="D19" s="781">
        <v>4</v>
      </c>
      <c r="E19" s="780">
        <v>481</v>
      </c>
      <c r="F19" s="780">
        <v>123</v>
      </c>
      <c r="G19" s="785">
        <v>4</v>
      </c>
      <c r="H19" s="780">
        <v>969</v>
      </c>
      <c r="I19" s="780">
        <v>31</v>
      </c>
      <c r="J19" s="780">
        <v>302</v>
      </c>
      <c r="K19" s="780">
        <v>609</v>
      </c>
      <c r="L19" s="785">
        <v>17</v>
      </c>
    </row>
    <row r="20" spans="1:12" ht="12" customHeight="1">
      <c r="A20" s="1812" t="s">
        <v>2315</v>
      </c>
      <c r="B20" s="1657">
        <v>892</v>
      </c>
      <c r="C20" s="1658">
        <v>250</v>
      </c>
      <c r="D20" s="1661">
        <v>4</v>
      </c>
      <c r="E20" s="1657">
        <v>164</v>
      </c>
      <c r="F20" s="1657">
        <v>78</v>
      </c>
      <c r="G20" s="1660">
        <v>2</v>
      </c>
      <c r="H20" s="1657">
        <v>642</v>
      </c>
      <c r="I20" s="1657">
        <v>11</v>
      </c>
      <c r="J20" s="1657">
        <v>89</v>
      </c>
      <c r="K20" s="1657">
        <v>525</v>
      </c>
      <c r="L20" s="1660">
        <v>12</v>
      </c>
    </row>
    <row r="21" spans="1:12" ht="12" customHeight="1">
      <c r="A21" s="1765" t="s">
        <v>2316</v>
      </c>
      <c r="B21" s="780">
        <v>396</v>
      </c>
      <c r="C21" s="781">
        <v>102</v>
      </c>
      <c r="D21" s="786">
        <v>1</v>
      </c>
      <c r="E21" s="780">
        <v>60</v>
      </c>
      <c r="F21" s="780">
        <v>41</v>
      </c>
      <c r="G21" s="784" t="s">
        <v>141</v>
      </c>
      <c r="H21" s="780">
        <v>294</v>
      </c>
      <c r="I21" s="780">
        <v>8</v>
      </c>
      <c r="J21" s="780">
        <v>16</v>
      </c>
      <c r="K21" s="780">
        <v>259</v>
      </c>
      <c r="L21" s="785">
        <v>8</v>
      </c>
    </row>
    <row r="22" spans="1:12" ht="12" customHeight="1">
      <c r="A22" s="1765" t="s">
        <v>2317</v>
      </c>
      <c r="B22" s="780">
        <v>101</v>
      </c>
      <c r="C22" s="781">
        <v>24</v>
      </c>
      <c r="D22" s="786" t="s">
        <v>141</v>
      </c>
      <c r="E22" s="780">
        <v>12</v>
      </c>
      <c r="F22" s="780">
        <v>12</v>
      </c>
      <c r="G22" s="784" t="s">
        <v>141</v>
      </c>
      <c r="H22" s="780">
        <v>77</v>
      </c>
      <c r="I22" s="780">
        <v>2</v>
      </c>
      <c r="J22" s="783" t="s">
        <v>141</v>
      </c>
      <c r="K22" s="780">
        <v>72</v>
      </c>
      <c r="L22" s="785">
        <v>1</v>
      </c>
    </row>
    <row r="23" spans="1:12" ht="12" customHeight="1">
      <c r="A23" s="1765" t="s">
        <v>634</v>
      </c>
      <c r="B23" s="780">
        <v>11</v>
      </c>
      <c r="C23" s="781">
        <v>1</v>
      </c>
      <c r="D23" s="786">
        <v>1</v>
      </c>
      <c r="E23" s="783" t="s">
        <v>141</v>
      </c>
      <c r="F23" s="780" t="s">
        <v>141</v>
      </c>
      <c r="G23" s="784" t="s">
        <v>141</v>
      </c>
      <c r="H23" s="780">
        <v>10</v>
      </c>
      <c r="I23" s="783" t="s">
        <v>141</v>
      </c>
      <c r="J23" s="783" t="s">
        <v>141</v>
      </c>
      <c r="K23" s="783">
        <v>10</v>
      </c>
      <c r="L23" s="784" t="s">
        <v>141</v>
      </c>
    </row>
    <row r="24" spans="1:12" ht="15" customHeight="1">
      <c r="A24" s="1766"/>
      <c r="B24" s="787"/>
      <c r="C24" s="788"/>
      <c r="D24" s="789"/>
      <c r="E24" s="790"/>
      <c r="F24" s="790"/>
      <c r="G24" s="790"/>
      <c r="H24" s="787"/>
      <c r="I24" s="790"/>
      <c r="J24" s="790"/>
      <c r="K24" s="790"/>
      <c r="L24" s="790"/>
    </row>
    <row r="25" spans="1:12" ht="15" customHeight="1">
      <c r="A25" s="1698" t="s">
        <v>2318</v>
      </c>
      <c r="B25" s="791"/>
      <c r="C25" s="792"/>
      <c r="D25" s="793"/>
      <c r="E25" s="794"/>
      <c r="F25" s="794"/>
      <c r="G25" s="794"/>
      <c r="H25" s="791"/>
      <c r="I25" s="794"/>
      <c r="J25" s="794"/>
      <c r="K25" s="794"/>
      <c r="L25" s="794"/>
    </row>
    <row r="26" spans="1:12" ht="12" customHeight="1">
      <c r="A26" s="1766" t="s">
        <v>2319</v>
      </c>
      <c r="B26" s="795">
        <v>8695</v>
      </c>
      <c r="C26" s="796">
        <v>3512</v>
      </c>
      <c r="D26" s="796">
        <v>90</v>
      </c>
      <c r="E26" s="795">
        <v>2856</v>
      </c>
      <c r="F26" s="795">
        <v>449</v>
      </c>
      <c r="G26" s="797">
        <v>104</v>
      </c>
      <c r="H26" s="795">
        <v>5183</v>
      </c>
      <c r="I26" s="795">
        <v>139</v>
      </c>
      <c r="J26" s="795">
        <v>2342</v>
      </c>
      <c r="K26" s="795">
        <v>2510</v>
      </c>
      <c r="L26" s="797">
        <v>151</v>
      </c>
    </row>
    <row r="27" spans="1:12" ht="12" customHeight="1">
      <c r="A27" s="1765" t="s">
        <v>2320</v>
      </c>
      <c r="B27" s="780">
        <v>4878</v>
      </c>
      <c r="C27" s="781">
        <v>1793</v>
      </c>
      <c r="D27" s="781">
        <v>27</v>
      </c>
      <c r="E27" s="780">
        <v>1390</v>
      </c>
      <c r="F27" s="780">
        <v>343</v>
      </c>
      <c r="G27" s="785">
        <v>25</v>
      </c>
      <c r="H27" s="780">
        <v>3085</v>
      </c>
      <c r="I27" s="780">
        <v>78</v>
      </c>
      <c r="J27" s="780">
        <v>909</v>
      </c>
      <c r="K27" s="780">
        <v>2002</v>
      </c>
      <c r="L27" s="785">
        <v>68</v>
      </c>
    </row>
    <row r="28" spans="1:12" ht="12" customHeight="1">
      <c r="A28" s="1767" t="s">
        <v>2321</v>
      </c>
      <c r="B28" s="798">
        <v>1400</v>
      </c>
      <c r="C28" s="799">
        <v>377</v>
      </c>
      <c r="D28" s="799">
        <v>6</v>
      </c>
      <c r="E28" s="798">
        <v>236</v>
      </c>
      <c r="F28" s="798">
        <v>131</v>
      </c>
      <c r="G28" s="800">
        <v>2</v>
      </c>
      <c r="H28" s="798">
        <v>1023</v>
      </c>
      <c r="I28" s="798">
        <v>21</v>
      </c>
      <c r="J28" s="798">
        <v>105</v>
      </c>
      <c r="K28" s="798">
        <v>866</v>
      </c>
      <c r="L28" s="800">
        <v>21</v>
      </c>
    </row>
    <row r="29" spans="1:12" ht="15" customHeight="1">
      <c r="A29" s="1793"/>
      <c r="B29" s="2"/>
      <c r="C29" s="2"/>
      <c r="D29" s="2"/>
      <c r="E29" s="2"/>
      <c r="F29" s="2"/>
      <c r="G29" s="2"/>
      <c r="H29" s="2"/>
      <c r="I29" s="2"/>
      <c r="J29" s="2"/>
      <c r="K29" s="2"/>
      <c r="L29" s="2"/>
    </row>
    <row r="30" spans="1:12" ht="15" customHeight="1">
      <c r="A30" s="2522"/>
      <c r="B30" s="2522"/>
      <c r="C30" s="2522"/>
      <c r="D30" s="2"/>
      <c r="E30" s="2"/>
      <c r="F30" s="2"/>
      <c r="G30" s="2"/>
      <c r="H30" s="2"/>
      <c r="I30" s="2"/>
      <c r="J30" s="2"/>
      <c r="K30" s="576"/>
      <c r="L30" s="6" t="s">
        <v>2322</v>
      </c>
    </row>
    <row r="31" spans="1:12" ht="18" customHeight="1">
      <c r="A31" s="2512" t="s">
        <v>2323</v>
      </c>
      <c r="B31" s="2523" t="s">
        <v>2324</v>
      </c>
      <c r="C31" s="2525" t="s">
        <v>2293</v>
      </c>
      <c r="D31" s="2526"/>
      <c r="E31" s="2526"/>
      <c r="F31" s="2526"/>
      <c r="G31" s="2526"/>
      <c r="H31" s="2525" t="s">
        <v>2294</v>
      </c>
      <c r="I31" s="2526"/>
      <c r="J31" s="2526"/>
      <c r="K31" s="2526"/>
      <c r="L31" s="2526"/>
    </row>
    <row r="32" spans="1:12" ht="18" customHeight="1">
      <c r="A32" s="2513"/>
      <c r="B32" s="2524"/>
      <c r="C32" s="801" t="s">
        <v>131</v>
      </c>
      <c r="D32" s="801" t="s">
        <v>2325</v>
      </c>
      <c r="E32" s="801" t="s">
        <v>2326</v>
      </c>
      <c r="F32" s="802" t="s">
        <v>2327</v>
      </c>
      <c r="G32" s="803" t="s">
        <v>2328</v>
      </c>
      <c r="H32" s="801" t="s">
        <v>2329</v>
      </c>
      <c r="I32" s="801" t="s">
        <v>2325</v>
      </c>
      <c r="J32" s="801" t="s">
        <v>2326</v>
      </c>
      <c r="K32" s="802" t="s">
        <v>2330</v>
      </c>
      <c r="L32" s="803" t="s">
        <v>2300</v>
      </c>
    </row>
    <row r="33" spans="1:12" ht="12" customHeight="1">
      <c r="A33" s="1717"/>
      <c r="B33" s="778" t="s">
        <v>945</v>
      </c>
      <c r="C33" s="778" t="s">
        <v>945</v>
      </c>
      <c r="D33" s="778" t="s">
        <v>945</v>
      </c>
      <c r="E33" s="778" t="s">
        <v>945</v>
      </c>
      <c r="F33" s="778" t="s">
        <v>945</v>
      </c>
      <c r="G33" s="778" t="s">
        <v>945</v>
      </c>
      <c r="H33" s="778" t="s">
        <v>945</v>
      </c>
      <c r="I33" s="778" t="s">
        <v>945</v>
      </c>
      <c r="J33" s="778" t="s">
        <v>945</v>
      </c>
      <c r="K33" s="778" t="s">
        <v>945</v>
      </c>
      <c r="L33" s="779" t="s">
        <v>945</v>
      </c>
    </row>
    <row r="34" spans="1:12" ht="12" customHeight="1">
      <c r="A34" s="804" t="s">
        <v>129</v>
      </c>
      <c r="B34" s="805">
        <v>25775</v>
      </c>
      <c r="C34" s="805">
        <v>12490</v>
      </c>
      <c r="D34" s="805">
        <v>3624</v>
      </c>
      <c r="E34" s="805">
        <v>7820</v>
      </c>
      <c r="F34" s="805">
        <v>509</v>
      </c>
      <c r="G34" s="806">
        <v>511</v>
      </c>
      <c r="H34" s="805">
        <v>13285</v>
      </c>
      <c r="I34" s="805">
        <v>2253</v>
      </c>
      <c r="J34" s="805">
        <v>7693</v>
      </c>
      <c r="K34" s="805">
        <v>2586</v>
      </c>
      <c r="L34" s="806">
        <v>731</v>
      </c>
    </row>
    <row r="35" spans="1:12" ht="12" customHeight="1">
      <c r="A35" s="1815" t="s">
        <v>2301</v>
      </c>
      <c r="B35" s="1653">
        <v>1307</v>
      </c>
      <c r="C35" s="1653">
        <v>689</v>
      </c>
      <c r="D35" s="1653">
        <v>684</v>
      </c>
      <c r="E35" s="1653">
        <v>3</v>
      </c>
      <c r="F35" s="1654" t="s">
        <v>141</v>
      </c>
      <c r="G35" s="1655" t="s">
        <v>141</v>
      </c>
      <c r="H35" s="1653">
        <v>618</v>
      </c>
      <c r="I35" s="1653">
        <v>614</v>
      </c>
      <c r="J35" s="1653">
        <v>3</v>
      </c>
      <c r="K35" s="1654" t="s">
        <v>141</v>
      </c>
      <c r="L35" s="1655" t="s">
        <v>141</v>
      </c>
    </row>
    <row r="36" spans="1:12" ht="12" customHeight="1">
      <c r="A36" s="1765" t="s">
        <v>2302</v>
      </c>
      <c r="B36" s="805">
        <v>1147</v>
      </c>
      <c r="C36" s="805">
        <v>650</v>
      </c>
      <c r="D36" s="805">
        <v>618</v>
      </c>
      <c r="E36" s="805">
        <v>31</v>
      </c>
      <c r="F36" s="807" t="s">
        <v>141</v>
      </c>
      <c r="G36" s="806">
        <v>1</v>
      </c>
      <c r="H36" s="805">
        <v>497</v>
      </c>
      <c r="I36" s="805">
        <v>428</v>
      </c>
      <c r="J36" s="805">
        <v>57</v>
      </c>
      <c r="K36" s="807">
        <v>1</v>
      </c>
      <c r="L36" s="806">
        <v>8</v>
      </c>
    </row>
    <row r="37" spans="1:12" ht="12" customHeight="1">
      <c r="A37" s="1765" t="s">
        <v>2303</v>
      </c>
      <c r="B37" s="805">
        <v>1293</v>
      </c>
      <c r="C37" s="805">
        <v>698</v>
      </c>
      <c r="D37" s="805">
        <v>472</v>
      </c>
      <c r="E37" s="805">
        <v>221</v>
      </c>
      <c r="F37" s="807" t="s">
        <v>141</v>
      </c>
      <c r="G37" s="806">
        <v>3</v>
      </c>
      <c r="H37" s="805">
        <v>595</v>
      </c>
      <c r="I37" s="805">
        <v>310</v>
      </c>
      <c r="J37" s="805">
        <v>267</v>
      </c>
      <c r="K37" s="805">
        <v>2</v>
      </c>
      <c r="L37" s="806">
        <v>13</v>
      </c>
    </row>
    <row r="38" spans="1:12" ht="12" customHeight="1">
      <c r="A38" s="1765" t="s">
        <v>2304</v>
      </c>
      <c r="B38" s="805">
        <v>1489</v>
      </c>
      <c r="C38" s="805">
        <v>758</v>
      </c>
      <c r="D38" s="805">
        <v>336</v>
      </c>
      <c r="E38" s="805">
        <v>399</v>
      </c>
      <c r="F38" s="805">
        <v>1</v>
      </c>
      <c r="G38" s="806">
        <v>22</v>
      </c>
      <c r="H38" s="805">
        <v>731</v>
      </c>
      <c r="I38" s="805">
        <v>198</v>
      </c>
      <c r="J38" s="805">
        <v>497</v>
      </c>
      <c r="K38" s="805">
        <v>2</v>
      </c>
      <c r="L38" s="806">
        <v>33</v>
      </c>
    </row>
    <row r="39" spans="1:12" ht="12" customHeight="1">
      <c r="A39" s="1812" t="s">
        <v>2305</v>
      </c>
      <c r="B39" s="1662">
        <v>1733</v>
      </c>
      <c r="C39" s="1662">
        <v>915</v>
      </c>
      <c r="D39" s="1662">
        <v>320</v>
      </c>
      <c r="E39" s="1662">
        <v>554</v>
      </c>
      <c r="F39" s="1662">
        <v>1</v>
      </c>
      <c r="G39" s="1663">
        <v>36</v>
      </c>
      <c r="H39" s="1662">
        <v>818</v>
      </c>
      <c r="I39" s="1662">
        <v>154</v>
      </c>
      <c r="J39" s="1662">
        <v>603</v>
      </c>
      <c r="K39" s="1662">
        <v>2</v>
      </c>
      <c r="L39" s="1663">
        <v>58</v>
      </c>
    </row>
    <row r="40" spans="1:12" ht="12" customHeight="1">
      <c r="A40" s="1815" t="s">
        <v>2306</v>
      </c>
      <c r="B40" s="1653">
        <v>1882</v>
      </c>
      <c r="C40" s="1653">
        <v>942</v>
      </c>
      <c r="D40" s="1653">
        <v>258</v>
      </c>
      <c r="E40" s="1653">
        <v>632</v>
      </c>
      <c r="F40" s="1653">
        <v>2</v>
      </c>
      <c r="G40" s="1656">
        <v>47</v>
      </c>
      <c r="H40" s="1653">
        <v>940</v>
      </c>
      <c r="I40" s="1653">
        <v>137</v>
      </c>
      <c r="J40" s="1653">
        <v>708</v>
      </c>
      <c r="K40" s="1653">
        <v>7</v>
      </c>
      <c r="L40" s="1656">
        <v>87</v>
      </c>
    </row>
    <row r="41" spans="1:12" ht="12" customHeight="1">
      <c r="A41" s="1765" t="s">
        <v>2307</v>
      </c>
      <c r="B41" s="805">
        <v>1755</v>
      </c>
      <c r="C41" s="805">
        <v>871</v>
      </c>
      <c r="D41" s="805">
        <v>209</v>
      </c>
      <c r="E41" s="805">
        <v>604</v>
      </c>
      <c r="F41" s="805">
        <v>2</v>
      </c>
      <c r="G41" s="806">
        <v>53</v>
      </c>
      <c r="H41" s="805">
        <v>884</v>
      </c>
      <c r="I41" s="805">
        <v>92</v>
      </c>
      <c r="J41" s="805">
        <v>690</v>
      </c>
      <c r="K41" s="805">
        <v>13</v>
      </c>
      <c r="L41" s="806">
        <v>89</v>
      </c>
    </row>
    <row r="42" spans="1:12" ht="12" customHeight="1">
      <c r="A42" s="1765" t="s">
        <v>2308</v>
      </c>
      <c r="B42" s="805">
        <v>1906</v>
      </c>
      <c r="C42" s="805">
        <v>966</v>
      </c>
      <c r="D42" s="805">
        <v>209</v>
      </c>
      <c r="E42" s="805">
        <v>683</v>
      </c>
      <c r="F42" s="805">
        <v>4</v>
      </c>
      <c r="G42" s="806">
        <v>70</v>
      </c>
      <c r="H42" s="805">
        <v>940</v>
      </c>
      <c r="I42" s="805">
        <v>70</v>
      </c>
      <c r="J42" s="805">
        <v>753</v>
      </c>
      <c r="K42" s="805">
        <v>32</v>
      </c>
      <c r="L42" s="806">
        <v>85</v>
      </c>
    </row>
    <row r="43" spans="1:12" ht="12" customHeight="1">
      <c r="A43" s="1765" t="s">
        <v>2309</v>
      </c>
      <c r="B43" s="805">
        <v>2016</v>
      </c>
      <c r="C43" s="805">
        <v>1056</v>
      </c>
      <c r="D43" s="805">
        <v>193</v>
      </c>
      <c r="E43" s="805">
        <v>779</v>
      </c>
      <c r="F43" s="805">
        <v>12</v>
      </c>
      <c r="G43" s="806">
        <v>69</v>
      </c>
      <c r="H43" s="805">
        <v>960</v>
      </c>
      <c r="I43" s="805">
        <v>45</v>
      </c>
      <c r="J43" s="805">
        <v>804</v>
      </c>
      <c r="K43" s="805">
        <v>35</v>
      </c>
      <c r="L43" s="806">
        <v>72</v>
      </c>
    </row>
    <row r="44" spans="1:12" ht="12" customHeight="1">
      <c r="A44" s="1812" t="s">
        <v>2310</v>
      </c>
      <c r="B44" s="1662">
        <v>2102</v>
      </c>
      <c r="C44" s="1662">
        <v>1060</v>
      </c>
      <c r="D44" s="1662">
        <v>159</v>
      </c>
      <c r="E44" s="1662">
        <v>824</v>
      </c>
      <c r="F44" s="1662">
        <v>21</v>
      </c>
      <c r="G44" s="1663">
        <v>53</v>
      </c>
      <c r="H44" s="1662">
        <v>1042</v>
      </c>
      <c r="I44" s="1662">
        <v>44</v>
      </c>
      <c r="J44" s="1662">
        <v>828</v>
      </c>
      <c r="K44" s="1662">
        <v>101</v>
      </c>
      <c r="L44" s="1663">
        <v>68</v>
      </c>
    </row>
    <row r="45" spans="1:12" ht="12" customHeight="1">
      <c r="A45" s="1815" t="s">
        <v>2311</v>
      </c>
      <c r="B45" s="1653">
        <v>2380</v>
      </c>
      <c r="C45" s="1653">
        <v>1216</v>
      </c>
      <c r="D45" s="1653">
        <v>98</v>
      </c>
      <c r="E45" s="1653">
        <v>1003</v>
      </c>
      <c r="F45" s="1653">
        <v>50</v>
      </c>
      <c r="G45" s="1656">
        <v>65</v>
      </c>
      <c r="H45" s="1653">
        <v>1164</v>
      </c>
      <c r="I45" s="1653">
        <v>41</v>
      </c>
      <c r="J45" s="1653">
        <v>865</v>
      </c>
      <c r="K45" s="1653">
        <v>175</v>
      </c>
      <c r="L45" s="1656">
        <v>82</v>
      </c>
    </row>
    <row r="46" spans="1:12" ht="12" customHeight="1">
      <c r="A46" s="1765" t="s">
        <v>2312</v>
      </c>
      <c r="B46" s="805">
        <v>1888</v>
      </c>
      <c r="C46" s="805">
        <v>863</v>
      </c>
      <c r="D46" s="805">
        <v>32</v>
      </c>
      <c r="E46" s="805">
        <v>716</v>
      </c>
      <c r="F46" s="805">
        <v>60</v>
      </c>
      <c r="G46" s="806">
        <v>53</v>
      </c>
      <c r="H46" s="805">
        <v>1025</v>
      </c>
      <c r="I46" s="805">
        <v>37</v>
      </c>
      <c r="J46" s="805">
        <v>659</v>
      </c>
      <c r="K46" s="805">
        <v>285</v>
      </c>
      <c r="L46" s="806">
        <v>43</v>
      </c>
    </row>
    <row r="47" spans="1:12" ht="12" customHeight="1">
      <c r="A47" s="1765" t="s">
        <v>2313</v>
      </c>
      <c r="B47" s="805">
        <v>1619</v>
      </c>
      <c r="C47" s="805">
        <v>676</v>
      </c>
      <c r="D47" s="805">
        <v>17</v>
      </c>
      <c r="E47" s="805">
        <v>557</v>
      </c>
      <c r="F47" s="805">
        <v>79</v>
      </c>
      <c r="G47" s="806">
        <v>20</v>
      </c>
      <c r="H47" s="805">
        <v>943</v>
      </c>
      <c r="I47" s="805">
        <v>25</v>
      </c>
      <c r="J47" s="805">
        <v>493</v>
      </c>
      <c r="K47" s="805">
        <v>388</v>
      </c>
      <c r="L47" s="806">
        <v>36</v>
      </c>
    </row>
    <row r="48" spans="1:12" ht="12" customHeight="1">
      <c r="A48" s="1765" t="s">
        <v>2314</v>
      </c>
      <c r="B48" s="805">
        <v>1549</v>
      </c>
      <c r="C48" s="805">
        <v>596</v>
      </c>
      <c r="D48" s="805">
        <v>11</v>
      </c>
      <c r="E48" s="805">
        <v>466</v>
      </c>
      <c r="F48" s="805">
        <v>103</v>
      </c>
      <c r="G48" s="806">
        <v>16</v>
      </c>
      <c r="H48" s="805">
        <v>953</v>
      </c>
      <c r="I48" s="805">
        <v>26</v>
      </c>
      <c r="J48" s="805">
        <v>305</v>
      </c>
      <c r="K48" s="805">
        <v>591</v>
      </c>
      <c r="L48" s="806">
        <v>30</v>
      </c>
    </row>
    <row r="49" spans="1:12" ht="12" customHeight="1">
      <c r="A49" s="1812" t="s">
        <v>2315</v>
      </c>
      <c r="B49" s="1662">
        <v>1105</v>
      </c>
      <c r="C49" s="1662">
        <v>386</v>
      </c>
      <c r="D49" s="1662">
        <v>5</v>
      </c>
      <c r="E49" s="1662">
        <v>275</v>
      </c>
      <c r="F49" s="1662">
        <v>104</v>
      </c>
      <c r="G49" s="1663">
        <v>1</v>
      </c>
      <c r="H49" s="1662">
        <v>719</v>
      </c>
      <c r="I49" s="1662">
        <v>22</v>
      </c>
      <c r="J49" s="1662">
        <v>133</v>
      </c>
      <c r="K49" s="1662">
        <v>544</v>
      </c>
      <c r="L49" s="1663">
        <v>18</v>
      </c>
    </row>
    <row r="50" spans="1:12" ht="12" customHeight="1">
      <c r="A50" s="1765" t="s">
        <v>2316</v>
      </c>
      <c r="B50" s="805">
        <v>468</v>
      </c>
      <c r="C50" s="805">
        <v>116</v>
      </c>
      <c r="D50" s="805">
        <v>3</v>
      </c>
      <c r="E50" s="805">
        <v>62</v>
      </c>
      <c r="F50" s="805">
        <v>50</v>
      </c>
      <c r="G50" s="808">
        <v>1</v>
      </c>
      <c r="H50" s="805">
        <v>352</v>
      </c>
      <c r="I50" s="805">
        <v>9</v>
      </c>
      <c r="J50" s="805">
        <v>24</v>
      </c>
      <c r="K50" s="805">
        <v>311</v>
      </c>
      <c r="L50" s="806">
        <v>8</v>
      </c>
    </row>
    <row r="51" spans="1:12" ht="12" customHeight="1">
      <c r="A51" s="1765" t="s">
        <v>2317</v>
      </c>
      <c r="B51" s="805">
        <v>118</v>
      </c>
      <c r="C51" s="805">
        <v>25</v>
      </c>
      <c r="D51" s="805" t="s">
        <v>141</v>
      </c>
      <c r="E51" s="805">
        <v>10</v>
      </c>
      <c r="F51" s="805">
        <v>14</v>
      </c>
      <c r="G51" s="808">
        <v>1</v>
      </c>
      <c r="H51" s="805">
        <v>93</v>
      </c>
      <c r="I51" s="807">
        <v>1</v>
      </c>
      <c r="J51" s="807">
        <v>4</v>
      </c>
      <c r="K51" s="805">
        <v>86</v>
      </c>
      <c r="L51" s="808">
        <v>1</v>
      </c>
    </row>
    <row r="52" spans="1:12" ht="12" customHeight="1">
      <c r="A52" s="1765" t="s">
        <v>634</v>
      </c>
      <c r="B52" s="805">
        <v>18</v>
      </c>
      <c r="C52" s="805">
        <v>7</v>
      </c>
      <c r="D52" s="807" t="s">
        <v>141</v>
      </c>
      <c r="E52" s="807">
        <v>1</v>
      </c>
      <c r="F52" s="805">
        <v>6</v>
      </c>
      <c r="G52" s="808" t="s">
        <v>141</v>
      </c>
      <c r="H52" s="805">
        <v>11</v>
      </c>
      <c r="I52" s="807" t="s">
        <v>141</v>
      </c>
      <c r="J52" s="807" t="s">
        <v>141</v>
      </c>
      <c r="K52" s="805">
        <v>11</v>
      </c>
      <c r="L52" s="808" t="s">
        <v>141</v>
      </c>
    </row>
    <row r="53" spans="1:12" ht="15" customHeight="1">
      <c r="A53" s="1766"/>
      <c r="B53" s="809"/>
      <c r="C53" s="809"/>
      <c r="D53" s="810"/>
      <c r="E53" s="810"/>
      <c r="F53" s="809"/>
      <c r="G53" s="810"/>
      <c r="H53" s="809"/>
      <c r="I53" s="810"/>
      <c r="J53" s="810"/>
      <c r="K53" s="809"/>
      <c r="L53" s="810"/>
    </row>
    <row r="54" spans="1:12" ht="15" customHeight="1">
      <c r="A54" s="1698" t="s">
        <v>2331</v>
      </c>
      <c r="B54" s="811"/>
      <c r="C54" s="811"/>
      <c r="D54" s="812"/>
      <c r="E54" s="812"/>
      <c r="F54" s="811"/>
      <c r="G54" s="812"/>
      <c r="H54" s="811"/>
      <c r="I54" s="812"/>
      <c r="J54" s="812"/>
      <c r="K54" s="811"/>
      <c r="L54" s="812"/>
    </row>
    <row r="55" spans="1:12" ht="12" customHeight="1">
      <c r="A55" s="1766" t="s">
        <v>2319</v>
      </c>
      <c r="B55" s="813">
        <v>9145</v>
      </c>
      <c r="C55" s="813">
        <v>3885</v>
      </c>
      <c r="D55" s="813">
        <v>166</v>
      </c>
      <c r="E55" s="813">
        <v>3090</v>
      </c>
      <c r="F55" s="813">
        <v>466</v>
      </c>
      <c r="G55" s="814">
        <v>157</v>
      </c>
      <c r="H55" s="813">
        <v>5260</v>
      </c>
      <c r="I55" s="813">
        <v>161</v>
      </c>
      <c r="J55" s="813">
        <v>2483</v>
      </c>
      <c r="K55" s="813">
        <v>2391</v>
      </c>
      <c r="L55" s="814">
        <v>218</v>
      </c>
    </row>
    <row r="56" spans="1:12" ht="12" customHeight="1">
      <c r="A56" s="1765" t="s">
        <v>2320</v>
      </c>
      <c r="B56" s="805">
        <v>4877</v>
      </c>
      <c r="C56" s="805">
        <v>1806</v>
      </c>
      <c r="D56" s="805">
        <v>36</v>
      </c>
      <c r="E56" s="805">
        <v>1371</v>
      </c>
      <c r="F56" s="805">
        <v>356</v>
      </c>
      <c r="G56" s="806">
        <v>39</v>
      </c>
      <c r="H56" s="805">
        <v>3071</v>
      </c>
      <c r="I56" s="805">
        <v>83</v>
      </c>
      <c r="J56" s="805">
        <v>959</v>
      </c>
      <c r="K56" s="805">
        <v>1931</v>
      </c>
      <c r="L56" s="806">
        <v>93</v>
      </c>
    </row>
    <row r="57" spans="1:12" ht="12" customHeight="1">
      <c r="A57" s="1767" t="s">
        <v>2321</v>
      </c>
      <c r="B57" s="815">
        <v>1709</v>
      </c>
      <c r="C57" s="815">
        <v>534</v>
      </c>
      <c r="D57" s="815">
        <v>8</v>
      </c>
      <c r="E57" s="815">
        <v>348</v>
      </c>
      <c r="F57" s="815">
        <v>174</v>
      </c>
      <c r="G57" s="816">
        <v>3</v>
      </c>
      <c r="H57" s="815">
        <v>1175</v>
      </c>
      <c r="I57" s="815">
        <v>32</v>
      </c>
      <c r="J57" s="815">
        <v>161</v>
      </c>
      <c r="K57" s="815">
        <v>952</v>
      </c>
      <c r="L57" s="816">
        <v>27</v>
      </c>
    </row>
    <row r="58" spans="1:12" ht="18" customHeight="1">
      <c r="A58" s="2516" t="s">
        <v>2332</v>
      </c>
      <c r="B58" s="2516"/>
      <c r="C58" s="2516"/>
      <c r="D58" s="2516"/>
      <c r="E58" s="2516"/>
      <c r="F58" s="2516"/>
      <c r="G58" s="2516"/>
      <c r="H58" s="2516"/>
      <c r="I58" s="2516"/>
      <c r="J58" s="2516"/>
      <c r="K58" s="2516"/>
      <c r="L58" s="2516"/>
    </row>
  </sheetData>
  <mergeCells count="10">
    <mergeCell ref="A58:L58"/>
    <mergeCell ref="A2:A3"/>
    <mergeCell ref="B2:B3"/>
    <mergeCell ref="C2:G2"/>
    <mergeCell ref="H2:L2"/>
    <mergeCell ref="A30:C30"/>
    <mergeCell ref="A31:A32"/>
    <mergeCell ref="B31:B32"/>
    <mergeCell ref="C31:G31"/>
    <mergeCell ref="H31:L3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view="pageBreakPreview" zoomScaleNormal="100" zoomScaleSheetLayoutView="100" workbookViewId="0">
      <selection activeCell="K12" sqref="K12"/>
    </sheetView>
  </sheetViews>
  <sheetFormatPr defaultRowHeight="24.95" customHeight="1"/>
  <cols>
    <col min="1" max="4" width="14.25" style="5" customWidth="1"/>
    <col min="5" max="244" width="9" style="5"/>
    <col min="245" max="245" width="12" style="5" customWidth="1"/>
    <col min="246" max="246" width="9.875" style="5" customWidth="1"/>
    <col min="247" max="247" width="10.375" style="5" customWidth="1"/>
    <col min="248" max="249" width="9.125" style="5" customWidth="1"/>
    <col min="250" max="250" width="9.5" style="5" customWidth="1"/>
    <col min="251" max="251" width="9.75" style="5" customWidth="1"/>
    <col min="252" max="500" width="9" style="5"/>
    <col min="501" max="501" width="12" style="5" customWidth="1"/>
    <col min="502" max="502" width="9.875" style="5" customWidth="1"/>
    <col min="503" max="503" width="10.375" style="5" customWidth="1"/>
    <col min="504" max="505" width="9.125" style="5" customWidth="1"/>
    <col min="506" max="506" width="9.5" style="5" customWidth="1"/>
    <col min="507" max="507" width="9.75" style="5" customWidth="1"/>
    <col min="508" max="756" width="9" style="5"/>
    <col min="757" max="757" width="12" style="5" customWidth="1"/>
    <col min="758" max="758" width="9.875" style="5" customWidth="1"/>
    <col min="759" max="759" width="10.375" style="5" customWidth="1"/>
    <col min="760" max="761" width="9.125" style="5" customWidth="1"/>
    <col min="762" max="762" width="9.5" style="5" customWidth="1"/>
    <col min="763" max="763" width="9.75" style="5" customWidth="1"/>
    <col min="764" max="1012" width="9" style="5"/>
    <col min="1013" max="1013" width="12" style="5" customWidth="1"/>
    <col min="1014" max="1014" width="9.875" style="5" customWidth="1"/>
    <col min="1015" max="1015" width="10.375" style="5" customWidth="1"/>
    <col min="1016" max="1017" width="9.125" style="5" customWidth="1"/>
    <col min="1018" max="1018" width="9.5" style="5" customWidth="1"/>
    <col min="1019" max="1019" width="9.75" style="5" customWidth="1"/>
    <col min="1020" max="1268" width="9" style="5"/>
    <col min="1269" max="1269" width="12" style="5" customWidth="1"/>
    <col min="1270" max="1270" width="9.875" style="5" customWidth="1"/>
    <col min="1271" max="1271" width="10.375" style="5" customWidth="1"/>
    <col min="1272" max="1273" width="9.125" style="5" customWidth="1"/>
    <col min="1274" max="1274" width="9.5" style="5" customWidth="1"/>
    <col min="1275" max="1275" width="9.75" style="5" customWidth="1"/>
    <col min="1276" max="1524" width="9" style="5"/>
    <col min="1525" max="1525" width="12" style="5" customWidth="1"/>
    <col min="1526" max="1526" width="9.875" style="5" customWidth="1"/>
    <col min="1527" max="1527" width="10.375" style="5" customWidth="1"/>
    <col min="1528" max="1529" width="9.125" style="5" customWidth="1"/>
    <col min="1530" max="1530" width="9.5" style="5" customWidth="1"/>
    <col min="1531" max="1531" width="9.75" style="5" customWidth="1"/>
    <col min="1532" max="1780" width="9" style="5"/>
    <col min="1781" max="1781" width="12" style="5" customWidth="1"/>
    <col min="1782" max="1782" width="9.875" style="5" customWidth="1"/>
    <col min="1783" max="1783" width="10.375" style="5" customWidth="1"/>
    <col min="1784" max="1785" width="9.125" style="5" customWidth="1"/>
    <col min="1786" max="1786" width="9.5" style="5" customWidth="1"/>
    <col min="1787" max="1787" width="9.75" style="5" customWidth="1"/>
    <col min="1788" max="2036" width="9" style="5"/>
    <col min="2037" max="2037" width="12" style="5" customWidth="1"/>
    <col min="2038" max="2038" width="9.875" style="5" customWidth="1"/>
    <col min="2039" max="2039" width="10.375" style="5" customWidth="1"/>
    <col min="2040" max="2041" width="9.125" style="5" customWidth="1"/>
    <col min="2042" max="2042" width="9.5" style="5" customWidth="1"/>
    <col min="2043" max="2043" width="9.75" style="5" customWidth="1"/>
    <col min="2044" max="2292" width="9" style="5"/>
    <col min="2293" max="2293" width="12" style="5" customWidth="1"/>
    <col min="2294" max="2294" width="9.875" style="5" customWidth="1"/>
    <col min="2295" max="2295" width="10.375" style="5" customWidth="1"/>
    <col min="2296" max="2297" width="9.125" style="5" customWidth="1"/>
    <col min="2298" max="2298" width="9.5" style="5" customWidth="1"/>
    <col min="2299" max="2299" width="9.75" style="5" customWidth="1"/>
    <col min="2300" max="2548" width="9" style="5"/>
    <col min="2549" max="2549" width="12" style="5" customWidth="1"/>
    <col min="2550" max="2550" width="9.875" style="5" customWidth="1"/>
    <col min="2551" max="2551" width="10.375" style="5" customWidth="1"/>
    <col min="2552" max="2553" width="9.125" style="5" customWidth="1"/>
    <col min="2554" max="2554" width="9.5" style="5" customWidth="1"/>
    <col min="2555" max="2555" width="9.75" style="5" customWidth="1"/>
    <col min="2556" max="2804" width="9" style="5"/>
    <col min="2805" max="2805" width="12" style="5" customWidth="1"/>
    <col min="2806" max="2806" width="9.875" style="5" customWidth="1"/>
    <col min="2807" max="2807" width="10.375" style="5" customWidth="1"/>
    <col min="2808" max="2809" width="9.125" style="5" customWidth="1"/>
    <col min="2810" max="2810" width="9.5" style="5" customWidth="1"/>
    <col min="2811" max="2811" width="9.75" style="5" customWidth="1"/>
    <col min="2812" max="3060" width="9" style="5"/>
    <col min="3061" max="3061" width="12" style="5" customWidth="1"/>
    <col min="3062" max="3062" width="9.875" style="5" customWidth="1"/>
    <col min="3063" max="3063" width="10.375" style="5" customWidth="1"/>
    <col min="3064" max="3065" width="9.125" style="5" customWidth="1"/>
    <col min="3066" max="3066" width="9.5" style="5" customWidth="1"/>
    <col min="3067" max="3067" width="9.75" style="5" customWidth="1"/>
    <col min="3068" max="3316" width="9" style="5"/>
    <col min="3317" max="3317" width="12" style="5" customWidth="1"/>
    <col min="3318" max="3318" width="9.875" style="5" customWidth="1"/>
    <col min="3319" max="3319" width="10.375" style="5" customWidth="1"/>
    <col min="3320" max="3321" width="9.125" style="5" customWidth="1"/>
    <col min="3322" max="3322" width="9.5" style="5" customWidth="1"/>
    <col min="3323" max="3323" width="9.75" style="5" customWidth="1"/>
    <col min="3324" max="3572" width="9" style="5"/>
    <col min="3573" max="3573" width="12" style="5" customWidth="1"/>
    <col min="3574" max="3574" width="9.875" style="5" customWidth="1"/>
    <col min="3575" max="3575" width="10.375" style="5" customWidth="1"/>
    <col min="3576" max="3577" width="9.125" style="5" customWidth="1"/>
    <col min="3578" max="3578" width="9.5" style="5" customWidth="1"/>
    <col min="3579" max="3579" width="9.75" style="5" customWidth="1"/>
    <col min="3580" max="3828" width="9" style="5"/>
    <col min="3829" max="3829" width="12" style="5" customWidth="1"/>
    <col min="3830" max="3830" width="9.875" style="5" customWidth="1"/>
    <col min="3831" max="3831" width="10.375" style="5" customWidth="1"/>
    <col min="3832" max="3833" width="9.125" style="5" customWidth="1"/>
    <col min="3834" max="3834" width="9.5" style="5" customWidth="1"/>
    <col min="3835" max="3835" width="9.75" style="5" customWidth="1"/>
    <col min="3836" max="4084" width="9" style="5"/>
    <col min="4085" max="4085" width="12" style="5" customWidth="1"/>
    <col min="4086" max="4086" width="9.875" style="5" customWidth="1"/>
    <col min="4087" max="4087" width="10.375" style="5" customWidth="1"/>
    <col min="4088" max="4089" width="9.125" style="5" customWidth="1"/>
    <col min="4090" max="4090" width="9.5" style="5" customWidth="1"/>
    <col min="4091" max="4091" width="9.75" style="5" customWidth="1"/>
    <col min="4092" max="4340" width="9" style="5"/>
    <col min="4341" max="4341" width="12" style="5" customWidth="1"/>
    <col min="4342" max="4342" width="9.875" style="5" customWidth="1"/>
    <col min="4343" max="4343" width="10.375" style="5" customWidth="1"/>
    <col min="4344" max="4345" width="9.125" style="5" customWidth="1"/>
    <col min="4346" max="4346" width="9.5" style="5" customWidth="1"/>
    <col min="4347" max="4347" width="9.75" style="5" customWidth="1"/>
    <col min="4348" max="4596" width="9" style="5"/>
    <col min="4597" max="4597" width="12" style="5" customWidth="1"/>
    <col min="4598" max="4598" width="9.875" style="5" customWidth="1"/>
    <col min="4599" max="4599" width="10.375" style="5" customWidth="1"/>
    <col min="4600" max="4601" width="9.125" style="5" customWidth="1"/>
    <col min="4602" max="4602" width="9.5" style="5" customWidth="1"/>
    <col min="4603" max="4603" width="9.75" style="5" customWidth="1"/>
    <col min="4604" max="4852" width="9" style="5"/>
    <col min="4853" max="4853" width="12" style="5" customWidth="1"/>
    <col min="4854" max="4854" width="9.875" style="5" customWidth="1"/>
    <col min="4855" max="4855" width="10.375" style="5" customWidth="1"/>
    <col min="4856" max="4857" width="9.125" style="5" customWidth="1"/>
    <col min="4858" max="4858" width="9.5" style="5" customWidth="1"/>
    <col min="4859" max="4859" width="9.75" style="5" customWidth="1"/>
    <col min="4860" max="5108" width="9" style="5"/>
    <col min="5109" max="5109" width="12" style="5" customWidth="1"/>
    <col min="5110" max="5110" width="9.875" style="5" customWidth="1"/>
    <col min="5111" max="5111" width="10.375" style="5" customWidth="1"/>
    <col min="5112" max="5113" width="9.125" style="5" customWidth="1"/>
    <col min="5114" max="5114" width="9.5" style="5" customWidth="1"/>
    <col min="5115" max="5115" width="9.75" style="5" customWidth="1"/>
    <col min="5116" max="5364" width="9" style="5"/>
    <col min="5365" max="5365" width="12" style="5" customWidth="1"/>
    <col min="5366" max="5366" width="9.875" style="5" customWidth="1"/>
    <col min="5367" max="5367" width="10.375" style="5" customWidth="1"/>
    <col min="5368" max="5369" width="9.125" style="5" customWidth="1"/>
    <col min="5370" max="5370" width="9.5" style="5" customWidth="1"/>
    <col min="5371" max="5371" width="9.75" style="5" customWidth="1"/>
    <col min="5372" max="5620" width="9" style="5"/>
    <col min="5621" max="5621" width="12" style="5" customWidth="1"/>
    <col min="5622" max="5622" width="9.875" style="5" customWidth="1"/>
    <col min="5623" max="5623" width="10.375" style="5" customWidth="1"/>
    <col min="5624" max="5625" width="9.125" style="5" customWidth="1"/>
    <col min="5626" max="5626" width="9.5" style="5" customWidth="1"/>
    <col min="5627" max="5627" width="9.75" style="5" customWidth="1"/>
    <col min="5628" max="5876" width="9" style="5"/>
    <col min="5877" max="5877" width="12" style="5" customWidth="1"/>
    <col min="5878" max="5878" width="9.875" style="5" customWidth="1"/>
    <col min="5879" max="5879" width="10.375" style="5" customWidth="1"/>
    <col min="5880" max="5881" width="9.125" style="5" customWidth="1"/>
    <col min="5882" max="5882" width="9.5" style="5" customWidth="1"/>
    <col min="5883" max="5883" width="9.75" style="5" customWidth="1"/>
    <col min="5884" max="6132" width="9" style="5"/>
    <col min="6133" max="6133" width="12" style="5" customWidth="1"/>
    <col min="6134" max="6134" width="9.875" style="5" customWidth="1"/>
    <col min="6135" max="6135" width="10.375" style="5" customWidth="1"/>
    <col min="6136" max="6137" width="9.125" style="5" customWidth="1"/>
    <col min="6138" max="6138" width="9.5" style="5" customWidth="1"/>
    <col min="6139" max="6139" width="9.75" style="5" customWidth="1"/>
    <col min="6140" max="6388" width="9" style="5"/>
    <col min="6389" max="6389" width="12" style="5" customWidth="1"/>
    <col min="6390" max="6390" width="9.875" style="5" customWidth="1"/>
    <col min="6391" max="6391" width="10.375" style="5" customWidth="1"/>
    <col min="6392" max="6393" width="9.125" style="5" customWidth="1"/>
    <col min="6394" max="6394" width="9.5" style="5" customWidth="1"/>
    <col min="6395" max="6395" width="9.75" style="5" customWidth="1"/>
    <col min="6396" max="6644" width="9" style="5"/>
    <col min="6645" max="6645" width="12" style="5" customWidth="1"/>
    <col min="6646" max="6646" width="9.875" style="5" customWidth="1"/>
    <col min="6647" max="6647" width="10.375" style="5" customWidth="1"/>
    <col min="6648" max="6649" width="9.125" style="5" customWidth="1"/>
    <col min="6650" max="6650" width="9.5" style="5" customWidth="1"/>
    <col min="6651" max="6651" width="9.75" style="5" customWidth="1"/>
    <col min="6652" max="6900" width="9" style="5"/>
    <col min="6901" max="6901" width="12" style="5" customWidth="1"/>
    <col min="6902" max="6902" width="9.875" style="5" customWidth="1"/>
    <col min="6903" max="6903" width="10.375" style="5" customWidth="1"/>
    <col min="6904" max="6905" width="9.125" style="5" customWidth="1"/>
    <col min="6906" max="6906" width="9.5" style="5" customWidth="1"/>
    <col min="6907" max="6907" width="9.75" style="5" customWidth="1"/>
    <col min="6908" max="7156" width="9" style="5"/>
    <col min="7157" max="7157" width="12" style="5" customWidth="1"/>
    <col min="7158" max="7158" width="9.875" style="5" customWidth="1"/>
    <col min="7159" max="7159" width="10.375" style="5" customWidth="1"/>
    <col min="7160" max="7161" width="9.125" style="5" customWidth="1"/>
    <col min="7162" max="7162" width="9.5" style="5" customWidth="1"/>
    <col min="7163" max="7163" width="9.75" style="5" customWidth="1"/>
    <col min="7164" max="7412" width="9" style="5"/>
    <col min="7413" max="7413" width="12" style="5" customWidth="1"/>
    <col min="7414" max="7414" width="9.875" style="5" customWidth="1"/>
    <col min="7415" max="7415" width="10.375" style="5" customWidth="1"/>
    <col min="7416" max="7417" width="9.125" style="5" customWidth="1"/>
    <col min="7418" max="7418" width="9.5" style="5" customWidth="1"/>
    <col min="7419" max="7419" width="9.75" style="5" customWidth="1"/>
    <col min="7420" max="7668" width="9" style="5"/>
    <col min="7669" max="7669" width="12" style="5" customWidth="1"/>
    <col min="7670" max="7670" width="9.875" style="5" customWidth="1"/>
    <col min="7671" max="7671" width="10.375" style="5" customWidth="1"/>
    <col min="7672" max="7673" width="9.125" style="5" customWidth="1"/>
    <col min="7674" max="7674" width="9.5" style="5" customWidth="1"/>
    <col min="7675" max="7675" width="9.75" style="5" customWidth="1"/>
    <col min="7676" max="7924" width="9" style="5"/>
    <col min="7925" max="7925" width="12" style="5" customWidth="1"/>
    <col min="7926" max="7926" width="9.875" style="5" customWidth="1"/>
    <col min="7927" max="7927" width="10.375" style="5" customWidth="1"/>
    <col min="7928" max="7929" width="9.125" style="5" customWidth="1"/>
    <col min="7930" max="7930" width="9.5" style="5" customWidth="1"/>
    <col min="7931" max="7931" width="9.75" style="5" customWidth="1"/>
    <col min="7932" max="8180" width="9" style="5"/>
    <col min="8181" max="8181" width="12" style="5" customWidth="1"/>
    <col min="8182" max="8182" width="9.875" style="5" customWidth="1"/>
    <col min="8183" max="8183" width="10.375" style="5" customWidth="1"/>
    <col min="8184" max="8185" width="9.125" style="5" customWidth="1"/>
    <col min="8186" max="8186" width="9.5" style="5" customWidth="1"/>
    <col min="8187" max="8187" width="9.75" style="5" customWidth="1"/>
    <col min="8188" max="8436" width="9" style="5"/>
    <col min="8437" max="8437" width="12" style="5" customWidth="1"/>
    <col min="8438" max="8438" width="9.875" style="5" customWidth="1"/>
    <col min="8439" max="8439" width="10.375" style="5" customWidth="1"/>
    <col min="8440" max="8441" width="9.125" style="5" customWidth="1"/>
    <col min="8442" max="8442" width="9.5" style="5" customWidth="1"/>
    <col min="8443" max="8443" width="9.75" style="5" customWidth="1"/>
    <col min="8444" max="8692" width="9" style="5"/>
    <col min="8693" max="8693" width="12" style="5" customWidth="1"/>
    <col min="8694" max="8694" width="9.875" style="5" customWidth="1"/>
    <col min="8695" max="8695" width="10.375" style="5" customWidth="1"/>
    <col min="8696" max="8697" width="9.125" style="5" customWidth="1"/>
    <col min="8698" max="8698" width="9.5" style="5" customWidth="1"/>
    <col min="8699" max="8699" width="9.75" style="5" customWidth="1"/>
    <col min="8700" max="8948" width="9" style="5"/>
    <col min="8949" max="8949" width="12" style="5" customWidth="1"/>
    <col min="8950" max="8950" width="9.875" style="5" customWidth="1"/>
    <col min="8951" max="8951" width="10.375" style="5" customWidth="1"/>
    <col min="8952" max="8953" width="9.125" style="5" customWidth="1"/>
    <col min="8954" max="8954" width="9.5" style="5" customWidth="1"/>
    <col min="8955" max="8955" width="9.75" style="5" customWidth="1"/>
    <col min="8956" max="9204" width="9" style="5"/>
    <col min="9205" max="9205" width="12" style="5" customWidth="1"/>
    <col min="9206" max="9206" width="9.875" style="5" customWidth="1"/>
    <col min="9207" max="9207" width="10.375" style="5" customWidth="1"/>
    <col min="9208" max="9209" width="9.125" style="5" customWidth="1"/>
    <col min="9210" max="9210" width="9.5" style="5" customWidth="1"/>
    <col min="9211" max="9211" width="9.75" style="5" customWidth="1"/>
    <col min="9212" max="9460" width="9" style="5"/>
    <col min="9461" max="9461" width="12" style="5" customWidth="1"/>
    <col min="9462" max="9462" width="9.875" style="5" customWidth="1"/>
    <col min="9463" max="9463" width="10.375" style="5" customWidth="1"/>
    <col min="9464" max="9465" width="9.125" style="5" customWidth="1"/>
    <col min="9466" max="9466" width="9.5" style="5" customWidth="1"/>
    <col min="9467" max="9467" width="9.75" style="5" customWidth="1"/>
    <col min="9468" max="9716" width="9" style="5"/>
    <col min="9717" max="9717" width="12" style="5" customWidth="1"/>
    <col min="9718" max="9718" width="9.875" style="5" customWidth="1"/>
    <col min="9719" max="9719" width="10.375" style="5" customWidth="1"/>
    <col min="9720" max="9721" width="9.125" style="5" customWidth="1"/>
    <col min="9722" max="9722" width="9.5" style="5" customWidth="1"/>
    <col min="9723" max="9723" width="9.75" style="5" customWidth="1"/>
    <col min="9724" max="9972" width="9" style="5"/>
    <col min="9973" max="9973" width="12" style="5" customWidth="1"/>
    <col min="9974" max="9974" width="9.875" style="5" customWidth="1"/>
    <col min="9975" max="9975" width="10.375" style="5" customWidth="1"/>
    <col min="9976" max="9977" width="9.125" style="5" customWidth="1"/>
    <col min="9978" max="9978" width="9.5" style="5" customWidth="1"/>
    <col min="9979" max="9979" width="9.75" style="5" customWidth="1"/>
    <col min="9980" max="10228" width="9" style="5"/>
    <col min="10229" max="10229" width="12" style="5" customWidth="1"/>
    <col min="10230" max="10230" width="9.875" style="5" customWidth="1"/>
    <col min="10231" max="10231" width="10.375" style="5" customWidth="1"/>
    <col min="10232" max="10233" width="9.125" style="5" customWidth="1"/>
    <col min="10234" max="10234" width="9.5" style="5" customWidth="1"/>
    <col min="10235" max="10235" width="9.75" style="5" customWidth="1"/>
    <col min="10236" max="10484" width="9" style="5"/>
    <col min="10485" max="10485" width="12" style="5" customWidth="1"/>
    <col min="10486" max="10486" width="9.875" style="5" customWidth="1"/>
    <col min="10487" max="10487" width="10.375" style="5" customWidth="1"/>
    <col min="10488" max="10489" width="9.125" style="5" customWidth="1"/>
    <col min="10490" max="10490" width="9.5" style="5" customWidth="1"/>
    <col min="10491" max="10491" width="9.75" style="5" customWidth="1"/>
    <col min="10492" max="10740" width="9" style="5"/>
    <col min="10741" max="10741" width="12" style="5" customWidth="1"/>
    <col min="10742" max="10742" width="9.875" style="5" customWidth="1"/>
    <col min="10743" max="10743" width="10.375" style="5" customWidth="1"/>
    <col min="10744" max="10745" width="9.125" style="5" customWidth="1"/>
    <col min="10746" max="10746" width="9.5" style="5" customWidth="1"/>
    <col min="10747" max="10747" width="9.75" style="5" customWidth="1"/>
    <col min="10748" max="10996" width="9" style="5"/>
    <col min="10997" max="10997" width="12" style="5" customWidth="1"/>
    <col min="10998" max="10998" width="9.875" style="5" customWidth="1"/>
    <col min="10999" max="10999" width="10.375" style="5" customWidth="1"/>
    <col min="11000" max="11001" width="9.125" style="5" customWidth="1"/>
    <col min="11002" max="11002" width="9.5" style="5" customWidth="1"/>
    <col min="11003" max="11003" width="9.75" style="5" customWidth="1"/>
    <col min="11004" max="11252" width="9" style="5"/>
    <col min="11253" max="11253" width="12" style="5" customWidth="1"/>
    <col min="11254" max="11254" width="9.875" style="5" customWidth="1"/>
    <col min="11255" max="11255" width="10.375" style="5" customWidth="1"/>
    <col min="11256" max="11257" width="9.125" style="5" customWidth="1"/>
    <col min="11258" max="11258" width="9.5" style="5" customWidth="1"/>
    <col min="11259" max="11259" width="9.75" style="5" customWidth="1"/>
    <col min="11260" max="11508" width="9" style="5"/>
    <col min="11509" max="11509" width="12" style="5" customWidth="1"/>
    <col min="11510" max="11510" width="9.875" style="5" customWidth="1"/>
    <col min="11511" max="11511" width="10.375" style="5" customWidth="1"/>
    <col min="11512" max="11513" width="9.125" style="5" customWidth="1"/>
    <col min="11514" max="11514" width="9.5" style="5" customWidth="1"/>
    <col min="11515" max="11515" width="9.75" style="5" customWidth="1"/>
    <col min="11516" max="11764" width="9" style="5"/>
    <col min="11765" max="11765" width="12" style="5" customWidth="1"/>
    <col min="11766" max="11766" width="9.875" style="5" customWidth="1"/>
    <col min="11767" max="11767" width="10.375" style="5" customWidth="1"/>
    <col min="11768" max="11769" width="9.125" style="5" customWidth="1"/>
    <col min="11770" max="11770" width="9.5" style="5" customWidth="1"/>
    <col min="11771" max="11771" width="9.75" style="5" customWidth="1"/>
    <col min="11772" max="12020" width="9" style="5"/>
    <col min="12021" max="12021" width="12" style="5" customWidth="1"/>
    <col min="12022" max="12022" width="9.875" style="5" customWidth="1"/>
    <col min="12023" max="12023" width="10.375" style="5" customWidth="1"/>
    <col min="12024" max="12025" width="9.125" style="5" customWidth="1"/>
    <col min="12026" max="12026" width="9.5" style="5" customWidth="1"/>
    <col min="12027" max="12027" width="9.75" style="5" customWidth="1"/>
    <col min="12028" max="12276" width="9" style="5"/>
    <col min="12277" max="12277" width="12" style="5" customWidth="1"/>
    <col min="12278" max="12278" width="9.875" style="5" customWidth="1"/>
    <col min="12279" max="12279" width="10.375" style="5" customWidth="1"/>
    <col min="12280" max="12281" width="9.125" style="5" customWidth="1"/>
    <col min="12282" max="12282" width="9.5" style="5" customWidth="1"/>
    <col min="12283" max="12283" width="9.75" style="5" customWidth="1"/>
    <col min="12284" max="12532" width="9" style="5"/>
    <col min="12533" max="12533" width="12" style="5" customWidth="1"/>
    <col min="12534" max="12534" width="9.875" style="5" customWidth="1"/>
    <col min="12535" max="12535" width="10.375" style="5" customWidth="1"/>
    <col min="12536" max="12537" width="9.125" style="5" customWidth="1"/>
    <col min="12538" max="12538" width="9.5" style="5" customWidth="1"/>
    <col min="12539" max="12539" width="9.75" style="5" customWidth="1"/>
    <col min="12540" max="12788" width="9" style="5"/>
    <col min="12789" max="12789" width="12" style="5" customWidth="1"/>
    <col min="12790" max="12790" width="9.875" style="5" customWidth="1"/>
    <col min="12791" max="12791" width="10.375" style="5" customWidth="1"/>
    <col min="12792" max="12793" width="9.125" style="5" customWidth="1"/>
    <col min="12794" max="12794" width="9.5" style="5" customWidth="1"/>
    <col min="12795" max="12795" width="9.75" style="5" customWidth="1"/>
    <col min="12796" max="13044" width="9" style="5"/>
    <col min="13045" max="13045" width="12" style="5" customWidth="1"/>
    <col min="13046" max="13046" width="9.875" style="5" customWidth="1"/>
    <col min="13047" max="13047" width="10.375" style="5" customWidth="1"/>
    <col min="13048" max="13049" width="9.125" style="5" customWidth="1"/>
    <col min="13050" max="13050" width="9.5" style="5" customWidth="1"/>
    <col min="13051" max="13051" width="9.75" style="5" customWidth="1"/>
    <col min="13052" max="13300" width="9" style="5"/>
    <col min="13301" max="13301" width="12" style="5" customWidth="1"/>
    <col min="13302" max="13302" width="9.875" style="5" customWidth="1"/>
    <col min="13303" max="13303" width="10.375" style="5" customWidth="1"/>
    <col min="13304" max="13305" width="9.125" style="5" customWidth="1"/>
    <col min="13306" max="13306" width="9.5" style="5" customWidth="1"/>
    <col min="13307" max="13307" width="9.75" style="5" customWidth="1"/>
    <col min="13308" max="13556" width="9" style="5"/>
    <col min="13557" max="13557" width="12" style="5" customWidth="1"/>
    <col min="13558" max="13558" width="9.875" style="5" customWidth="1"/>
    <col min="13559" max="13559" width="10.375" style="5" customWidth="1"/>
    <col min="13560" max="13561" width="9.125" style="5" customWidth="1"/>
    <col min="13562" max="13562" width="9.5" style="5" customWidth="1"/>
    <col min="13563" max="13563" width="9.75" style="5" customWidth="1"/>
    <col min="13564" max="13812" width="9" style="5"/>
    <col min="13813" max="13813" width="12" style="5" customWidth="1"/>
    <col min="13814" max="13814" width="9.875" style="5" customWidth="1"/>
    <col min="13815" max="13815" width="10.375" style="5" customWidth="1"/>
    <col min="13816" max="13817" width="9.125" style="5" customWidth="1"/>
    <col min="13818" max="13818" width="9.5" style="5" customWidth="1"/>
    <col min="13819" max="13819" width="9.75" style="5" customWidth="1"/>
    <col min="13820" max="14068" width="9" style="5"/>
    <col min="14069" max="14069" width="12" style="5" customWidth="1"/>
    <col min="14070" max="14070" width="9.875" style="5" customWidth="1"/>
    <col min="14071" max="14071" width="10.375" style="5" customWidth="1"/>
    <col min="14072" max="14073" width="9.125" style="5" customWidth="1"/>
    <col min="14074" max="14074" width="9.5" style="5" customWidth="1"/>
    <col min="14075" max="14075" width="9.75" style="5" customWidth="1"/>
    <col min="14076" max="14324" width="9" style="5"/>
    <col min="14325" max="14325" width="12" style="5" customWidth="1"/>
    <col min="14326" max="14326" width="9.875" style="5" customWidth="1"/>
    <col min="14327" max="14327" width="10.375" style="5" customWidth="1"/>
    <col min="14328" max="14329" width="9.125" style="5" customWidth="1"/>
    <col min="14330" max="14330" width="9.5" style="5" customWidth="1"/>
    <col min="14331" max="14331" width="9.75" style="5" customWidth="1"/>
    <col min="14332" max="14580" width="9" style="5"/>
    <col min="14581" max="14581" width="12" style="5" customWidth="1"/>
    <col min="14582" max="14582" width="9.875" style="5" customWidth="1"/>
    <col min="14583" max="14583" width="10.375" style="5" customWidth="1"/>
    <col min="14584" max="14585" width="9.125" style="5" customWidth="1"/>
    <col min="14586" max="14586" width="9.5" style="5" customWidth="1"/>
    <col min="14587" max="14587" width="9.75" style="5" customWidth="1"/>
    <col min="14588" max="14836" width="9" style="5"/>
    <col min="14837" max="14837" width="12" style="5" customWidth="1"/>
    <col min="14838" max="14838" width="9.875" style="5" customWidth="1"/>
    <col min="14839" max="14839" width="10.375" style="5" customWidth="1"/>
    <col min="14840" max="14841" width="9.125" style="5" customWidth="1"/>
    <col min="14842" max="14842" width="9.5" style="5" customWidth="1"/>
    <col min="14843" max="14843" width="9.75" style="5" customWidth="1"/>
    <col min="14844" max="15092" width="9" style="5"/>
    <col min="15093" max="15093" width="12" style="5" customWidth="1"/>
    <col min="15094" max="15094" width="9.875" style="5" customWidth="1"/>
    <col min="15095" max="15095" width="10.375" style="5" customWidth="1"/>
    <col min="15096" max="15097" width="9.125" style="5" customWidth="1"/>
    <col min="15098" max="15098" width="9.5" style="5" customWidth="1"/>
    <col min="15099" max="15099" width="9.75" style="5" customWidth="1"/>
    <col min="15100" max="15348" width="9" style="5"/>
    <col min="15349" max="15349" width="12" style="5" customWidth="1"/>
    <col min="15350" max="15350" width="9.875" style="5" customWidth="1"/>
    <col min="15351" max="15351" width="10.375" style="5" customWidth="1"/>
    <col min="15352" max="15353" width="9.125" style="5" customWidth="1"/>
    <col min="15354" max="15354" width="9.5" style="5" customWidth="1"/>
    <col min="15355" max="15355" width="9.75" style="5" customWidth="1"/>
    <col min="15356" max="15604" width="9" style="5"/>
    <col min="15605" max="15605" width="12" style="5" customWidth="1"/>
    <col min="15606" max="15606" width="9.875" style="5" customWidth="1"/>
    <col min="15607" max="15607" width="10.375" style="5" customWidth="1"/>
    <col min="15608" max="15609" width="9.125" style="5" customWidth="1"/>
    <col min="15610" max="15610" width="9.5" style="5" customWidth="1"/>
    <col min="15611" max="15611" width="9.75" style="5" customWidth="1"/>
    <col min="15612" max="15860" width="9" style="5"/>
    <col min="15861" max="15861" width="12" style="5" customWidth="1"/>
    <col min="15862" max="15862" width="9.875" style="5" customWidth="1"/>
    <col min="15863" max="15863" width="10.375" style="5" customWidth="1"/>
    <col min="15864" max="15865" width="9.125" style="5" customWidth="1"/>
    <col min="15866" max="15866" width="9.5" style="5" customWidth="1"/>
    <col min="15867" max="15867" width="9.75" style="5" customWidth="1"/>
    <col min="15868" max="16116" width="9" style="5"/>
    <col min="16117" max="16117" width="12" style="5" customWidth="1"/>
    <col min="16118" max="16118" width="9.875" style="5" customWidth="1"/>
    <col min="16119" max="16119" width="10.375" style="5" customWidth="1"/>
    <col min="16120" max="16121" width="9.125" style="5" customWidth="1"/>
    <col min="16122" max="16122" width="9.5" style="5" customWidth="1"/>
    <col min="16123" max="16123" width="9.75" style="5" customWidth="1"/>
    <col min="16124" max="16384" width="9" style="5"/>
  </cols>
  <sheetData>
    <row r="1" spans="1:5" ht="25.5" customHeight="1">
      <c r="A1" s="2438" t="s">
        <v>3387</v>
      </c>
    </row>
    <row r="2" spans="1:5" ht="18" customHeight="1">
      <c r="A2" s="2414" t="s">
        <v>180</v>
      </c>
      <c r="B2" s="2416" t="s">
        <v>857</v>
      </c>
      <c r="C2" s="2416" t="s">
        <v>858</v>
      </c>
      <c r="D2" s="2416" t="s">
        <v>859</v>
      </c>
      <c r="E2" s="389"/>
    </row>
    <row r="3" spans="1:5" ht="18" customHeight="1">
      <c r="A3" s="327"/>
      <c r="B3" s="103" t="s">
        <v>860</v>
      </c>
      <c r="C3" s="103" t="s">
        <v>860</v>
      </c>
      <c r="D3" s="103" t="s">
        <v>860</v>
      </c>
      <c r="E3" s="389"/>
    </row>
    <row r="4" spans="1:5" ht="18" customHeight="1">
      <c r="A4" s="2424" t="s">
        <v>2820</v>
      </c>
      <c r="B4" s="1209">
        <v>133268</v>
      </c>
      <c r="C4" s="1209">
        <v>91657</v>
      </c>
      <c r="D4" s="1209">
        <v>41611</v>
      </c>
      <c r="E4" s="389"/>
    </row>
    <row r="5" spans="1:5" ht="18" customHeight="1">
      <c r="A5" s="2424">
        <v>17</v>
      </c>
      <c r="B5" s="533">
        <v>137633</v>
      </c>
      <c r="C5" s="533">
        <v>94453</v>
      </c>
      <c r="D5" s="533">
        <v>43180</v>
      </c>
      <c r="E5" s="389"/>
    </row>
    <row r="6" spans="1:5" ht="18" customHeight="1">
      <c r="A6" s="2424">
        <v>18</v>
      </c>
      <c r="B6" s="533">
        <v>141760</v>
      </c>
      <c r="C6" s="533">
        <v>96915</v>
      </c>
      <c r="D6" s="533">
        <v>44845</v>
      </c>
      <c r="E6" s="389"/>
    </row>
    <row r="7" spans="1:5" ht="18" customHeight="1">
      <c r="A7" s="2424">
        <v>19</v>
      </c>
      <c r="B7" s="533">
        <v>146901</v>
      </c>
      <c r="C7" s="533">
        <v>100345</v>
      </c>
      <c r="D7" s="533">
        <v>46556</v>
      </c>
      <c r="E7" s="389"/>
    </row>
    <row r="8" spans="1:5" ht="18" customHeight="1">
      <c r="A8" s="2424">
        <v>20</v>
      </c>
      <c r="B8" s="533">
        <v>151666</v>
      </c>
      <c r="C8" s="533">
        <v>103476</v>
      </c>
      <c r="D8" s="533">
        <v>48190</v>
      </c>
    </row>
    <row r="9" spans="1:5" ht="18" customHeight="1">
      <c r="A9" s="2424">
        <v>21</v>
      </c>
      <c r="B9" s="533">
        <v>155527</v>
      </c>
      <c r="C9" s="533">
        <v>103646</v>
      </c>
      <c r="D9" s="533">
        <v>51881</v>
      </c>
    </row>
    <row r="10" spans="1:5" ht="18" customHeight="1">
      <c r="A10" s="2424">
        <v>22</v>
      </c>
      <c r="B10" s="533">
        <v>162657</v>
      </c>
      <c r="C10" s="533">
        <v>108918</v>
      </c>
      <c r="D10" s="533">
        <v>53739</v>
      </c>
    </row>
    <row r="11" spans="1:5" ht="18" customHeight="1">
      <c r="A11" s="2424">
        <v>23</v>
      </c>
      <c r="B11" s="533">
        <v>168370</v>
      </c>
      <c r="C11" s="533">
        <v>112390</v>
      </c>
      <c r="D11" s="533">
        <v>55980</v>
      </c>
    </row>
    <row r="12" spans="1:5" ht="18" customHeight="1">
      <c r="A12" s="2424">
        <v>24</v>
      </c>
      <c r="B12" s="533">
        <v>171531</v>
      </c>
      <c r="C12" s="533">
        <v>114350</v>
      </c>
      <c r="D12" s="533">
        <v>57181</v>
      </c>
    </row>
    <row r="13" spans="1:5" ht="18" customHeight="1">
      <c r="A13" s="2424">
        <v>25</v>
      </c>
      <c r="B13" s="533">
        <v>175075</v>
      </c>
      <c r="C13" s="533">
        <v>116047</v>
      </c>
      <c r="D13" s="533">
        <v>59028</v>
      </c>
    </row>
    <row r="14" spans="1:5" ht="18" customHeight="1">
      <c r="A14" s="2424">
        <v>26</v>
      </c>
      <c r="B14" s="533">
        <v>179180</v>
      </c>
      <c r="C14" s="533">
        <v>118457</v>
      </c>
      <c r="D14" s="533">
        <v>60723</v>
      </c>
    </row>
    <row r="15" spans="1:5" ht="18" customHeight="1">
      <c r="A15" s="2424">
        <v>27</v>
      </c>
      <c r="B15" s="533">
        <v>183864</v>
      </c>
      <c r="C15" s="533">
        <v>121643</v>
      </c>
      <c r="D15" s="533">
        <v>62221</v>
      </c>
    </row>
    <row r="16" spans="1:5" ht="18" customHeight="1">
      <c r="A16" s="2424">
        <v>28</v>
      </c>
      <c r="B16" s="533">
        <v>186532</v>
      </c>
      <c r="C16" s="533">
        <v>124054</v>
      </c>
      <c r="D16" s="533">
        <v>62478</v>
      </c>
    </row>
    <row r="17" spans="1:6" ht="18" customHeight="1">
      <c r="A17" s="2424">
        <v>29</v>
      </c>
      <c r="B17" s="533">
        <v>189045</v>
      </c>
      <c r="C17" s="533">
        <v>126106</v>
      </c>
      <c r="D17" s="533">
        <v>62939</v>
      </c>
    </row>
    <row r="18" spans="1:6" ht="18" customHeight="1">
      <c r="A18" s="2424">
        <v>30</v>
      </c>
      <c r="B18" s="533">
        <v>192591</v>
      </c>
      <c r="C18" s="533">
        <v>128123</v>
      </c>
      <c r="D18" s="533">
        <v>64468</v>
      </c>
    </row>
    <row r="19" spans="1:6" ht="18" customHeight="1">
      <c r="A19" s="2417" t="s">
        <v>861</v>
      </c>
      <c r="B19" s="534">
        <v>194490</v>
      </c>
      <c r="C19" s="534">
        <v>128772</v>
      </c>
      <c r="D19" s="534">
        <v>65718</v>
      </c>
      <c r="F19" s="1941"/>
    </row>
    <row r="20" spans="1:6" ht="18" customHeight="1">
      <c r="A20" s="138" t="s">
        <v>862</v>
      </c>
      <c r="B20" s="138"/>
      <c r="C20" s="138"/>
      <c r="D20" s="142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view="pageBreakPreview" zoomScaleNormal="100" zoomScaleSheetLayoutView="100" workbookViewId="0">
      <selection activeCell="F9" sqref="F9"/>
    </sheetView>
  </sheetViews>
  <sheetFormatPr defaultRowHeight="24.95" customHeight="1"/>
  <cols>
    <col min="1" max="4" width="14.25" style="5" customWidth="1"/>
    <col min="5" max="244" width="9" style="5"/>
    <col min="245" max="245" width="12" style="5" customWidth="1"/>
    <col min="246" max="246" width="9.875" style="5" customWidth="1"/>
    <col min="247" max="247" width="10.375" style="5" customWidth="1"/>
    <col min="248" max="249" width="9.125" style="5" customWidth="1"/>
    <col min="250" max="250" width="9.5" style="5" customWidth="1"/>
    <col min="251" max="251" width="9.75" style="5" customWidth="1"/>
    <col min="252" max="500" width="9" style="5"/>
    <col min="501" max="501" width="12" style="5" customWidth="1"/>
    <col min="502" max="502" width="9.875" style="5" customWidth="1"/>
    <col min="503" max="503" width="10.375" style="5" customWidth="1"/>
    <col min="504" max="505" width="9.125" style="5" customWidth="1"/>
    <col min="506" max="506" width="9.5" style="5" customWidth="1"/>
    <col min="507" max="507" width="9.75" style="5" customWidth="1"/>
    <col min="508" max="756" width="9" style="5"/>
    <col min="757" max="757" width="12" style="5" customWidth="1"/>
    <col min="758" max="758" width="9.875" style="5" customWidth="1"/>
    <col min="759" max="759" width="10.375" style="5" customWidth="1"/>
    <col min="760" max="761" width="9.125" style="5" customWidth="1"/>
    <col min="762" max="762" width="9.5" style="5" customWidth="1"/>
    <col min="763" max="763" width="9.75" style="5" customWidth="1"/>
    <col min="764" max="1012" width="9" style="5"/>
    <col min="1013" max="1013" width="12" style="5" customWidth="1"/>
    <col min="1014" max="1014" width="9.875" style="5" customWidth="1"/>
    <col min="1015" max="1015" width="10.375" style="5" customWidth="1"/>
    <col min="1016" max="1017" width="9.125" style="5" customWidth="1"/>
    <col min="1018" max="1018" width="9.5" style="5" customWidth="1"/>
    <col min="1019" max="1019" width="9.75" style="5" customWidth="1"/>
    <col min="1020" max="1268" width="9" style="5"/>
    <col min="1269" max="1269" width="12" style="5" customWidth="1"/>
    <col min="1270" max="1270" width="9.875" style="5" customWidth="1"/>
    <col min="1271" max="1271" width="10.375" style="5" customWidth="1"/>
    <col min="1272" max="1273" width="9.125" style="5" customWidth="1"/>
    <col min="1274" max="1274" width="9.5" style="5" customWidth="1"/>
    <col min="1275" max="1275" width="9.75" style="5" customWidth="1"/>
    <col min="1276" max="1524" width="9" style="5"/>
    <col min="1525" max="1525" width="12" style="5" customWidth="1"/>
    <col min="1526" max="1526" width="9.875" style="5" customWidth="1"/>
    <col min="1527" max="1527" width="10.375" style="5" customWidth="1"/>
    <col min="1528" max="1529" width="9.125" style="5" customWidth="1"/>
    <col min="1530" max="1530" width="9.5" style="5" customWidth="1"/>
    <col min="1531" max="1531" width="9.75" style="5" customWidth="1"/>
    <col min="1532" max="1780" width="9" style="5"/>
    <col min="1781" max="1781" width="12" style="5" customWidth="1"/>
    <col min="1782" max="1782" width="9.875" style="5" customWidth="1"/>
    <col min="1783" max="1783" width="10.375" style="5" customWidth="1"/>
    <col min="1784" max="1785" width="9.125" style="5" customWidth="1"/>
    <col min="1786" max="1786" width="9.5" style="5" customWidth="1"/>
    <col min="1787" max="1787" width="9.75" style="5" customWidth="1"/>
    <col min="1788" max="2036" width="9" style="5"/>
    <col min="2037" max="2037" width="12" style="5" customWidth="1"/>
    <col min="2038" max="2038" width="9.875" style="5" customWidth="1"/>
    <col min="2039" max="2039" width="10.375" style="5" customWidth="1"/>
    <col min="2040" max="2041" width="9.125" style="5" customWidth="1"/>
    <col min="2042" max="2042" width="9.5" style="5" customWidth="1"/>
    <col min="2043" max="2043" width="9.75" style="5" customWidth="1"/>
    <col min="2044" max="2292" width="9" style="5"/>
    <col min="2293" max="2293" width="12" style="5" customWidth="1"/>
    <col min="2294" max="2294" width="9.875" style="5" customWidth="1"/>
    <col min="2295" max="2295" width="10.375" style="5" customWidth="1"/>
    <col min="2296" max="2297" width="9.125" style="5" customWidth="1"/>
    <col min="2298" max="2298" width="9.5" style="5" customWidth="1"/>
    <col min="2299" max="2299" width="9.75" style="5" customWidth="1"/>
    <col min="2300" max="2548" width="9" style="5"/>
    <col min="2549" max="2549" width="12" style="5" customWidth="1"/>
    <col min="2550" max="2550" width="9.875" style="5" customWidth="1"/>
    <col min="2551" max="2551" width="10.375" style="5" customWidth="1"/>
    <col min="2552" max="2553" width="9.125" style="5" customWidth="1"/>
    <col min="2554" max="2554" width="9.5" style="5" customWidth="1"/>
    <col min="2555" max="2555" width="9.75" style="5" customWidth="1"/>
    <col min="2556" max="2804" width="9" style="5"/>
    <col min="2805" max="2805" width="12" style="5" customWidth="1"/>
    <col min="2806" max="2806" width="9.875" style="5" customWidth="1"/>
    <col min="2807" max="2807" width="10.375" style="5" customWidth="1"/>
    <col min="2808" max="2809" width="9.125" style="5" customWidth="1"/>
    <col min="2810" max="2810" width="9.5" style="5" customWidth="1"/>
    <col min="2811" max="2811" width="9.75" style="5" customWidth="1"/>
    <col min="2812" max="3060" width="9" style="5"/>
    <col min="3061" max="3061" width="12" style="5" customWidth="1"/>
    <col min="3062" max="3062" width="9.875" style="5" customWidth="1"/>
    <col min="3063" max="3063" width="10.375" style="5" customWidth="1"/>
    <col min="3064" max="3065" width="9.125" style="5" customWidth="1"/>
    <col min="3066" max="3066" width="9.5" style="5" customWidth="1"/>
    <col min="3067" max="3067" width="9.75" style="5" customWidth="1"/>
    <col min="3068" max="3316" width="9" style="5"/>
    <col min="3317" max="3317" width="12" style="5" customWidth="1"/>
    <col min="3318" max="3318" width="9.875" style="5" customWidth="1"/>
    <col min="3319" max="3319" width="10.375" style="5" customWidth="1"/>
    <col min="3320" max="3321" width="9.125" style="5" customWidth="1"/>
    <col min="3322" max="3322" width="9.5" style="5" customWidth="1"/>
    <col min="3323" max="3323" width="9.75" style="5" customWidth="1"/>
    <col min="3324" max="3572" width="9" style="5"/>
    <col min="3573" max="3573" width="12" style="5" customWidth="1"/>
    <col min="3574" max="3574" width="9.875" style="5" customWidth="1"/>
    <col min="3575" max="3575" width="10.375" style="5" customWidth="1"/>
    <col min="3576" max="3577" width="9.125" style="5" customWidth="1"/>
    <col min="3578" max="3578" width="9.5" style="5" customWidth="1"/>
    <col min="3579" max="3579" width="9.75" style="5" customWidth="1"/>
    <col min="3580" max="3828" width="9" style="5"/>
    <col min="3829" max="3829" width="12" style="5" customWidth="1"/>
    <col min="3830" max="3830" width="9.875" style="5" customWidth="1"/>
    <col min="3831" max="3831" width="10.375" style="5" customWidth="1"/>
    <col min="3832" max="3833" width="9.125" style="5" customWidth="1"/>
    <col min="3834" max="3834" width="9.5" style="5" customWidth="1"/>
    <col min="3835" max="3835" width="9.75" style="5" customWidth="1"/>
    <col min="3836" max="4084" width="9" style="5"/>
    <col min="4085" max="4085" width="12" style="5" customWidth="1"/>
    <col min="4086" max="4086" width="9.875" style="5" customWidth="1"/>
    <col min="4087" max="4087" width="10.375" style="5" customWidth="1"/>
    <col min="4088" max="4089" width="9.125" style="5" customWidth="1"/>
    <col min="4090" max="4090" width="9.5" style="5" customWidth="1"/>
    <col min="4091" max="4091" width="9.75" style="5" customWidth="1"/>
    <col min="4092" max="4340" width="9" style="5"/>
    <col min="4341" max="4341" width="12" style="5" customWidth="1"/>
    <col min="4342" max="4342" width="9.875" style="5" customWidth="1"/>
    <col min="4343" max="4343" width="10.375" style="5" customWidth="1"/>
    <col min="4344" max="4345" width="9.125" style="5" customWidth="1"/>
    <col min="4346" max="4346" width="9.5" style="5" customWidth="1"/>
    <col min="4347" max="4347" width="9.75" style="5" customWidth="1"/>
    <col min="4348" max="4596" width="9" style="5"/>
    <col min="4597" max="4597" width="12" style="5" customWidth="1"/>
    <col min="4598" max="4598" width="9.875" style="5" customWidth="1"/>
    <col min="4599" max="4599" width="10.375" style="5" customWidth="1"/>
    <col min="4600" max="4601" width="9.125" style="5" customWidth="1"/>
    <col min="4602" max="4602" width="9.5" style="5" customWidth="1"/>
    <col min="4603" max="4603" width="9.75" style="5" customWidth="1"/>
    <col min="4604" max="4852" width="9" style="5"/>
    <col min="4853" max="4853" width="12" style="5" customWidth="1"/>
    <col min="4854" max="4854" width="9.875" style="5" customWidth="1"/>
    <col min="4855" max="4855" width="10.375" style="5" customWidth="1"/>
    <col min="4856" max="4857" width="9.125" style="5" customWidth="1"/>
    <col min="4858" max="4858" width="9.5" style="5" customWidth="1"/>
    <col min="4859" max="4859" width="9.75" style="5" customWidth="1"/>
    <col min="4860" max="5108" width="9" style="5"/>
    <col min="5109" max="5109" width="12" style="5" customWidth="1"/>
    <col min="5110" max="5110" width="9.875" style="5" customWidth="1"/>
    <col min="5111" max="5111" width="10.375" style="5" customWidth="1"/>
    <col min="5112" max="5113" width="9.125" style="5" customWidth="1"/>
    <col min="5114" max="5114" width="9.5" style="5" customWidth="1"/>
    <col min="5115" max="5115" width="9.75" style="5" customWidth="1"/>
    <col min="5116" max="5364" width="9" style="5"/>
    <col min="5365" max="5365" width="12" style="5" customWidth="1"/>
    <col min="5366" max="5366" width="9.875" style="5" customWidth="1"/>
    <col min="5367" max="5367" width="10.375" style="5" customWidth="1"/>
    <col min="5368" max="5369" width="9.125" style="5" customWidth="1"/>
    <col min="5370" max="5370" width="9.5" style="5" customWidth="1"/>
    <col min="5371" max="5371" width="9.75" style="5" customWidth="1"/>
    <col min="5372" max="5620" width="9" style="5"/>
    <col min="5621" max="5621" width="12" style="5" customWidth="1"/>
    <col min="5622" max="5622" width="9.875" style="5" customWidth="1"/>
    <col min="5623" max="5623" width="10.375" style="5" customWidth="1"/>
    <col min="5624" max="5625" width="9.125" style="5" customWidth="1"/>
    <col min="5626" max="5626" width="9.5" style="5" customWidth="1"/>
    <col min="5627" max="5627" width="9.75" style="5" customWidth="1"/>
    <col min="5628" max="5876" width="9" style="5"/>
    <col min="5877" max="5877" width="12" style="5" customWidth="1"/>
    <col min="5878" max="5878" width="9.875" style="5" customWidth="1"/>
    <col min="5879" max="5879" width="10.375" style="5" customWidth="1"/>
    <col min="5880" max="5881" width="9.125" style="5" customWidth="1"/>
    <col min="5882" max="5882" width="9.5" style="5" customWidth="1"/>
    <col min="5883" max="5883" width="9.75" style="5" customWidth="1"/>
    <col min="5884" max="6132" width="9" style="5"/>
    <col min="6133" max="6133" width="12" style="5" customWidth="1"/>
    <col min="6134" max="6134" width="9.875" style="5" customWidth="1"/>
    <col min="6135" max="6135" width="10.375" style="5" customWidth="1"/>
    <col min="6136" max="6137" width="9.125" style="5" customWidth="1"/>
    <col min="6138" max="6138" width="9.5" style="5" customWidth="1"/>
    <col min="6139" max="6139" width="9.75" style="5" customWidth="1"/>
    <col min="6140" max="6388" width="9" style="5"/>
    <col min="6389" max="6389" width="12" style="5" customWidth="1"/>
    <col min="6390" max="6390" width="9.875" style="5" customWidth="1"/>
    <col min="6391" max="6391" width="10.375" style="5" customWidth="1"/>
    <col min="6392" max="6393" width="9.125" style="5" customWidth="1"/>
    <col min="6394" max="6394" width="9.5" style="5" customWidth="1"/>
    <col min="6395" max="6395" width="9.75" style="5" customWidth="1"/>
    <col min="6396" max="6644" width="9" style="5"/>
    <col min="6645" max="6645" width="12" style="5" customWidth="1"/>
    <col min="6646" max="6646" width="9.875" style="5" customWidth="1"/>
    <col min="6647" max="6647" width="10.375" style="5" customWidth="1"/>
    <col min="6648" max="6649" width="9.125" style="5" customWidth="1"/>
    <col min="6650" max="6650" width="9.5" style="5" customWidth="1"/>
    <col min="6651" max="6651" width="9.75" style="5" customWidth="1"/>
    <col min="6652" max="6900" width="9" style="5"/>
    <col min="6901" max="6901" width="12" style="5" customWidth="1"/>
    <col min="6902" max="6902" width="9.875" style="5" customWidth="1"/>
    <col min="6903" max="6903" width="10.375" style="5" customWidth="1"/>
    <col min="6904" max="6905" width="9.125" style="5" customWidth="1"/>
    <col min="6906" max="6906" width="9.5" style="5" customWidth="1"/>
    <col min="6907" max="6907" width="9.75" style="5" customWidth="1"/>
    <col min="6908" max="7156" width="9" style="5"/>
    <col min="7157" max="7157" width="12" style="5" customWidth="1"/>
    <col min="7158" max="7158" width="9.875" style="5" customWidth="1"/>
    <col min="7159" max="7159" width="10.375" style="5" customWidth="1"/>
    <col min="7160" max="7161" width="9.125" style="5" customWidth="1"/>
    <col min="7162" max="7162" width="9.5" style="5" customWidth="1"/>
    <col min="7163" max="7163" width="9.75" style="5" customWidth="1"/>
    <col min="7164" max="7412" width="9" style="5"/>
    <col min="7413" max="7413" width="12" style="5" customWidth="1"/>
    <col min="7414" max="7414" width="9.875" style="5" customWidth="1"/>
    <col min="7415" max="7415" width="10.375" style="5" customWidth="1"/>
    <col min="7416" max="7417" width="9.125" style="5" customWidth="1"/>
    <col min="7418" max="7418" width="9.5" style="5" customWidth="1"/>
    <col min="7419" max="7419" width="9.75" style="5" customWidth="1"/>
    <col min="7420" max="7668" width="9" style="5"/>
    <col min="7669" max="7669" width="12" style="5" customWidth="1"/>
    <col min="7670" max="7670" width="9.875" style="5" customWidth="1"/>
    <col min="7671" max="7671" width="10.375" style="5" customWidth="1"/>
    <col min="7672" max="7673" width="9.125" style="5" customWidth="1"/>
    <col min="7674" max="7674" width="9.5" style="5" customWidth="1"/>
    <col min="7675" max="7675" width="9.75" style="5" customWidth="1"/>
    <col min="7676" max="7924" width="9" style="5"/>
    <col min="7925" max="7925" width="12" style="5" customWidth="1"/>
    <col min="7926" max="7926" width="9.875" style="5" customWidth="1"/>
    <col min="7927" max="7927" width="10.375" style="5" customWidth="1"/>
    <col min="7928" max="7929" width="9.125" style="5" customWidth="1"/>
    <col min="7930" max="7930" width="9.5" style="5" customWidth="1"/>
    <col min="7931" max="7931" width="9.75" style="5" customWidth="1"/>
    <col min="7932" max="8180" width="9" style="5"/>
    <col min="8181" max="8181" width="12" style="5" customWidth="1"/>
    <col min="8182" max="8182" width="9.875" style="5" customWidth="1"/>
    <col min="8183" max="8183" width="10.375" style="5" customWidth="1"/>
    <col min="8184" max="8185" width="9.125" style="5" customWidth="1"/>
    <col min="8186" max="8186" width="9.5" style="5" customWidth="1"/>
    <col min="8187" max="8187" width="9.75" style="5" customWidth="1"/>
    <col min="8188" max="8436" width="9" style="5"/>
    <col min="8437" max="8437" width="12" style="5" customWidth="1"/>
    <col min="8438" max="8438" width="9.875" style="5" customWidth="1"/>
    <col min="8439" max="8439" width="10.375" style="5" customWidth="1"/>
    <col min="8440" max="8441" width="9.125" style="5" customWidth="1"/>
    <col min="8442" max="8442" width="9.5" style="5" customWidth="1"/>
    <col min="8443" max="8443" width="9.75" style="5" customWidth="1"/>
    <col min="8444" max="8692" width="9" style="5"/>
    <col min="8693" max="8693" width="12" style="5" customWidth="1"/>
    <col min="8694" max="8694" width="9.875" style="5" customWidth="1"/>
    <col min="8695" max="8695" width="10.375" style="5" customWidth="1"/>
    <col min="8696" max="8697" width="9.125" style="5" customWidth="1"/>
    <col min="8698" max="8698" width="9.5" style="5" customWidth="1"/>
    <col min="8699" max="8699" width="9.75" style="5" customWidth="1"/>
    <col min="8700" max="8948" width="9" style="5"/>
    <col min="8949" max="8949" width="12" style="5" customWidth="1"/>
    <col min="8950" max="8950" width="9.875" style="5" customWidth="1"/>
    <col min="8951" max="8951" width="10.375" style="5" customWidth="1"/>
    <col min="8952" max="8953" width="9.125" style="5" customWidth="1"/>
    <col min="8954" max="8954" width="9.5" style="5" customWidth="1"/>
    <col min="8955" max="8955" width="9.75" style="5" customWidth="1"/>
    <col min="8956" max="9204" width="9" style="5"/>
    <col min="9205" max="9205" width="12" style="5" customWidth="1"/>
    <col min="9206" max="9206" width="9.875" style="5" customWidth="1"/>
    <col min="9207" max="9207" width="10.375" style="5" customWidth="1"/>
    <col min="9208" max="9209" width="9.125" style="5" customWidth="1"/>
    <col min="9210" max="9210" width="9.5" style="5" customWidth="1"/>
    <col min="9211" max="9211" width="9.75" style="5" customWidth="1"/>
    <col min="9212" max="9460" width="9" style="5"/>
    <col min="9461" max="9461" width="12" style="5" customWidth="1"/>
    <col min="9462" max="9462" width="9.875" style="5" customWidth="1"/>
    <col min="9463" max="9463" width="10.375" style="5" customWidth="1"/>
    <col min="9464" max="9465" width="9.125" style="5" customWidth="1"/>
    <col min="9466" max="9466" width="9.5" style="5" customWidth="1"/>
    <col min="9467" max="9467" width="9.75" style="5" customWidth="1"/>
    <col min="9468" max="9716" width="9" style="5"/>
    <col min="9717" max="9717" width="12" style="5" customWidth="1"/>
    <col min="9718" max="9718" width="9.875" style="5" customWidth="1"/>
    <col min="9719" max="9719" width="10.375" style="5" customWidth="1"/>
    <col min="9720" max="9721" width="9.125" style="5" customWidth="1"/>
    <col min="9722" max="9722" width="9.5" style="5" customWidth="1"/>
    <col min="9723" max="9723" width="9.75" style="5" customWidth="1"/>
    <col min="9724" max="9972" width="9" style="5"/>
    <col min="9973" max="9973" width="12" style="5" customWidth="1"/>
    <col min="9974" max="9974" width="9.875" style="5" customWidth="1"/>
    <col min="9975" max="9975" width="10.375" style="5" customWidth="1"/>
    <col min="9976" max="9977" width="9.125" style="5" customWidth="1"/>
    <col min="9978" max="9978" width="9.5" style="5" customWidth="1"/>
    <col min="9979" max="9979" width="9.75" style="5" customWidth="1"/>
    <col min="9980" max="10228" width="9" style="5"/>
    <col min="10229" max="10229" width="12" style="5" customWidth="1"/>
    <col min="10230" max="10230" width="9.875" style="5" customWidth="1"/>
    <col min="10231" max="10231" width="10.375" style="5" customWidth="1"/>
    <col min="10232" max="10233" width="9.125" style="5" customWidth="1"/>
    <col min="10234" max="10234" width="9.5" style="5" customWidth="1"/>
    <col min="10235" max="10235" width="9.75" style="5" customWidth="1"/>
    <col min="10236" max="10484" width="9" style="5"/>
    <col min="10485" max="10485" width="12" style="5" customWidth="1"/>
    <col min="10486" max="10486" width="9.875" style="5" customWidth="1"/>
    <col min="10487" max="10487" width="10.375" style="5" customWidth="1"/>
    <col min="10488" max="10489" width="9.125" style="5" customWidth="1"/>
    <col min="10490" max="10490" width="9.5" style="5" customWidth="1"/>
    <col min="10491" max="10491" width="9.75" style="5" customWidth="1"/>
    <col min="10492" max="10740" width="9" style="5"/>
    <col min="10741" max="10741" width="12" style="5" customWidth="1"/>
    <col min="10742" max="10742" width="9.875" style="5" customWidth="1"/>
    <col min="10743" max="10743" width="10.375" style="5" customWidth="1"/>
    <col min="10744" max="10745" width="9.125" style="5" customWidth="1"/>
    <col min="10746" max="10746" width="9.5" style="5" customWidth="1"/>
    <col min="10747" max="10747" width="9.75" style="5" customWidth="1"/>
    <col min="10748" max="10996" width="9" style="5"/>
    <col min="10997" max="10997" width="12" style="5" customWidth="1"/>
    <col min="10998" max="10998" width="9.875" style="5" customWidth="1"/>
    <col min="10999" max="10999" width="10.375" style="5" customWidth="1"/>
    <col min="11000" max="11001" width="9.125" style="5" customWidth="1"/>
    <col min="11002" max="11002" width="9.5" style="5" customWidth="1"/>
    <col min="11003" max="11003" width="9.75" style="5" customWidth="1"/>
    <col min="11004" max="11252" width="9" style="5"/>
    <col min="11253" max="11253" width="12" style="5" customWidth="1"/>
    <col min="11254" max="11254" width="9.875" style="5" customWidth="1"/>
    <col min="11255" max="11255" width="10.375" style="5" customWidth="1"/>
    <col min="11256" max="11257" width="9.125" style="5" customWidth="1"/>
    <col min="11258" max="11258" width="9.5" style="5" customWidth="1"/>
    <col min="11259" max="11259" width="9.75" style="5" customWidth="1"/>
    <col min="11260" max="11508" width="9" style="5"/>
    <col min="11509" max="11509" width="12" style="5" customWidth="1"/>
    <col min="11510" max="11510" width="9.875" style="5" customWidth="1"/>
    <col min="11511" max="11511" width="10.375" style="5" customWidth="1"/>
    <col min="11512" max="11513" width="9.125" style="5" customWidth="1"/>
    <col min="11514" max="11514" width="9.5" style="5" customWidth="1"/>
    <col min="11515" max="11515" width="9.75" style="5" customWidth="1"/>
    <col min="11516" max="11764" width="9" style="5"/>
    <col min="11765" max="11765" width="12" style="5" customWidth="1"/>
    <col min="11766" max="11766" width="9.875" style="5" customWidth="1"/>
    <col min="11767" max="11767" width="10.375" style="5" customWidth="1"/>
    <col min="11768" max="11769" width="9.125" style="5" customWidth="1"/>
    <col min="11770" max="11770" width="9.5" style="5" customWidth="1"/>
    <col min="11771" max="11771" width="9.75" style="5" customWidth="1"/>
    <col min="11772" max="12020" width="9" style="5"/>
    <col min="12021" max="12021" width="12" style="5" customWidth="1"/>
    <col min="12022" max="12022" width="9.875" style="5" customWidth="1"/>
    <col min="12023" max="12023" width="10.375" style="5" customWidth="1"/>
    <col min="12024" max="12025" width="9.125" style="5" customWidth="1"/>
    <col min="12026" max="12026" width="9.5" style="5" customWidth="1"/>
    <col min="12027" max="12027" width="9.75" style="5" customWidth="1"/>
    <col min="12028" max="12276" width="9" style="5"/>
    <col min="12277" max="12277" width="12" style="5" customWidth="1"/>
    <col min="12278" max="12278" width="9.875" style="5" customWidth="1"/>
    <col min="12279" max="12279" width="10.375" style="5" customWidth="1"/>
    <col min="12280" max="12281" width="9.125" style="5" customWidth="1"/>
    <col min="12282" max="12282" width="9.5" style="5" customWidth="1"/>
    <col min="12283" max="12283" width="9.75" style="5" customWidth="1"/>
    <col min="12284" max="12532" width="9" style="5"/>
    <col min="12533" max="12533" width="12" style="5" customWidth="1"/>
    <col min="12534" max="12534" width="9.875" style="5" customWidth="1"/>
    <col min="12535" max="12535" width="10.375" style="5" customWidth="1"/>
    <col min="12536" max="12537" width="9.125" style="5" customWidth="1"/>
    <col min="12538" max="12538" width="9.5" style="5" customWidth="1"/>
    <col min="12539" max="12539" width="9.75" style="5" customWidth="1"/>
    <col min="12540" max="12788" width="9" style="5"/>
    <col min="12789" max="12789" width="12" style="5" customWidth="1"/>
    <col min="12790" max="12790" width="9.875" style="5" customWidth="1"/>
    <col min="12791" max="12791" width="10.375" style="5" customWidth="1"/>
    <col min="12792" max="12793" width="9.125" style="5" customWidth="1"/>
    <col min="12794" max="12794" width="9.5" style="5" customWidth="1"/>
    <col min="12795" max="12795" width="9.75" style="5" customWidth="1"/>
    <col min="12796" max="13044" width="9" style="5"/>
    <col min="13045" max="13045" width="12" style="5" customWidth="1"/>
    <col min="13046" max="13046" width="9.875" style="5" customWidth="1"/>
    <col min="13047" max="13047" width="10.375" style="5" customWidth="1"/>
    <col min="13048" max="13049" width="9.125" style="5" customWidth="1"/>
    <col min="13050" max="13050" width="9.5" style="5" customWidth="1"/>
    <col min="13051" max="13051" width="9.75" style="5" customWidth="1"/>
    <col min="13052" max="13300" width="9" style="5"/>
    <col min="13301" max="13301" width="12" style="5" customWidth="1"/>
    <col min="13302" max="13302" width="9.875" style="5" customWidth="1"/>
    <col min="13303" max="13303" width="10.375" style="5" customWidth="1"/>
    <col min="13304" max="13305" width="9.125" style="5" customWidth="1"/>
    <col min="13306" max="13306" width="9.5" style="5" customWidth="1"/>
    <col min="13307" max="13307" width="9.75" style="5" customWidth="1"/>
    <col min="13308" max="13556" width="9" style="5"/>
    <col min="13557" max="13557" width="12" style="5" customWidth="1"/>
    <col min="13558" max="13558" width="9.875" style="5" customWidth="1"/>
    <col min="13559" max="13559" width="10.375" style="5" customWidth="1"/>
    <col min="13560" max="13561" width="9.125" style="5" customWidth="1"/>
    <col min="13562" max="13562" width="9.5" style="5" customWidth="1"/>
    <col min="13563" max="13563" width="9.75" style="5" customWidth="1"/>
    <col min="13564" max="13812" width="9" style="5"/>
    <col min="13813" max="13813" width="12" style="5" customWidth="1"/>
    <col min="13814" max="13814" width="9.875" style="5" customWidth="1"/>
    <col min="13815" max="13815" width="10.375" style="5" customWidth="1"/>
    <col min="13816" max="13817" width="9.125" style="5" customWidth="1"/>
    <col min="13818" max="13818" width="9.5" style="5" customWidth="1"/>
    <col min="13819" max="13819" width="9.75" style="5" customWidth="1"/>
    <col min="13820" max="14068" width="9" style="5"/>
    <col min="14069" max="14069" width="12" style="5" customWidth="1"/>
    <col min="14070" max="14070" width="9.875" style="5" customWidth="1"/>
    <col min="14071" max="14071" width="10.375" style="5" customWidth="1"/>
    <col min="14072" max="14073" width="9.125" style="5" customWidth="1"/>
    <col min="14074" max="14074" width="9.5" style="5" customWidth="1"/>
    <col min="14075" max="14075" width="9.75" style="5" customWidth="1"/>
    <col min="14076" max="14324" width="9" style="5"/>
    <col min="14325" max="14325" width="12" style="5" customWidth="1"/>
    <col min="14326" max="14326" width="9.875" style="5" customWidth="1"/>
    <col min="14327" max="14327" width="10.375" style="5" customWidth="1"/>
    <col min="14328" max="14329" width="9.125" style="5" customWidth="1"/>
    <col min="14330" max="14330" width="9.5" style="5" customWidth="1"/>
    <col min="14331" max="14331" width="9.75" style="5" customWidth="1"/>
    <col min="14332" max="14580" width="9" style="5"/>
    <col min="14581" max="14581" width="12" style="5" customWidth="1"/>
    <col min="14582" max="14582" width="9.875" style="5" customWidth="1"/>
    <col min="14583" max="14583" width="10.375" style="5" customWidth="1"/>
    <col min="14584" max="14585" width="9.125" style="5" customWidth="1"/>
    <col min="14586" max="14586" width="9.5" style="5" customWidth="1"/>
    <col min="14587" max="14587" width="9.75" style="5" customWidth="1"/>
    <col min="14588" max="14836" width="9" style="5"/>
    <col min="14837" max="14837" width="12" style="5" customWidth="1"/>
    <col min="14838" max="14838" width="9.875" style="5" customWidth="1"/>
    <col min="14839" max="14839" width="10.375" style="5" customWidth="1"/>
    <col min="14840" max="14841" width="9.125" style="5" customWidth="1"/>
    <col min="14842" max="14842" width="9.5" style="5" customWidth="1"/>
    <col min="14843" max="14843" width="9.75" style="5" customWidth="1"/>
    <col min="14844" max="15092" width="9" style="5"/>
    <col min="15093" max="15093" width="12" style="5" customWidth="1"/>
    <col min="15094" max="15094" width="9.875" style="5" customWidth="1"/>
    <col min="15095" max="15095" width="10.375" style="5" customWidth="1"/>
    <col min="15096" max="15097" width="9.125" style="5" customWidth="1"/>
    <col min="15098" max="15098" width="9.5" style="5" customWidth="1"/>
    <col min="15099" max="15099" width="9.75" style="5" customWidth="1"/>
    <col min="15100" max="15348" width="9" style="5"/>
    <col min="15349" max="15349" width="12" style="5" customWidth="1"/>
    <col min="15350" max="15350" width="9.875" style="5" customWidth="1"/>
    <col min="15351" max="15351" width="10.375" style="5" customWidth="1"/>
    <col min="15352" max="15353" width="9.125" style="5" customWidth="1"/>
    <col min="15354" max="15354" width="9.5" style="5" customWidth="1"/>
    <col min="15355" max="15355" width="9.75" style="5" customWidth="1"/>
    <col min="15356" max="15604" width="9" style="5"/>
    <col min="15605" max="15605" width="12" style="5" customWidth="1"/>
    <col min="15606" max="15606" width="9.875" style="5" customWidth="1"/>
    <col min="15607" max="15607" width="10.375" style="5" customWidth="1"/>
    <col min="15608" max="15609" width="9.125" style="5" customWidth="1"/>
    <col min="15610" max="15610" width="9.5" style="5" customWidth="1"/>
    <col min="15611" max="15611" width="9.75" style="5" customWidth="1"/>
    <col min="15612" max="15860" width="9" style="5"/>
    <col min="15861" max="15861" width="12" style="5" customWidth="1"/>
    <col min="15862" max="15862" width="9.875" style="5" customWidth="1"/>
    <col min="15863" max="15863" width="10.375" style="5" customWidth="1"/>
    <col min="15864" max="15865" width="9.125" style="5" customWidth="1"/>
    <col min="15866" max="15866" width="9.5" style="5" customWidth="1"/>
    <col min="15867" max="15867" width="9.75" style="5" customWidth="1"/>
    <col min="15868" max="16116" width="9" style="5"/>
    <col min="16117" max="16117" width="12" style="5" customWidth="1"/>
    <col min="16118" max="16118" width="9.875" style="5" customWidth="1"/>
    <col min="16119" max="16119" width="10.375" style="5" customWidth="1"/>
    <col min="16120" max="16121" width="9.125" style="5" customWidth="1"/>
    <col min="16122" max="16122" width="9.5" style="5" customWidth="1"/>
    <col min="16123" max="16123" width="9.75" style="5" customWidth="1"/>
    <col min="16124" max="16384" width="9" style="5"/>
  </cols>
  <sheetData>
    <row r="1" spans="1:12" ht="25.5" customHeight="1">
      <c r="A1" s="1701" t="s">
        <v>3388</v>
      </c>
      <c r="B1" s="1764"/>
      <c r="C1" s="1699"/>
      <c r="D1" s="1699"/>
    </row>
    <row r="2" spans="1:12" ht="18" customHeight="1">
      <c r="A2" s="1705" t="s">
        <v>180</v>
      </c>
      <c r="B2" s="1709" t="s">
        <v>863</v>
      </c>
      <c r="C2" s="1765"/>
      <c r="D2" s="1765"/>
    </row>
    <row r="3" spans="1:12" ht="18" customHeight="1">
      <c r="A3" s="50"/>
      <c r="B3" s="184" t="s">
        <v>385</v>
      </c>
      <c r="C3" s="1814"/>
      <c r="D3" s="1814"/>
    </row>
    <row r="4" spans="1:12" ht="18" customHeight="1">
      <c r="A4" s="1736" t="s">
        <v>2820</v>
      </c>
      <c r="B4" s="1208">
        <v>1007</v>
      </c>
      <c r="C4" s="1814"/>
      <c r="D4" s="1814"/>
    </row>
    <row r="5" spans="1:12" ht="18" customHeight="1">
      <c r="A5" s="1771">
        <v>17</v>
      </c>
      <c r="B5" s="1208">
        <v>761</v>
      </c>
      <c r="C5" s="1814"/>
      <c r="D5" s="1814"/>
    </row>
    <row r="6" spans="1:12" ht="18" customHeight="1">
      <c r="A6" s="1771">
        <v>18</v>
      </c>
      <c r="B6" s="1208">
        <v>575</v>
      </c>
      <c r="C6" s="1814"/>
      <c r="D6" s="1814"/>
      <c r="L6" s="2"/>
    </row>
    <row r="7" spans="1:12" ht="18" customHeight="1">
      <c r="A7" s="1771">
        <v>19</v>
      </c>
      <c r="B7" s="1208">
        <v>523</v>
      </c>
      <c r="C7" s="1814"/>
      <c r="D7" s="1814"/>
    </row>
    <row r="8" spans="1:12" ht="18" customHeight="1">
      <c r="A8" s="2147">
        <v>20</v>
      </c>
      <c r="B8" s="1208">
        <v>463</v>
      </c>
      <c r="C8" s="1814"/>
      <c r="D8" s="1814"/>
    </row>
    <row r="9" spans="1:12" ht="18" customHeight="1">
      <c r="A9" s="2147">
        <v>21</v>
      </c>
      <c r="B9" s="1208">
        <v>287</v>
      </c>
      <c r="C9" s="1814"/>
      <c r="D9" s="1814"/>
    </row>
    <row r="10" spans="1:12" ht="18" customHeight="1">
      <c r="A10" s="2147">
        <v>22</v>
      </c>
      <c r="B10" s="557">
        <v>411</v>
      </c>
      <c r="C10" s="535"/>
      <c r="D10" s="535"/>
    </row>
    <row r="11" spans="1:12" ht="18" customHeight="1">
      <c r="A11" s="2147">
        <v>23</v>
      </c>
      <c r="B11" s="557">
        <v>435</v>
      </c>
      <c r="C11" s="535"/>
      <c r="D11" s="535"/>
      <c r="E11" s="2"/>
    </row>
    <row r="12" spans="1:12" ht="18" customHeight="1">
      <c r="A12" s="2147">
        <v>24</v>
      </c>
      <c r="B12" s="557">
        <v>464</v>
      </c>
      <c r="C12" s="535"/>
      <c r="D12" s="535"/>
    </row>
    <row r="13" spans="1:12" ht="18" customHeight="1">
      <c r="A13" s="2147">
        <v>25</v>
      </c>
      <c r="B13" s="557">
        <v>480</v>
      </c>
      <c r="C13" s="535"/>
      <c r="D13" s="535"/>
    </row>
    <row r="14" spans="1:12" ht="18" customHeight="1">
      <c r="A14" s="2147">
        <v>26</v>
      </c>
      <c r="B14" s="557">
        <v>382</v>
      </c>
      <c r="C14" s="535"/>
      <c r="D14" s="535"/>
    </row>
    <row r="15" spans="1:12" ht="18" customHeight="1">
      <c r="A15" s="2147">
        <v>27</v>
      </c>
      <c r="B15" s="557">
        <v>373</v>
      </c>
      <c r="C15" s="535"/>
      <c r="D15" s="535"/>
    </row>
    <row r="16" spans="1:12" ht="18" customHeight="1">
      <c r="A16" s="2147">
        <v>28</v>
      </c>
      <c r="B16" s="557">
        <v>319</v>
      </c>
      <c r="C16" s="535"/>
      <c r="D16" s="535"/>
    </row>
    <row r="17" spans="1:4" ht="18" customHeight="1">
      <c r="A17" s="2147">
        <v>29</v>
      </c>
      <c r="B17" s="533">
        <v>307</v>
      </c>
      <c r="C17" s="535"/>
      <c r="D17" s="535"/>
    </row>
    <row r="18" spans="1:4" ht="18" customHeight="1">
      <c r="A18" s="2142">
        <v>30</v>
      </c>
      <c r="B18" s="557">
        <v>368</v>
      </c>
      <c r="C18" s="535"/>
      <c r="D18" s="535"/>
    </row>
    <row r="19" spans="1:4" ht="18" customHeight="1">
      <c r="A19" s="1711" t="s">
        <v>861</v>
      </c>
      <c r="B19" s="565">
        <v>409</v>
      </c>
      <c r="C19" s="535"/>
      <c r="D19" s="535"/>
    </row>
    <row r="20" spans="1:4" ht="18" customHeight="1">
      <c r="A20" s="1764" t="s">
        <v>2819</v>
      </c>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BreakPreview" zoomScaleNormal="100" zoomScaleSheetLayoutView="100" workbookViewId="0">
      <selection activeCell="M11" sqref="M11"/>
    </sheetView>
  </sheetViews>
  <sheetFormatPr defaultRowHeight="24.95" customHeight="1"/>
  <cols>
    <col min="1" max="7" width="11.375" style="5" customWidth="1"/>
    <col min="8" max="249" width="9" style="5"/>
    <col min="250" max="250" width="13.875" style="5" customWidth="1"/>
    <col min="251" max="253" width="16.875" style="5" customWidth="1"/>
    <col min="254" max="505" width="9" style="5"/>
    <col min="506" max="506" width="13.875" style="5" customWidth="1"/>
    <col min="507" max="509" width="16.875" style="5" customWidth="1"/>
    <col min="510" max="761" width="9" style="5"/>
    <col min="762" max="762" width="13.875" style="5" customWidth="1"/>
    <col min="763" max="765" width="16.875" style="5" customWidth="1"/>
    <col min="766" max="1017" width="9" style="5"/>
    <col min="1018" max="1018" width="13.875" style="5" customWidth="1"/>
    <col min="1019" max="1021" width="16.875" style="5" customWidth="1"/>
    <col min="1022" max="1273" width="9" style="5"/>
    <col min="1274" max="1274" width="13.875" style="5" customWidth="1"/>
    <col min="1275" max="1277" width="16.875" style="5" customWidth="1"/>
    <col min="1278" max="1529" width="9" style="5"/>
    <col min="1530" max="1530" width="13.875" style="5" customWidth="1"/>
    <col min="1531" max="1533" width="16.875" style="5" customWidth="1"/>
    <col min="1534" max="1785" width="9" style="5"/>
    <col min="1786" max="1786" width="13.875" style="5" customWidth="1"/>
    <col min="1787" max="1789" width="16.875" style="5" customWidth="1"/>
    <col min="1790" max="2041" width="9" style="5"/>
    <col min="2042" max="2042" width="13.875" style="5" customWidth="1"/>
    <col min="2043" max="2045" width="16.875" style="5" customWidth="1"/>
    <col min="2046" max="2297" width="9" style="5"/>
    <col min="2298" max="2298" width="13.875" style="5" customWidth="1"/>
    <col min="2299" max="2301" width="16.875" style="5" customWidth="1"/>
    <col min="2302" max="2553" width="9" style="5"/>
    <col min="2554" max="2554" width="13.875" style="5" customWidth="1"/>
    <col min="2555" max="2557" width="16.875" style="5" customWidth="1"/>
    <col min="2558" max="2809" width="9" style="5"/>
    <col min="2810" max="2810" width="13.875" style="5" customWidth="1"/>
    <col min="2811" max="2813" width="16.875" style="5" customWidth="1"/>
    <col min="2814" max="3065" width="9" style="5"/>
    <col min="3066" max="3066" width="13.875" style="5" customWidth="1"/>
    <col min="3067" max="3069" width="16.875" style="5" customWidth="1"/>
    <col min="3070" max="3321" width="9" style="5"/>
    <col min="3322" max="3322" width="13.875" style="5" customWidth="1"/>
    <col min="3323" max="3325" width="16.875" style="5" customWidth="1"/>
    <col min="3326" max="3577" width="9" style="5"/>
    <col min="3578" max="3578" width="13.875" style="5" customWidth="1"/>
    <col min="3579" max="3581" width="16.875" style="5" customWidth="1"/>
    <col min="3582" max="3833" width="9" style="5"/>
    <col min="3834" max="3834" width="13.875" style="5" customWidth="1"/>
    <col min="3835" max="3837" width="16.875" style="5" customWidth="1"/>
    <col min="3838" max="4089" width="9" style="5"/>
    <col min="4090" max="4090" width="13.875" style="5" customWidth="1"/>
    <col min="4091" max="4093" width="16.875" style="5" customWidth="1"/>
    <col min="4094" max="4345" width="9" style="5"/>
    <col min="4346" max="4346" width="13.875" style="5" customWidth="1"/>
    <col min="4347" max="4349" width="16.875" style="5" customWidth="1"/>
    <col min="4350" max="4601" width="9" style="5"/>
    <col min="4602" max="4602" width="13.875" style="5" customWidth="1"/>
    <col min="4603" max="4605" width="16.875" style="5" customWidth="1"/>
    <col min="4606" max="4857" width="9" style="5"/>
    <col min="4858" max="4858" width="13.875" style="5" customWidth="1"/>
    <col min="4859" max="4861" width="16.875" style="5" customWidth="1"/>
    <col min="4862" max="5113" width="9" style="5"/>
    <col min="5114" max="5114" width="13.875" style="5" customWidth="1"/>
    <col min="5115" max="5117" width="16.875" style="5" customWidth="1"/>
    <col min="5118" max="5369" width="9" style="5"/>
    <col min="5370" max="5370" width="13.875" style="5" customWidth="1"/>
    <col min="5371" max="5373" width="16.875" style="5" customWidth="1"/>
    <col min="5374" max="5625" width="9" style="5"/>
    <col min="5626" max="5626" width="13.875" style="5" customWidth="1"/>
    <col min="5627" max="5629" width="16.875" style="5" customWidth="1"/>
    <col min="5630" max="5881" width="9" style="5"/>
    <col min="5882" max="5882" width="13.875" style="5" customWidth="1"/>
    <col min="5883" max="5885" width="16.875" style="5" customWidth="1"/>
    <col min="5886" max="6137" width="9" style="5"/>
    <col min="6138" max="6138" width="13.875" style="5" customWidth="1"/>
    <col min="6139" max="6141" width="16.875" style="5" customWidth="1"/>
    <col min="6142" max="6393" width="9" style="5"/>
    <col min="6394" max="6394" width="13.875" style="5" customWidth="1"/>
    <col min="6395" max="6397" width="16.875" style="5" customWidth="1"/>
    <col min="6398" max="6649" width="9" style="5"/>
    <col min="6650" max="6650" width="13.875" style="5" customWidth="1"/>
    <col min="6651" max="6653" width="16.875" style="5" customWidth="1"/>
    <col min="6654" max="6905" width="9" style="5"/>
    <col min="6906" max="6906" width="13.875" style="5" customWidth="1"/>
    <col min="6907" max="6909" width="16.875" style="5" customWidth="1"/>
    <col min="6910" max="7161" width="9" style="5"/>
    <col min="7162" max="7162" width="13.875" style="5" customWidth="1"/>
    <col min="7163" max="7165" width="16.875" style="5" customWidth="1"/>
    <col min="7166" max="7417" width="9" style="5"/>
    <col min="7418" max="7418" width="13.875" style="5" customWidth="1"/>
    <col min="7419" max="7421" width="16.875" style="5" customWidth="1"/>
    <col min="7422" max="7673" width="9" style="5"/>
    <col min="7674" max="7674" width="13.875" style="5" customWidth="1"/>
    <col min="7675" max="7677" width="16.875" style="5" customWidth="1"/>
    <col min="7678" max="7929" width="9" style="5"/>
    <col min="7930" max="7930" width="13.875" style="5" customWidth="1"/>
    <col min="7931" max="7933" width="16.875" style="5" customWidth="1"/>
    <col min="7934" max="8185" width="9" style="5"/>
    <col min="8186" max="8186" width="13.875" style="5" customWidth="1"/>
    <col min="8187" max="8189" width="16.875" style="5" customWidth="1"/>
    <col min="8190" max="8441" width="9" style="5"/>
    <col min="8442" max="8442" width="13.875" style="5" customWidth="1"/>
    <col min="8443" max="8445" width="16.875" style="5" customWidth="1"/>
    <col min="8446" max="8697" width="9" style="5"/>
    <col min="8698" max="8698" width="13.875" style="5" customWidth="1"/>
    <col min="8699" max="8701" width="16.875" style="5" customWidth="1"/>
    <col min="8702" max="8953" width="9" style="5"/>
    <col min="8954" max="8954" width="13.875" style="5" customWidth="1"/>
    <col min="8955" max="8957" width="16.875" style="5" customWidth="1"/>
    <col min="8958" max="9209" width="9" style="5"/>
    <col min="9210" max="9210" width="13.875" style="5" customWidth="1"/>
    <col min="9211" max="9213" width="16.875" style="5" customWidth="1"/>
    <col min="9214" max="9465" width="9" style="5"/>
    <col min="9466" max="9466" width="13.875" style="5" customWidth="1"/>
    <col min="9467" max="9469" width="16.875" style="5" customWidth="1"/>
    <col min="9470" max="9721" width="9" style="5"/>
    <col min="9722" max="9722" width="13.875" style="5" customWidth="1"/>
    <col min="9723" max="9725" width="16.875" style="5" customWidth="1"/>
    <col min="9726" max="9977" width="9" style="5"/>
    <col min="9978" max="9978" width="13.875" style="5" customWidth="1"/>
    <col min="9979" max="9981" width="16.875" style="5" customWidth="1"/>
    <col min="9982" max="10233" width="9" style="5"/>
    <col min="10234" max="10234" width="13.875" style="5" customWidth="1"/>
    <col min="10235" max="10237" width="16.875" style="5" customWidth="1"/>
    <col min="10238" max="10489" width="9" style="5"/>
    <col min="10490" max="10490" width="13.875" style="5" customWidth="1"/>
    <col min="10491" max="10493" width="16.875" style="5" customWidth="1"/>
    <col min="10494" max="10745" width="9" style="5"/>
    <col min="10746" max="10746" width="13.875" style="5" customWidth="1"/>
    <col min="10747" max="10749" width="16.875" style="5" customWidth="1"/>
    <col min="10750" max="11001" width="9" style="5"/>
    <col min="11002" max="11002" width="13.875" style="5" customWidth="1"/>
    <col min="11003" max="11005" width="16.875" style="5" customWidth="1"/>
    <col min="11006" max="11257" width="9" style="5"/>
    <col min="11258" max="11258" width="13.875" style="5" customWidth="1"/>
    <col min="11259" max="11261" width="16.875" style="5" customWidth="1"/>
    <col min="11262" max="11513" width="9" style="5"/>
    <col min="11514" max="11514" width="13.875" style="5" customWidth="1"/>
    <col min="11515" max="11517" width="16.875" style="5" customWidth="1"/>
    <col min="11518" max="11769" width="9" style="5"/>
    <col min="11770" max="11770" width="13.875" style="5" customWidth="1"/>
    <col min="11771" max="11773" width="16.875" style="5" customWidth="1"/>
    <col min="11774" max="12025" width="9" style="5"/>
    <col min="12026" max="12026" width="13.875" style="5" customWidth="1"/>
    <col min="12027" max="12029" width="16.875" style="5" customWidth="1"/>
    <col min="12030" max="12281" width="9" style="5"/>
    <col min="12282" max="12282" width="13.875" style="5" customWidth="1"/>
    <col min="12283" max="12285" width="16.875" style="5" customWidth="1"/>
    <col min="12286" max="12537" width="9" style="5"/>
    <col min="12538" max="12538" width="13.875" style="5" customWidth="1"/>
    <col min="12539" max="12541" width="16.875" style="5" customWidth="1"/>
    <col min="12542" max="12793" width="9" style="5"/>
    <col min="12794" max="12794" width="13.875" style="5" customWidth="1"/>
    <col min="12795" max="12797" width="16.875" style="5" customWidth="1"/>
    <col min="12798" max="13049" width="9" style="5"/>
    <col min="13050" max="13050" width="13.875" style="5" customWidth="1"/>
    <col min="13051" max="13053" width="16.875" style="5" customWidth="1"/>
    <col min="13054" max="13305" width="9" style="5"/>
    <col min="13306" max="13306" width="13.875" style="5" customWidth="1"/>
    <col min="13307" max="13309" width="16.875" style="5" customWidth="1"/>
    <col min="13310" max="13561" width="9" style="5"/>
    <col min="13562" max="13562" width="13.875" style="5" customWidth="1"/>
    <col min="13563" max="13565" width="16.875" style="5" customWidth="1"/>
    <col min="13566" max="13817" width="9" style="5"/>
    <col min="13818" max="13818" width="13.875" style="5" customWidth="1"/>
    <col min="13819" max="13821" width="16.875" style="5" customWidth="1"/>
    <col min="13822" max="14073" width="9" style="5"/>
    <col min="14074" max="14074" width="13.875" style="5" customWidth="1"/>
    <col min="14075" max="14077" width="16.875" style="5" customWidth="1"/>
    <col min="14078" max="14329" width="9" style="5"/>
    <col min="14330" max="14330" width="13.875" style="5" customWidth="1"/>
    <col min="14331" max="14333" width="16.875" style="5" customWidth="1"/>
    <col min="14334" max="14585" width="9" style="5"/>
    <col min="14586" max="14586" width="13.875" style="5" customWidth="1"/>
    <col min="14587" max="14589" width="16.875" style="5" customWidth="1"/>
    <col min="14590" max="14841" width="9" style="5"/>
    <col min="14842" max="14842" width="13.875" style="5" customWidth="1"/>
    <col min="14843" max="14845" width="16.875" style="5" customWidth="1"/>
    <col min="14846" max="15097" width="9" style="5"/>
    <col min="15098" max="15098" width="13.875" style="5" customWidth="1"/>
    <col min="15099" max="15101" width="16.875" style="5" customWidth="1"/>
    <col min="15102" max="15353" width="9" style="5"/>
    <col min="15354" max="15354" width="13.875" style="5" customWidth="1"/>
    <col min="15355" max="15357" width="16.875" style="5" customWidth="1"/>
    <col min="15358" max="15609" width="9" style="5"/>
    <col min="15610" max="15610" width="13.875" style="5" customWidth="1"/>
    <col min="15611" max="15613" width="16.875" style="5" customWidth="1"/>
    <col min="15614" max="15865" width="9" style="5"/>
    <col min="15866" max="15866" width="13.875" style="5" customWidth="1"/>
    <col min="15867" max="15869" width="16.875" style="5" customWidth="1"/>
    <col min="15870" max="16121" width="9" style="5"/>
    <col min="16122" max="16122" width="13.875" style="5" customWidth="1"/>
    <col min="16123" max="16125" width="16.875" style="5" customWidth="1"/>
    <col min="16126" max="16384" width="9" style="5"/>
  </cols>
  <sheetData>
    <row r="1" spans="1:7" ht="25.5" customHeight="1">
      <c r="A1" s="1807" t="s">
        <v>3389</v>
      </c>
      <c r="D1" s="6"/>
      <c r="F1" s="2"/>
      <c r="G1" s="6" t="s">
        <v>864</v>
      </c>
    </row>
    <row r="2" spans="1:7" ht="22.5" customHeight="1">
      <c r="A2" s="2550" t="s">
        <v>180</v>
      </c>
      <c r="B2" s="2952" t="s">
        <v>865</v>
      </c>
      <c r="C2" s="2953"/>
      <c r="D2" s="2954"/>
      <c r="E2" s="2952" t="s">
        <v>866</v>
      </c>
      <c r="F2" s="2953"/>
      <c r="G2" s="2954"/>
    </row>
    <row r="3" spans="1:7" ht="22.5" customHeight="1">
      <c r="A3" s="2629"/>
      <c r="B3" s="1707" t="s">
        <v>857</v>
      </c>
      <c r="C3" s="1707" t="s">
        <v>508</v>
      </c>
      <c r="D3" s="1721" t="s">
        <v>509</v>
      </c>
      <c r="E3" s="1707" t="s">
        <v>857</v>
      </c>
      <c r="F3" s="1707" t="s">
        <v>508</v>
      </c>
      <c r="G3" s="1721" t="s">
        <v>509</v>
      </c>
    </row>
    <row r="4" spans="1:7" ht="22.5" customHeight="1">
      <c r="A4" s="50"/>
      <c r="B4" s="198" t="s">
        <v>860</v>
      </c>
      <c r="C4" s="198" t="s">
        <v>860</v>
      </c>
      <c r="D4" s="1814" t="s">
        <v>860</v>
      </c>
      <c r="E4" s="198" t="s">
        <v>860</v>
      </c>
      <c r="F4" s="198" t="s">
        <v>860</v>
      </c>
      <c r="G4" s="489" t="s">
        <v>860</v>
      </c>
    </row>
    <row r="5" spans="1:7" ht="22.5" customHeight="1">
      <c r="A5" s="1771" t="s">
        <v>867</v>
      </c>
      <c r="B5" s="536">
        <v>29799</v>
      </c>
      <c r="C5" s="536">
        <v>9191</v>
      </c>
      <c r="D5" s="537">
        <v>20608</v>
      </c>
      <c r="E5" s="536">
        <v>40818</v>
      </c>
      <c r="F5" s="536">
        <v>15049</v>
      </c>
      <c r="G5" s="537">
        <v>25769</v>
      </c>
    </row>
    <row r="6" spans="1:7" ht="22.5" customHeight="1">
      <c r="A6" s="1771">
        <v>21</v>
      </c>
      <c r="B6" s="536">
        <v>20739</v>
      </c>
      <c r="C6" s="536">
        <v>6524</v>
      </c>
      <c r="D6" s="537">
        <v>14215</v>
      </c>
      <c r="E6" s="536">
        <v>34424</v>
      </c>
      <c r="F6" s="536">
        <v>14098</v>
      </c>
      <c r="G6" s="537">
        <v>20326</v>
      </c>
    </row>
    <row r="7" spans="1:7" ht="22.5" customHeight="1">
      <c r="A7" s="1771">
        <v>22</v>
      </c>
      <c r="B7" s="536">
        <v>26349</v>
      </c>
      <c r="C7" s="536">
        <v>8511</v>
      </c>
      <c r="D7" s="537">
        <v>17838</v>
      </c>
      <c r="E7" s="536">
        <v>40339</v>
      </c>
      <c r="F7" s="536">
        <v>15814</v>
      </c>
      <c r="G7" s="537">
        <v>24525</v>
      </c>
    </row>
    <row r="8" spans="1:7" ht="22.5" customHeight="1">
      <c r="A8" s="1771">
        <v>23</v>
      </c>
      <c r="B8" s="536">
        <v>35058</v>
      </c>
      <c r="C8" s="536">
        <v>11400</v>
      </c>
      <c r="D8" s="537">
        <v>23658</v>
      </c>
      <c r="E8" s="536">
        <v>44799</v>
      </c>
      <c r="F8" s="536">
        <v>16077</v>
      </c>
      <c r="G8" s="537">
        <v>28722</v>
      </c>
    </row>
    <row r="9" spans="1:7" ht="22.5" customHeight="1">
      <c r="A9" s="2147">
        <v>24</v>
      </c>
      <c r="B9" s="536">
        <v>39196</v>
      </c>
      <c r="C9" s="536">
        <v>11776</v>
      </c>
      <c r="D9" s="537">
        <v>27420</v>
      </c>
      <c r="E9" s="536">
        <v>44615</v>
      </c>
      <c r="F9" s="536">
        <v>15828</v>
      </c>
      <c r="G9" s="537">
        <v>28787</v>
      </c>
    </row>
    <row r="10" spans="1:7" ht="22.5" customHeight="1">
      <c r="A10" s="2147">
        <v>25</v>
      </c>
      <c r="B10" s="536">
        <v>44619</v>
      </c>
      <c r="C10" s="536">
        <v>13882</v>
      </c>
      <c r="D10" s="537">
        <v>30737</v>
      </c>
      <c r="E10" s="536">
        <v>45548</v>
      </c>
      <c r="F10" s="536">
        <v>16001</v>
      </c>
      <c r="G10" s="537">
        <v>29547</v>
      </c>
    </row>
    <row r="11" spans="1:7" ht="22.5" customHeight="1">
      <c r="A11" s="2149">
        <v>26</v>
      </c>
      <c r="B11" s="536">
        <v>43262</v>
      </c>
      <c r="C11" s="536">
        <v>11880</v>
      </c>
      <c r="D11" s="537">
        <v>31382</v>
      </c>
      <c r="E11" s="536">
        <v>42686</v>
      </c>
      <c r="F11" s="536">
        <v>13820</v>
      </c>
      <c r="G11" s="537">
        <v>28866</v>
      </c>
    </row>
    <row r="12" spans="1:7" ht="22.5" customHeight="1">
      <c r="A12" s="2149">
        <v>27</v>
      </c>
      <c r="B12" s="536">
        <v>42253</v>
      </c>
      <c r="C12" s="536">
        <v>11463</v>
      </c>
      <c r="D12" s="537">
        <v>30790</v>
      </c>
      <c r="E12" s="536">
        <v>36738</v>
      </c>
      <c r="F12" s="536">
        <v>12436</v>
      </c>
      <c r="G12" s="537">
        <v>24302</v>
      </c>
    </row>
    <row r="13" spans="1:7" ht="22.5" customHeight="1">
      <c r="A13" s="2149">
        <v>28</v>
      </c>
      <c r="B13" s="536">
        <v>39861</v>
      </c>
      <c r="C13" s="536">
        <v>11410</v>
      </c>
      <c r="D13" s="537">
        <v>28451</v>
      </c>
      <c r="E13" s="536">
        <v>33367</v>
      </c>
      <c r="F13" s="536">
        <v>12195</v>
      </c>
      <c r="G13" s="537">
        <v>21172</v>
      </c>
    </row>
    <row r="14" spans="1:7" ht="22.5" customHeight="1">
      <c r="A14" s="2149">
        <v>29</v>
      </c>
      <c r="B14" s="536">
        <v>37433</v>
      </c>
      <c r="C14" s="536">
        <v>11542</v>
      </c>
      <c r="D14" s="537">
        <v>25891</v>
      </c>
      <c r="E14" s="536">
        <v>34111</v>
      </c>
      <c r="F14" s="536">
        <v>12728</v>
      </c>
      <c r="G14" s="537">
        <v>21383</v>
      </c>
    </row>
    <row r="15" spans="1:7" ht="22.5" customHeight="1">
      <c r="A15" s="1776">
        <v>30</v>
      </c>
      <c r="B15" s="536">
        <v>39952</v>
      </c>
      <c r="C15" s="536">
        <v>11416</v>
      </c>
      <c r="D15" s="537">
        <v>28536</v>
      </c>
      <c r="E15" s="536">
        <v>33681</v>
      </c>
      <c r="F15" s="536">
        <v>12858</v>
      </c>
      <c r="G15" s="537">
        <v>20823</v>
      </c>
    </row>
    <row r="16" spans="1:7" ht="22.5" customHeight="1">
      <c r="A16" s="1777" t="s">
        <v>861</v>
      </c>
      <c r="B16" s="538">
        <v>45075</v>
      </c>
      <c r="C16" s="538">
        <v>13507</v>
      </c>
      <c r="D16" s="539">
        <v>31568</v>
      </c>
      <c r="E16" s="538">
        <v>32736</v>
      </c>
      <c r="F16" s="538">
        <v>13056</v>
      </c>
      <c r="G16" s="540">
        <v>19680</v>
      </c>
    </row>
    <row r="17" spans="1:6" ht="22.5" customHeight="1">
      <c r="A17" s="1764"/>
      <c r="B17" s="1764"/>
      <c r="C17" s="1764"/>
      <c r="D17" s="1764"/>
      <c r="E17" s="1699"/>
      <c r="F17" s="1699"/>
    </row>
    <row r="18" spans="1:6" ht="22.5" customHeight="1">
      <c r="A18" s="2550" t="s">
        <v>180</v>
      </c>
      <c r="B18" s="2519" t="s">
        <v>868</v>
      </c>
      <c r="C18" s="2539" t="s">
        <v>869</v>
      </c>
      <c r="E18" s="2"/>
      <c r="F18" s="2"/>
    </row>
    <row r="19" spans="1:6" ht="22.5" customHeight="1">
      <c r="A19" s="2629"/>
      <c r="B19" s="2520"/>
      <c r="C19" s="2540"/>
      <c r="E19" s="1764"/>
    </row>
    <row r="20" spans="1:6" ht="22.5" customHeight="1">
      <c r="A20" s="50"/>
      <c r="B20" s="198" t="s">
        <v>385</v>
      </c>
      <c r="C20" s="1814" t="s">
        <v>860</v>
      </c>
    </row>
    <row r="21" spans="1:6" ht="22.5" customHeight="1">
      <c r="A21" s="1771" t="s">
        <v>867</v>
      </c>
      <c r="B21" s="536">
        <v>17540</v>
      </c>
      <c r="C21" s="541">
        <v>8194</v>
      </c>
    </row>
    <row r="22" spans="1:6" ht="22.5" customHeight="1">
      <c r="A22" s="1771">
        <v>21</v>
      </c>
      <c r="B22" s="536">
        <v>12784</v>
      </c>
      <c r="C22" s="541">
        <v>8827</v>
      </c>
    </row>
    <row r="23" spans="1:6" ht="22.5" customHeight="1">
      <c r="A23" s="1771">
        <v>22</v>
      </c>
      <c r="B23" s="536">
        <v>15069</v>
      </c>
      <c r="C23" s="541">
        <v>8798</v>
      </c>
    </row>
    <row r="24" spans="1:6" ht="22.5" customHeight="1">
      <c r="A24" s="1771">
        <v>23</v>
      </c>
      <c r="B24" s="536">
        <v>17059</v>
      </c>
      <c r="C24" s="541">
        <v>7998</v>
      </c>
    </row>
    <row r="25" spans="1:6" ht="22.5" customHeight="1">
      <c r="A25" s="2147">
        <v>24</v>
      </c>
      <c r="B25" s="536">
        <v>17454</v>
      </c>
      <c r="C25" s="542">
        <v>8684</v>
      </c>
    </row>
    <row r="26" spans="1:6" ht="22.5" customHeight="1">
      <c r="A26" s="2147">
        <v>25</v>
      </c>
      <c r="B26" s="536">
        <v>18883</v>
      </c>
      <c r="C26" s="541">
        <v>9556</v>
      </c>
    </row>
    <row r="27" spans="1:6" ht="22.5" customHeight="1">
      <c r="A27" s="2149">
        <v>26</v>
      </c>
      <c r="B27" s="536">
        <v>17787</v>
      </c>
      <c r="C27" s="541">
        <v>10538</v>
      </c>
    </row>
    <row r="28" spans="1:6" ht="22.5" customHeight="1">
      <c r="A28" s="2149">
        <v>27</v>
      </c>
      <c r="B28" s="536">
        <v>16148</v>
      </c>
      <c r="C28" s="541">
        <v>11090</v>
      </c>
    </row>
    <row r="29" spans="1:6" ht="22.5" customHeight="1">
      <c r="A29" s="2149">
        <v>28</v>
      </c>
      <c r="B29" s="536">
        <v>15237</v>
      </c>
      <c r="C29" s="541">
        <v>10924</v>
      </c>
    </row>
    <row r="30" spans="1:6" ht="22.5" customHeight="1">
      <c r="A30" s="2149">
        <v>29</v>
      </c>
      <c r="B30" s="536">
        <v>15009</v>
      </c>
      <c r="C30" s="541">
        <v>11588</v>
      </c>
    </row>
    <row r="31" spans="1:6" ht="22.5" customHeight="1">
      <c r="A31" s="1776">
        <v>30</v>
      </c>
      <c r="B31" s="536">
        <v>14638</v>
      </c>
      <c r="C31" s="542">
        <v>13011</v>
      </c>
    </row>
    <row r="32" spans="1:6" ht="22.5" customHeight="1">
      <c r="A32" s="1777" t="s">
        <v>870</v>
      </c>
      <c r="B32" s="538">
        <v>14982</v>
      </c>
      <c r="C32" s="543">
        <v>12009</v>
      </c>
    </row>
    <row r="33" spans="1:6" ht="22.5" customHeight="1">
      <c r="A33" s="1699" t="s">
        <v>871</v>
      </c>
      <c r="B33" s="1699"/>
      <c r="C33" s="1699"/>
      <c r="D33" s="1699"/>
      <c r="E33" s="1699"/>
      <c r="F33" s="1764"/>
    </row>
    <row r="34" spans="1:6" ht="22.5" customHeight="1">
      <c r="A34" s="1698"/>
      <c r="B34" s="1698"/>
      <c r="C34" s="1698"/>
      <c r="D34" s="1698"/>
      <c r="E34" s="1698"/>
      <c r="F34" s="1764"/>
    </row>
  </sheetData>
  <mergeCells count="6">
    <mergeCell ref="A2:A3"/>
    <mergeCell ref="B2:D2"/>
    <mergeCell ref="E2:G2"/>
    <mergeCell ref="A18:A19"/>
    <mergeCell ref="B18:B19"/>
    <mergeCell ref="C18:C1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100" zoomScaleSheetLayoutView="100" workbookViewId="0">
      <selection activeCell="L15" sqref="L15"/>
    </sheetView>
  </sheetViews>
  <sheetFormatPr defaultRowHeight="13.5"/>
  <cols>
    <col min="1" max="1" width="17.5" style="5" customWidth="1"/>
    <col min="2" max="6" width="10.625" style="1940" customWidth="1"/>
    <col min="7" max="7" width="10.75" style="1940" customWidth="1"/>
    <col min="8" max="256" width="9" style="5"/>
    <col min="257" max="257" width="17.5" style="5" customWidth="1"/>
    <col min="258" max="262" width="10.625" style="5" customWidth="1"/>
    <col min="263" max="263" width="10.75" style="5" customWidth="1"/>
    <col min="264" max="512" width="9" style="5"/>
    <col min="513" max="513" width="17.5" style="5" customWidth="1"/>
    <col min="514" max="518" width="10.625" style="5" customWidth="1"/>
    <col min="519" max="519" width="10.75" style="5" customWidth="1"/>
    <col min="520" max="768" width="9" style="5"/>
    <col min="769" max="769" width="17.5" style="5" customWidth="1"/>
    <col min="770" max="774" width="10.625" style="5" customWidth="1"/>
    <col min="775" max="775" width="10.75" style="5" customWidth="1"/>
    <col min="776" max="1024" width="9" style="5"/>
    <col min="1025" max="1025" width="17.5" style="5" customWidth="1"/>
    <col min="1026" max="1030" width="10.625" style="5" customWidth="1"/>
    <col min="1031" max="1031" width="10.75" style="5" customWidth="1"/>
    <col min="1032" max="1280" width="9" style="5"/>
    <col min="1281" max="1281" width="17.5" style="5" customWidth="1"/>
    <col min="1282" max="1286" width="10.625" style="5" customWidth="1"/>
    <col min="1287" max="1287" width="10.75" style="5" customWidth="1"/>
    <col min="1288" max="1536" width="9" style="5"/>
    <col min="1537" max="1537" width="17.5" style="5" customWidth="1"/>
    <col min="1538" max="1542" width="10.625" style="5" customWidth="1"/>
    <col min="1543" max="1543" width="10.75" style="5" customWidth="1"/>
    <col min="1544" max="1792" width="9" style="5"/>
    <col min="1793" max="1793" width="17.5" style="5" customWidth="1"/>
    <col min="1794" max="1798" width="10.625" style="5" customWidth="1"/>
    <col min="1799" max="1799" width="10.75" style="5" customWidth="1"/>
    <col min="1800" max="2048" width="9" style="5"/>
    <col min="2049" max="2049" width="17.5" style="5" customWidth="1"/>
    <col min="2050" max="2054" width="10.625" style="5" customWidth="1"/>
    <col min="2055" max="2055" width="10.75" style="5" customWidth="1"/>
    <col min="2056" max="2304" width="9" style="5"/>
    <col min="2305" max="2305" width="17.5" style="5" customWidth="1"/>
    <col min="2306" max="2310" width="10.625" style="5" customWidth="1"/>
    <col min="2311" max="2311" width="10.75" style="5" customWidth="1"/>
    <col min="2312" max="2560" width="9" style="5"/>
    <col min="2561" max="2561" width="17.5" style="5" customWidth="1"/>
    <col min="2562" max="2566" width="10.625" style="5" customWidth="1"/>
    <col min="2567" max="2567" width="10.75" style="5" customWidth="1"/>
    <col min="2568" max="2816" width="9" style="5"/>
    <col min="2817" max="2817" width="17.5" style="5" customWidth="1"/>
    <col min="2818" max="2822" width="10.625" style="5" customWidth="1"/>
    <col min="2823" max="2823" width="10.75" style="5" customWidth="1"/>
    <col min="2824" max="3072" width="9" style="5"/>
    <col min="3073" max="3073" width="17.5" style="5" customWidth="1"/>
    <col min="3074" max="3078" width="10.625" style="5" customWidth="1"/>
    <col min="3079" max="3079" width="10.75" style="5" customWidth="1"/>
    <col min="3080" max="3328" width="9" style="5"/>
    <col min="3329" max="3329" width="17.5" style="5" customWidth="1"/>
    <col min="3330" max="3334" width="10.625" style="5" customWidth="1"/>
    <col min="3335" max="3335" width="10.75" style="5" customWidth="1"/>
    <col min="3336" max="3584" width="9" style="5"/>
    <col min="3585" max="3585" width="17.5" style="5" customWidth="1"/>
    <col min="3586" max="3590" width="10.625" style="5" customWidth="1"/>
    <col min="3591" max="3591" width="10.75" style="5" customWidth="1"/>
    <col min="3592" max="3840" width="9" style="5"/>
    <col min="3841" max="3841" width="17.5" style="5" customWidth="1"/>
    <col min="3842" max="3846" width="10.625" style="5" customWidth="1"/>
    <col min="3847" max="3847" width="10.75" style="5" customWidth="1"/>
    <col min="3848" max="4096" width="9" style="5"/>
    <col min="4097" max="4097" width="17.5" style="5" customWidth="1"/>
    <col min="4098" max="4102" width="10.625" style="5" customWidth="1"/>
    <col min="4103" max="4103" width="10.75" style="5" customWidth="1"/>
    <col min="4104" max="4352" width="9" style="5"/>
    <col min="4353" max="4353" width="17.5" style="5" customWidth="1"/>
    <col min="4354" max="4358" width="10.625" style="5" customWidth="1"/>
    <col min="4359" max="4359" width="10.75" style="5" customWidth="1"/>
    <col min="4360" max="4608" width="9" style="5"/>
    <col min="4609" max="4609" width="17.5" style="5" customWidth="1"/>
    <col min="4610" max="4614" width="10.625" style="5" customWidth="1"/>
    <col min="4615" max="4615" width="10.75" style="5" customWidth="1"/>
    <col min="4616" max="4864" width="9" style="5"/>
    <col min="4865" max="4865" width="17.5" style="5" customWidth="1"/>
    <col min="4866" max="4870" width="10.625" style="5" customWidth="1"/>
    <col min="4871" max="4871" width="10.75" style="5" customWidth="1"/>
    <col min="4872" max="5120" width="9" style="5"/>
    <col min="5121" max="5121" width="17.5" style="5" customWidth="1"/>
    <col min="5122" max="5126" width="10.625" style="5" customWidth="1"/>
    <col min="5127" max="5127" width="10.75" style="5" customWidth="1"/>
    <col min="5128" max="5376" width="9" style="5"/>
    <col min="5377" max="5377" width="17.5" style="5" customWidth="1"/>
    <col min="5378" max="5382" width="10.625" style="5" customWidth="1"/>
    <col min="5383" max="5383" width="10.75" style="5" customWidth="1"/>
    <col min="5384" max="5632" width="9" style="5"/>
    <col min="5633" max="5633" width="17.5" style="5" customWidth="1"/>
    <col min="5634" max="5638" width="10.625" style="5" customWidth="1"/>
    <col min="5639" max="5639" width="10.75" style="5" customWidth="1"/>
    <col min="5640" max="5888" width="9" style="5"/>
    <col min="5889" max="5889" width="17.5" style="5" customWidth="1"/>
    <col min="5890" max="5894" width="10.625" style="5" customWidth="1"/>
    <col min="5895" max="5895" width="10.75" style="5" customWidth="1"/>
    <col min="5896" max="6144" width="9" style="5"/>
    <col min="6145" max="6145" width="17.5" style="5" customWidth="1"/>
    <col min="6146" max="6150" width="10.625" style="5" customWidth="1"/>
    <col min="6151" max="6151" width="10.75" style="5" customWidth="1"/>
    <col min="6152" max="6400" width="9" style="5"/>
    <col min="6401" max="6401" width="17.5" style="5" customWidth="1"/>
    <col min="6402" max="6406" width="10.625" style="5" customWidth="1"/>
    <col min="6407" max="6407" width="10.75" style="5" customWidth="1"/>
    <col min="6408" max="6656" width="9" style="5"/>
    <col min="6657" max="6657" width="17.5" style="5" customWidth="1"/>
    <col min="6658" max="6662" width="10.625" style="5" customWidth="1"/>
    <col min="6663" max="6663" width="10.75" style="5" customWidth="1"/>
    <col min="6664" max="6912" width="9" style="5"/>
    <col min="6913" max="6913" width="17.5" style="5" customWidth="1"/>
    <col min="6914" max="6918" width="10.625" style="5" customWidth="1"/>
    <col min="6919" max="6919" width="10.75" style="5" customWidth="1"/>
    <col min="6920" max="7168" width="9" style="5"/>
    <col min="7169" max="7169" width="17.5" style="5" customWidth="1"/>
    <col min="7170" max="7174" width="10.625" style="5" customWidth="1"/>
    <col min="7175" max="7175" width="10.75" style="5" customWidth="1"/>
    <col min="7176" max="7424" width="9" style="5"/>
    <col min="7425" max="7425" width="17.5" style="5" customWidth="1"/>
    <col min="7426" max="7430" width="10.625" style="5" customWidth="1"/>
    <col min="7431" max="7431" width="10.75" style="5" customWidth="1"/>
    <col min="7432" max="7680" width="9" style="5"/>
    <col min="7681" max="7681" width="17.5" style="5" customWidth="1"/>
    <col min="7682" max="7686" width="10.625" style="5" customWidth="1"/>
    <col min="7687" max="7687" width="10.75" style="5" customWidth="1"/>
    <col min="7688" max="7936" width="9" style="5"/>
    <col min="7937" max="7937" width="17.5" style="5" customWidth="1"/>
    <col min="7938" max="7942" width="10.625" style="5" customWidth="1"/>
    <col min="7943" max="7943" width="10.75" style="5" customWidth="1"/>
    <col min="7944" max="8192" width="9" style="5"/>
    <col min="8193" max="8193" width="17.5" style="5" customWidth="1"/>
    <col min="8194" max="8198" width="10.625" style="5" customWidth="1"/>
    <col min="8199" max="8199" width="10.75" style="5" customWidth="1"/>
    <col min="8200" max="8448" width="9" style="5"/>
    <col min="8449" max="8449" width="17.5" style="5" customWidth="1"/>
    <col min="8450" max="8454" width="10.625" style="5" customWidth="1"/>
    <col min="8455" max="8455" width="10.75" style="5" customWidth="1"/>
    <col min="8456" max="8704" width="9" style="5"/>
    <col min="8705" max="8705" width="17.5" style="5" customWidth="1"/>
    <col min="8706" max="8710" width="10.625" style="5" customWidth="1"/>
    <col min="8711" max="8711" width="10.75" style="5" customWidth="1"/>
    <col min="8712" max="8960" width="9" style="5"/>
    <col min="8961" max="8961" width="17.5" style="5" customWidth="1"/>
    <col min="8962" max="8966" width="10.625" style="5" customWidth="1"/>
    <col min="8967" max="8967" width="10.75" style="5" customWidth="1"/>
    <col min="8968" max="9216" width="9" style="5"/>
    <col min="9217" max="9217" width="17.5" style="5" customWidth="1"/>
    <col min="9218" max="9222" width="10.625" style="5" customWidth="1"/>
    <col min="9223" max="9223" width="10.75" style="5" customWidth="1"/>
    <col min="9224" max="9472" width="9" style="5"/>
    <col min="9473" max="9473" width="17.5" style="5" customWidth="1"/>
    <col min="9474" max="9478" width="10.625" style="5" customWidth="1"/>
    <col min="9479" max="9479" width="10.75" style="5" customWidth="1"/>
    <col min="9480" max="9728" width="9" style="5"/>
    <col min="9729" max="9729" width="17.5" style="5" customWidth="1"/>
    <col min="9730" max="9734" width="10.625" style="5" customWidth="1"/>
    <col min="9735" max="9735" width="10.75" style="5" customWidth="1"/>
    <col min="9736" max="9984" width="9" style="5"/>
    <col min="9985" max="9985" width="17.5" style="5" customWidth="1"/>
    <col min="9986" max="9990" width="10.625" style="5" customWidth="1"/>
    <col min="9991" max="9991" width="10.75" style="5" customWidth="1"/>
    <col min="9992" max="10240" width="9" style="5"/>
    <col min="10241" max="10241" width="17.5" style="5" customWidth="1"/>
    <col min="10242" max="10246" width="10.625" style="5" customWidth="1"/>
    <col min="10247" max="10247" width="10.75" style="5" customWidth="1"/>
    <col min="10248" max="10496" width="9" style="5"/>
    <col min="10497" max="10497" width="17.5" style="5" customWidth="1"/>
    <col min="10498" max="10502" width="10.625" style="5" customWidth="1"/>
    <col min="10503" max="10503" width="10.75" style="5" customWidth="1"/>
    <col min="10504" max="10752" width="9" style="5"/>
    <col min="10753" max="10753" width="17.5" style="5" customWidth="1"/>
    <col min="10754" max="10758" width="10.625" style="5" customWidth="1"/>
    <col min="10759" max="10759" width="10.75" style="5" customWidth="1"/>
    <col min="10760" max="11008" width="9" style="5"/>
    <col min="11009" max="11009" width="17.5" style="5" customWidth="1"/>
    <col min="11010" max="11014" width="10.625" style="5" customWidth="1"/>
    <col min="11015" max="11015" width="10.75" style="5" customWidth="1"/>
    <col min="11016" max="11264" width="9" style="5"/>
    <col min="11265" max="11265" width="17.5" style="5" customWidth="1"/>
    <col min="11266" max="11270" width="10.625" style="5" customWidth="1"/>
    <col min="11271" max="11271" width="10.75" style="5" customWidth="1"/>
    <col min="11272" max="11520" width="9" style="5"/>
    <col min="11521" max="11521" width="17.5" style="5" customWidth="1"/>
    <col min="11522" max="11526" width="10.625" style="5" customWidth="1"/>
    <col min="11527" max="11527" width="10.75" style="5" customWidth="1"/>
    <col min="11528" max="11776" width="9" style="5"/>
    <col min="11777" max="11777" width="17.5" style="5" customWidth="1"/>
    <col min="11778" max="11782" width="10.625" style="5" customWidth="1"/>
    <col min="11783" max="11783" width="10.75" style="5" customWidth="1"/>
    <col min="11784" max="12032" width="9" style="5"/>
    <col min="12033" max="12033" width="17.5" style="5" customWidth="1"/>
    <col min="12034" max="12038" width="10.625" style="5" customWidth="1"/>
    <col min="12039" max="12039" width="10.75" style="5" customWidth="1"/>
    <col min="12040" max="12288" width="9" style="5"/>
    <col min="12289" max="12289" width="17.5" style="5" customWidth="1"/>
    <col min="12290" max="12294" width="10.625" style="5" customWidth="1"/>
    <col min="12295" max="12295" width="10.75" style="5" customWidth="1"/>
    <col min="12296" max="12544" width="9" style="5"/>
    <col min="12545" max="12545" width="17.5" style="5" customWidth="1"/>
    <col min="12546" max="12550" width="10.625" style="5" customWidth="1"/>
    <col min="12551" max="12551" width="10.75" style="5" customWidth="1"/>
    <col min="12552" max="12800" width="9" style="5"/>
    <col min="12801" max="12801" width="17.5" style="5" customWidth="1"/>
    <col min="12802" max="12806" width="10.625" style="5" customWidth="1"/>
    <col min="12807" max="12807" width="10.75" style="5" customWidth="1"/>
    <col min="12808" max="13056" width="9" style="5"/>
    <col min="13057" max="13057" width="17.5" style="5" customWidth="1"/>
    <col min="13058" max="13062" width="10.625" style="5" customWidth="1"/>
    <col min="13063" max="13063" width="10.75" style="5" customWidth="1"/>
    <col min="13064" max="13312" width="9" style="5"/>
    <col min="13313" max="13313" width="17.5" style="5" customWidth="1"/>
    <col min="13314" max="13318" width="10.625" style="5" customWidth="1"/>
    <col min="13319" max="13319" width="10.75" style="5" customWidth="1"/>
    <col min="13320" max="13568" width="9" style="5"/>
    <col min="13569" max="13569" width="17.5" style="5" customWidth="1"/>
    <col min="13570" max="13574" width="10.625" style="5" customWidth="1"/>
    <col min="13575" max="13575" width="10.75" style="5" customWidth="1"/>
    <col min="13576" max="13824" width="9" style="5"/>
    <col min="13825" max="13825" width="17.5" style="5" customWidth="1"/>
    <col min="13826" max="13830" width="10.625" style="5" customWidth="1"/>
    <col min="13831" max="13831" width="10.75" style="5" customWidth="1"/>
    <col min="13832" max="14080" width="9" style="5"/>
    <col min="14081" max="14081" width="17.5" style="5" customWidth="1"/>
    <col min="14082" max="14086" width="10.625" style="5" customWidth="1"/>
    <col min="14087" max="14087" width="10.75" style="5" customWidth="1"/>
    <col min="14088" max="14336" width="9" style="5"/>
    <col min="14337" max="14337" width="17.5" style="5" customWidth="1"/>
    <col min="14338" max="14342" width="10.625" style="5" customWidth="1"/>
    <col min="14343" max="14343" width="10.75" style="5" customWidth="1"/>
    <col min="14344" max="14592" width="9" style="5"/>
    <col min="14593" max="14593" width="17.5" style="5" customWidth="1"/>
    <col min="14594" max="14598" width="10.625" style="5" customWidth="1"/>
    <col min="14599" max="14599" width="10.75" style="5" customWidth="1"/>
    <col min="14600" max="14848" width="9" style="5"/>
    <col min="14849" max="14849" width="17.5" style="5" customWidth="1"/>
    <col min="14850" max="14854" width="10.625" style="5" customWidth="1"/>
    <col min="14855" max="14855" width="10.75" style="5" customWidth="1"/>
    <col min="14856" max="15104" width="9" style="5"/>
    <col min="15105" max="15105" width="17.5" style="5" customWidth="1"/>
    <col min="15106" max="15110" width="10.625" style="5" customWidth="1"/>
    <col min="15111" max="15111" width="10.75" style="5" customWidth="1"/>
    <col min="15112" max="15360" width="9" style="5"/>
    <col min="15361" max="15361" width="17.5" style="5" customWidth="1"/>
    <col min="15362" max="15366" width="10.625" style="5" customWidth="1"/>
    <col min="15367" max="15367" width="10.75" style="5" customWidth="1"/>
    <col min="15368" max="15616" width="9" style="5"/>
    <col min="15617" max="15617" width="17.5" style="5" customWidth="1"/>
    <col min="15618" max="15622" width="10.625" style="5" customWidth="1"/>
    <col min="15623" max="15623" width="10.75" style="5" customWidth="1"/>
    <col min="15624" max="15872" width="9" style="5"/>
    <col min="15873" max="15873" width="17.5" style="5" customWidth="1"/>
    <col min="15874" max="15878" width="10.625" style="5" customWidth="1"/>
    <col min="15879" max="15879" width="10.75" style="5" customWidth="1"/>
    <col min="15880" max="16128" width="9" style="5"/>
    <col min="16129" max="16129" width="17.5" style="5" customWidth="1"/>
    <col min="16130" max="16134" width="10.625" style="5" customWidth="1"/>
    <col min="16135" max="16135" width="10.75" style="5" customWidth="1"/>
    <col min="16136" max="16384" width="9" style="5"/>
  </cols>
  <sheetData>
    <row r="1" spans="1:8" ht="25.5" customHeight="1">
      <c r="A1" s="2444" t="s">
        <v>3390</v>
      </c>
      <c r="B1" s="1937"/>
      <c r="C1" s="1937"/>
      <c r="D1" s="1937"/>
      <c r="E1" s="1937"/>
      <c r="F1" s="1937"/>
      <c r="G1" s="1937"/>
    </row>
    <row r="2" spans="1:8" ht="18" customHeight="1">
      <c r="A2" s="2512" t="s">
        <v>872</v>
      </c>
      <c r="B2" s="2515" t="s">
        <v>873</v>
      </c>
      <c r="C2" s="2883"/>
      <c r="D2" s="2515" t="s">
        <v>874</v>
      </c>
      <c r="E2" s="2883"/>
      <c r="F2" s="2515" t="s">
        <v>861</v>
      </c>
      <c r="G2" s="2514"/>
      <c r="H2" s="389"/>
    </row>
    <row r="3" spans="1:8" ht="18" customHeight="1">
      <c r="A3" s="2513"/>
      <c r="B3" s="2448" t="s">
        <v>440</v>
      </c>
      <c r="C3" s="2425" t="s">
        <v>875</v>
      </c>
      <c r="D3" s="2448" t="s">
        <v>440</v>
      </c>
      <c r="E3" s="2425" t="s">
        <v>875</v>
      </c>
      <c r="F3" s="2448" t="s">
        <v>440</v>
      </c>
      <c r="G3" s="2423" t="s">
        <v>875</v>
      </c>
      <c r="H3" s="389"/>
    </row>
    <row r="4" spans="1:8" ht="18" customHeight="1">
      <c r="A4" s="1201"/>
      <c r="B4" s="544" t="s">
        <v>732</v>
      </c>
      <c r="C4" s="545" t="s">
        <v>385</v>
      </c>
      <c r="D4" s="546" t="s">
        <v>876</v>
      </c>
      <c r="E4" s="545" t="s">
        <v>385</v>
      </c>
      <c r="F4" s="546" t="s">
        <v>876</v>
      </c>
      <c r="G4" s="274" t="s">
        <v>385</v>
      </c>
      <c r="H4" s="389"/>
    </row>
    <row r="5" spans="1:8" ht="18" customHeight="1">
      <c r="A5" s="1201" t="s">
        <v>877</v>
      </c>
      <c r="B5" s="1265">
        <v>571</v>
      </c>
      <c r="C5" s="66">
        <v>7241</v>
      </c>
      <c r="D5" s="136">
        <v>430</v>
      </c>
      <c r="E5" s="66">
        <v>6167</v>
      </c>
      <c r="F5" s="136">
        <v>400</v>
      </c>
      <c r="G5" s="1265">
        <v>5674</v>
      </c>
      <c r="H5" s="389"/>
    </row>
    <row r="6" spans="1:8" ht="18" customHeight="1">
      <c r="A6" s="1201" t="s">
        <v>878</v>
      </c>
      <c r="B6" s="1265">
        <v>1724</v>
      </c>
      <c r="C6" s="66">
        <v>29461</v>
      </c>
      <c r="D6" s="136">
        <v>1874</v>
      </c>
      <c r="E6" s="66">
        <v>30881</v>
      </c>
      <c r="F6" s="136">
        <v>1775</v>
      </c>
      <c r="G6" s="1265">
        <v>24252</v>
      </c>
      <c r="H6" s="389"/>
    </row>
    <row r="7" spans="1:8" ht="18" customHeight="1">
      <c r="A7" s="1201" t="s">
        <v>879</v>
      </c>
      <c r="B7" s="1265">
        <v>969</v>
      </c>
      <c r="C7" s="66">
        <v>14691</v>
      </c>
      <c r="D7" s="136">
        <v>905</v>
      </c>
      <c r="E7" s="66">
        <v>13039</v>
      </c>
      <c r="F7" s="136">
        <v>903</v>
      </c>
      <c r="G7" s="1265">
        <v>12725</v>
      </c>
      <c r="H7" s="389"/>
    </row>
    <row r="8" spans="1:8" ht="18" customHeight="1">
      <c r="A8" s="1201" t="s">
        <v>880</v>
      </c>
      <c r="B8" s="1265">
        <v>508</v>
      </c>
      <c r="C8" s="66">
        <v>6331</v>
      </c>
      <c r="D8" s="136">
        <v>499</v>
      </c>
      <c r="E8" s="66">
        <v>7590</v>
      </c>
      <c r="F8" s="136">
        <v>540</v>
      </c>
      <c r="G8" s="1265">
        <v>9835</v>
      </c>
      <c r="H8" s="389"/>
    </row>
    <row r="9" spans="1:8" ht="18" customHeight="1">
      <c r="A9" s="547" t="s">
        <v>881</v>
      </c>
      <c r="B9" s="68">
        <v>633</v>
      </c>
      <c r="C9" s="67">
        <v>14799</v>
      </c>
      <c r="D9" s="548">
        <v>682</v>
      </c>
      <c r="E9" s="67">
        <v>11966</v>
      </c>
      <c r="F9" s="548">
        <v>651</v>
      </c>
      <c r="G9" s="68">
        <v>13081</v>
      </c>
      <c r="H9" s="389"/>
    </row>
    <row r="10" spans="1:8" ht="18" customHeight="1">
      <c r="A10" s="549" t="s">
        <v>882</v>
      </c>
      <c r="B10" s="71">
        <v>425</v>
      </c>
      <c r="C10" s="70">
        <v>5094</v>
      </c>
      <c r="D10" s="550">
        <v>506</v>
      </c>
      <c r="E10" s="70">
        <v>6484</v>
      </c>
      <c r="F10" s="550">
        <v>414</v>
      </c>
      <c r="G10" s="71">
        <v>6048</v>
      </c>
      <c r="H10" s="389"/>
    </row>
    <row r="11" spans="1:8" ht="18" customHeight="1">
      <c r="A11" s="1201" t="s">
        <v>883</v>
      </c>
      <c r="B11" s="1265">
        <v>302</v>
      </c>
      <c r="C11" s="66">
        <v>4536</v>
      </c>
      <c r="D11" s="136">
        <v>339</v>
      </c>
      <c r="E11" s="66">
        <v>5607</v>
      </c>
      <c r="F11" s="136">
        <v>281</v>
      </c>
      <c r="G11" s="1265">
        <v>3149</v>
      </c>
      <c r="H11" s="389"/>
    </row>
    <row r="12" spans="1:8" ht="18" customHeight="1">
      <c r="A12" s="1201" t="s">
        <v>884</v>
      </c>
      <c r="B12" s="1265">
        <v>676</v>
      </c>
      <c r="C12" s="66">
        <v>9239</v>
      </c>
      <c r="D12" s="136">
        <v>702</v>
      </c>
      <c r="E12" s="66">
        <v>9219</v>
      </c>
      <c r="F12" s="136">
        <v>595</v>
      </c>
      <c r="G12" s="1265">
        <v>6346</v>
      </c>
      <c r="H12" s="389"/>
    </row>
    <row r="13" spans="1:8" ht="18" customHeight="1">
      <c r="A13" s="1201" t="s">
        <v>885</v>
      </c>
      <c r="B13" s="1265">
        <v>651</v>
      </c>
      <c r="C13" s="66">
        <v>5464</v>
      </c>
      <c r="D13" s="136">
        <v>489</v>
      </c>
      <c r="E13" s="66">
        <v>5686</v>
      </c>
      <c r="F13" s="136">
        <v>396</v>
      </c>
      <c r="G13" s="1265">
        <v>4290</v>
      </c>
      <c r="H13" s="389"/>
    </row>
    <row r="14" spans="1:8" ht="18" customHeight="1">
      <c r="A14" s="547" t="s">
        <v>886</v>
      </c>
      <c r="B14" s="68">
        <v>671</v>
      </c>
      <c r="C14" s="67">
        <v>11336</v>
      </c>
      <c r="D14" s="548">
        <v>694</v>
      </c>
      <c r="E14" s="67">
        <v>13120</v>
      </c>
      <c r="F14" s="548">
        <v>598</v>
      </c>
      <c r="G14" s="68">
        <v>11448</v>
      </c>
      <c r="H14" s="389"/>
    </row>
    <row r="15" spans="1:8" ht="18" customHeight="1">
      <c r="A15" s="1201" t="s">
        <v>887</v>
      </c>
      <c r="B15" s="1265">
        <v>470</v>
      </c>
      <c r="C15" s="66">
        <v>4658</v>
      </c>
      <c r="D15" s="136">
        <v>451</v>
      </c>
      <c r="E15" s="66">
        <v>4713</v>
      </c>
      <c r="F15" s="136">
        <v>351</v>
      </c>
      <c r="G15" s="1265">
        <v>3601</v>
      </c>
      <c r="H15" s="389"/>
    </row>
    <row r="16" spans="1:8" ht="18" customHeight="1">
      <c r="A16" s="1201" t="s">
        <v>888</v>
      </c>
      <c r="B16" s="1265">
        <v>333</v>
      </c>
      <c r="C16" s="66">
        <v>3816</v>
      </c>
      <c r="D16" s="136">
        <v>336</v>
      </c>
      <c r="E16" s="66">
        <v>3572</v>
      </c>
      <c r="F16" s="136">
        <v>319</v>
      </c>
      <c r="G16" s="1265">
        <v>3204</v>
      </c>
      <c r="H16" s="389"/>
    </row>
    <row r="17" spans="1:8" ht="18" customHeight="1">
      <c r="A17" s="551" t="s">
        <v>889</v>
      </c>
      <c r="B17" s="1267">
        <v>234</v>
      </c>
      <c r="C17" s="73">
        <v>4009</v>
      </c>
      <c r="D17" s="137">
        <v>213</v>
      </c>
      <c r="E17" s="73">
        <v>3483</v>
      </c>
      <c r="F17" s="137">
        <v>167</v>
      </c>
      <c r="G17" s="1267">
        <v>3368</v>
      </c>
      <c r="H17" s="389"/>
    </row>
    <row r="18" spans="1:8" ht="18" customHeight="1">
      <c r="A18" s="2955" t="s">
        <v>890</v>
      </c>
      <c r="B18" s="2955"/>
      <c r="C18" s="2955"/>
      <c r="D18" s="2955"/>
      <c r="E18" s="1938"/>
      <c r="F18" s="1938"/>
      <c r="G18" s="1938"/>
    </row>
  </sheetData>
  <mergeCells count="5">
    <mergeCell ref="A2:A3"/>
    <mergeCell ref="B2:C2"/>
    <mergeCell ref="D2:E2"/>
    <mergeCell ref="F2:G2"/>
    <mergeCell ref="A18:D18"/>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view="pageBreakPreview" zoomScaleNormal="100" zoomScaleSheetLayoutView="100" workbookViewId="0">
      <selection activeCell="L13" sqref="L13"/>
    </sheetView>
  </sheetViews>
  <sheetFormatPr defaultRowHeight="13.5"/>
  <cols>
    <col min="1" max="1" width="17.5" style="5" customWidth="1"/>
    <col min="2" max="6" width="10.625" style="1940" customWidth="1"/>
    <col min="7" max="7" width="10.75" style="1940" customWidth="1"/>
    <col min="8" max="256" width="9" style="5"/>
    <col min="257" max="257" width="17.5" style="5" customWidth="1"/>
    <col min="258" max="262" width="10.625" style="5" customWidth="1"/>
    <col min="263" max="263" width="10.75" style="5" customWidth="1"/>
    <col min="264" max="512" width="9" style="5"/>
    <col min="513" max="513" width="17.5" style="5" customWidth="1"/>
    <col min="514" max="518" width="10.625" style="5" customWidth="1"/>
    <col min="519" max="519" width="10.75" style="5" customWidth="1"/>
    <col min="520" max="768" width="9" style="5"/>
    <col min="769" max="769" width="17.5" style="5" customWidth="1"/>
    <col min="770" max="774" width="10.625" style="5" customWidth="1"/>
    <col min="775" max="775" width="10.75" style="5" customWidth="1"/>
    <col min="776" max="1024" width="9" style="5"/>
    <col min="1025" max="1025" width="17.5" style="5" customWidth="1"/>
    <col min="1026" max="1030" width="10.625" style="5" customWidth="1"/>
    <col min="1031" max="1031" width="10.75" style="5" customWidth="1"/>
    <col min="1032" max="1280" width="9" style="5"/>
    <col min="1281" max="1281" width="17.5" style="5" customWidth="1"/>
    <col min="1282" max="1286" width="10.625" style="5" customWidth="1"/>
    <col min="1287" max="1287" width="10.75" style="5" customWidth="1"/>
    <col min="1288" max="1536" width="9" style="5"/>
    <col min="1537" max="1537" width="17.5" style="5" customWidth="1"/>
    <col min="1538" max="1542" width="10.625" style="5" customWidth="1"/>
    <col min="1543" max="1543" width="10.75" style="5" customWidth="1"/>
    <col min="1544" max="1792" width="9" style="5"/>
    <col min="1793" max="1793" width="17.5" style="5" customWidth="1"/>
    <col min="1794" max="1798" width="10.625" style="5" customWidth="1"/>
    <col min="1799" max="1799" width="10.75" style="5" customWidth="1"/>
    <col min="1800" max="2048" width="9" style="5"/>
    <col min="2049" max="2049" width="17.5" style="5" customWidth="1"/>
    <col min="2050" max="2054" width="10.625" style="5" customWidth="1"/>
    <col min="2055" max="2055" width="10.75" style="5" customWidth="1"/>
    <col min="2056" max="2304" width="9" style="5"/>
    <col min="2305" max="2305" width="17.5" style="5" customWidth="1"/>
    <col min="2306" max="2310" width="10.625" style="5" customWidth="1"/>
    <col min="2311" max="2311" width="10.75" style="5" customWidth="1"/>
    <col min="2312" max="2560" width="9" style="5"/>
    <col min="2561" max="2561" width="17.5" style="5" customWidth="1"/>
    <col min="2562" max="2566" width="10.625" style="5" customWidth="1"/>
    <col min="2567" max="2567" width="10.75" style="5" customWidth="1"/>
    <col min="2568" max="2816" width="9" style="5"/>
    <col min="2817" max="2817" width="17.5" style="5" customWidth="1"/>
    <col min="2818" max="2822" width="10.625" style="5" customWidth="1"/>
    <col min="2823" max="2823" width="10.75" style="5" customWidth="1"/>
    <col min="2824" max="3072" width="9" style="5"/>
    <col min="3073" max="3073" width="17.5" style="5" customWidth="1"/>
    <col min="3074" max="3078" width="10.625" style="5" customWidth="1"/>
    <col min="3079" max="3079" width="10.75" style="5" customWidth="1"/>
    <col min="3080" max="3328" width="9" style="5"/>
    <col min="3329" max="3329" width="17.5" style="5" customWidth="1"/>
    <col min="3330" max="3334" width="10.625" style="5" customWidth="1"/>
    <col min="3335" max="3335" width="10.75" style="5" customWidth="1"/>
    <col min="3336" max="3584" width="9" style="5"/>
    <col min="3585" max="3585" width="17.5" style="5" customWidth="1"/>
    <col min="3586" max="3590" width="10.625" style="5" customWidth="1"/>
    <col min="3591" max="3591" width="10.75" style="5" customWidth="1"/>
    <col min="3592" max="3840" width="9" style="5"/>
    <col min="3841" max="3841" width="17.5" style="5" customWidth="1"/>
    <col min="3842" max="3846" width="10.625" style="5" customWidth="1"/>
    <col min="3847" max="3847" width="10.75" style="5" customWidth="1"/>
    <col min="3848" max="4096" width="9" style="5"/>
    <col min="4097" max="4097" width="17.5" style="5" customWidth="1"/>
    <col min="4098" max="4102" width="10.625" style="5" customWidth="1"/>
    <col min="4103" max="4103" width="10.75" style="5" customWidth="1"/>
    <col min="4104" max="4352" width="9" style="5"/>
    <col min="4353" max="4353" width="17.5" style="5" customWidth="1"/>
    <col min="4354" max="4358" width="10.625" style="5" customWidth="1"/>
    <col min="4359" max="4359" width="10.75" style="5" customWidth="1"/>
    <col min="4360" max="4608" width="9" style="5"/>
    <col min="4609" max="4609" width="17.5" style="5" customWidth="1"/>
    <col min="4610" max="4614" width="10.625" style="5" customWidth="1"/>
    <col min="4615" max="4615" width="10.75" style="5" customWidth="1"/>
    <col min="4616" max="4864" width="9" style="5"/>
    <col min="4865" max="4865" width="17.5" style="5" customWidth="1"/>
    <col min="4866" max="4870" width="10.625" style="5" customWidth="1"/>
    <col min="4871" max="4871" width="10.75" style="5" customWidth="1"/>
    <col min="4872" max="5120" width="9" style="5"/>
    <col min="5121" max="5121" width="17.5" style="5" customWidth="1"/>
    <col min="5122" max="5126" width="10.625" style="5" customWidth="1"/>
    <col min="5127" max="5127" width="10.75" style="5" customWidth="1"/>
    <col min="5128" max="5376" width="9" style="5"/>
    <col min="5377" max="5377" width="17.5" style="5" customWidth="1"/>
    <col min="5378" max="5382" width="10.625" style="5" customWidth="1"/>
    <col min="5383" max="5383" width="10.75" style="5" customWidth="1"/>
    <col min="5384" max="5632" width="9" style="5"/>
    <col min="5633" max="5633" width="17.5" style="5" customWidth="1"/>
    <col min="5634" max="5638" width="10.625" style="5" customWidth="1"/>
    <col min="5639" max="5639" width="10.75" style="5" customWidth="1"/>
    <col min="5640" max="5888" width="9" style="5"/>
    <col min="5889" max="5889" width="17.5" style="5" customWidth="1"/>
    <col min="5890" max="5894" width="10.625" style="5" customWidth="1"/>
    <col min="5895" max="5895" width="10.75" style="5" customWidth="1"/>
    <col min="5896" max="6144" width="9" style="5"/>
    <col min="6145" max="6145" width="17.5" style="5" customWidth="1"/>
    <col min="6146" max="6150" width="10.625" style="5" customWidth="1"/>
    <col min="6151" max="6151" width="10.75" style="5" customWidth="1"/>
    <col min="6152" max="6400" width="9" style="5"/>
    <col min="6401" max="6401" width="17.5" style="5" customWidth="1"/>
    <col min="6402" max="6406" width="10.625" style="5" customWidth="1"/>
    <col min="6407" max="6407" width="10.75" style="5" customWidth="1"/>
    <col min="6408" max="6656" width="9" style="5"/>
    <col min="6657" max="6657" width="17.5" style="5" customWidth="1"/>
    <col min="6658" max="6662" width="10.625" style="5" customWidth="1"/>
    <col min="6663" max="6663" width="10.75" style="5" customWidth="1"/>
    <col min="6664" max="6912" width="9" style="5"/>
    <col min="6913" max="6913" width="17.5" style="5" customWidth="1"/>
    <col min="6914" max="6918" width="10.625" style="5" customWidth="1"/>
    <col min="6919" max="6919" width="10.75" style="5" customWidth="1"/>
    <col min="6920" max="7168" width="9" style="5"/>
    <col min="7169" max="7169" width="17.5" style="5" customWidth="1"/>
    <col min="7170" max="7174" width="10.625" style="5" customWidth="1"/>
    <col min="7175" max="7175" width="10.75" style="5" customWidth="1"/>
    <col min="7176" max="7424" width="9" style="5"/>
    <col min="7425" max="7425" width="17.5" style="5" customWidth="1"/>
    <col min="7426" max="7430" width="10.625" style="5" customWidth="1"/>
    <col min="7431" max="7431" width="10.75" style="5" customWidth="1"/>
    <col min="7432" max="7680" width="9" style="5"/>
    <col min="7681" max="7681" width="17.5" style="5" customWidth="1"/>
    <col min="7682" max="7686" width="10.625" style="5" customWidth="1"/>
    <col min="7687" max="7687" width="10.75" style="5" customWidth="1"/>
    <col min="7688" max="7936" width="9" style="5"/>
    <col min="7937" max="7937" width="17.5" style="5" customWidth="1"/>
    <col min="7938" max="7942" width="10.625" style="5" customWidth="1"/>
    <col min="7943" max="7943" width="10.75" style="5" customWidth="1"/>
    <col min="7944" max="8192" width="9" style="5"/>
    <col min="8193" max="8193" width="17.5" style="5" customWidth="1"/>
    <col min="8194" max="8198" width="10.625" style="5" customWidth="1"/>
    <col min="8199" max="8199" width="10.75" style="5" customWidth="1"/>
    <col min="8200" max="8448" width="9" style="5"/>
    <col min="8449" max="8449" width="17.5" style="5" customWidth="1"/>
    <col min="8450" max="8454" width="10.625" style="5" customWidth="1"/>
    <col min="8455" max="8455" width="10.75" style="5" customWidth="1"/>
    <col min="8456" max="8704" width="9" style="5"/>
    <col min="8705" max="8705" width="17.5" style="5" customWidth="1"/>
    <col min="8706" max="8710" width="10.625" style="5" customWidth="1"/>
    <col min="8711" max="8711" width="10.75" style="5" customWidth="1"/>
    <col min="8712" max="8960" width="9" style="5"/>
    <col min="8961" max="8961" width="17.5" style="5" customWidth="1"/>
    <col min="8962" max="8966" width="10.625" style="5" customWidth="1"/>
    <col min="8967" max="8967" width="10.75" style="5" customWidth="1"/>
    <col min="8968" max="9216" width="9" style="5"/>
    <col min="9217" max="9217" width="17.5" style="5" customWidth="1"/>
    <col min="9218" max="9222" width="10.625" style="5" customWidth="1"/>
    <col min="9223" max="9223" width="10.75" style="5" customWidth="1"/>
    <col min="9224" max="9472" width="9" style="5"/>
    <col min="9473" max="9473" width="17.5" style="5" customWidth="1"/>
    <col min="9474" max="9478" width="10.625" style="5" customWidth="1"/>
    <col min="9479" max="9479" width="10.75" style="5" customWidth="1"/>
    <col min="9480" max="9728" width="9" style="5"/>
    <col min="9729" max="9729" width="17.5" style="5" customWidth="1"/>
    <col min="9730" max="9734" width="10.625" style="5" customWidth="1"/>
    <col min="9735" max="9735" width="10.75" style="5" customWidth="1"/>
    <col min="9736" max="9984" width="9" style="5"/>
    <col min="9985" max="9985" width="17.5" style="5" customWidth="1"/>
    <col min="9986" max="9990" width="10.625" style="5" customWidth="1"/>
    <col min="9991" max="9991" width="10.75" style="5" customWidth="1"/>
    <col min="9992" max="10240" width="9" style="5"/>
    <col min="10241" max="10241" width="17.5" style="5" customWidth="1"/>
    <col min="10242" max="10246" width="10.625" style="5" customWidth="1"/>
    <col min="10247" max="10247" width="10.75" style="5" customWidth="1"/>
    <col min="10248" max="10496" width="9" style="5"/>
    <col min="10497" max="10497" width="17.5" style="5" customWidth="1"/>
    <col min="10498" max="10502" width="10.625" style="5" customWidth="1"/>
    <col min="10503" max="10503" width="10.75" style="5" customWidth="1"/>
    <col min="10504" max="10752" width="9" style="5"/>
    <col min="10753" max="10753" width="17.5" style="5" customWidth="1"/>
    <col min="10754" max="10758" width="10.625" style="5" customWidth="1"/>
    <col min="10759" max="10759" width="10.75" style="5" customWidth="1"/>
    <col min="10760" max="11008" width="9" style="5"/>
    <col min="11009" max="11009" width="17.5" style="5" customWidth="1"/>
    <col min="11010" max="11014" width="10.625" style="5" customWidth="1"/>
    <col min="11015" max="11015" width="10.75" style="5" customWidth="1"/>
    <col min="11016" max="11264" width="9" style="5"/>
    <col min="11265" max="11265" width="17.5" style="5" customWidth="1"/>
    <col min="11266" max="11270" width="10.625" style="5" customWidth="1"/>
    <col min="11271" max="11271" width="10.75" style="5" customWidth="1"/>
    <col min="11272" max="11520" width="9" style="5"/>
    <col min="11521" max="11521" width="17.5" style="5" customWidth="1"/>
    <col min="11522" max="11526" width="10.625" style="5" customWidth="1"/>
    <col min="11527" max="11527" width="10.75" style="5" customWidth="1"/>
    <col min="11528" max="11776" width="9" style="5"/>
    <col min="11777" max="11777" width="17.5" style="5" customWidth="1"/>
    <col min="11778" max="11782" width="10.625" style="5" customWidth="1"/>
    <col min="11783" max="11783" width="10.75" style="5" customWidth="1"/>
    <col min="11784" max="12032" width="9" style="5"/>
    <col min="12033" max="12033" width="17.5" style="5" customWidth="1"/>
    <col min="12034" max="12038" width="10.625" style="5" customWidth="1"/>
    <col min="12039" max="12039" width="10.75" style="5" customWidth="1"/>
    <col min="12040" max="12288" width="9" style="5"/>
    <col min="12289" max="12289" width="17.5" style="5" customWidth="1"/>
    <col min="12290" max="12294" width="10.625" style="5" customWidth="1"/>
    <col min="12295" max="12295" width="10.75" style="5" customWidth="1"/>
    <col min="12296" max="12544" width="9" style="5"/>
    <col min="12545" max="12545" width="17.5" style="5" customWidth="1"/>
    <col min="12546" max="12550" width="10.625" style="5" customWidth="1"/>
    <col min="12551" max="12551" width="10.75" style="5" customWidth="1"/>
    <col min="12552" max="12800" width="9" style="5"/>
    <col min="12801" max="12801" width="17.5" style="5" customWidth="1"/>
    <col min="12802" max="12806" width="10.625" style="5" customWidth="1"/>
    <col min="12807" max="12807" width="10.75" style="5" customWidth="1"/>
    <col min="12808" max="13056" width="9" style="5"/>
    <col min="13057" max="13057" width="17.5" style="5" customWidth="1"/>
    <col min="13058" max="13062" width="10.625" style="5" customWidth="1"/>
    <col min="13063" max="13063" width="10.75" style="5" customWidth="1"/>
    <col min="13064" max="13312" width="9" style="5"/>
    <col min="13313" max="13313" width="17.5" style="5" customWidth="1"/>
    <col min="13314" max="13318" width="10.625" style="5" customWidth="1"/>
    <col min="13319" max="13319" width="10.75" style="5" customWidth="1"/>
    <col min="13320" max="13568" width="9" style="5"/>
    <col min="13569" max="13569" width="17.5" style="5" customWidth="1"/>
    <col min="13570" max="13574" width="10.625" style="5" customWidth="1"/>
    <col min="13575" max="13575" width="10.75" style="5" customWidth="1"/>
    <col min="13576" max="13824" width="9" style="5"/>
    <col min="13825" max="13825" width="17.5" style="5" customWidth="1"/>
    <col min="13826" max="13830" width="10.625" style="5" customWidth="1"/>
    <col min="13831" max="13831" width="10.75" style="5" customWidth="1"/>
    <col min="13832" max="14080" width="9" style="5"/>
    <col min="14081" max="14081" width="17.5" style="5" customWidth="1"/>
    <col min="14082" max="14086" width="10.625" style="5" customWidth="1"/>
    <col min="14087" max="14087" width="10.75" style="5" customWidth="1"/>
    <col min="14088" max="14336" width="9" style="5"/>
    <col min="14337" max="14337" width="17.5" style="5" customWidth="1"/>
    <col min="14338" max="14342" width="10.625" style="5" customWidth="1"/>
    <col min="14343" max="14343" width="10.75" style="5" customWidth="1"/>
    <col min="14344" max="14592" width="9" style="5"/>
    <col min="14593" max="14593" width="17.5" style="5" customWidth="1"/>
    <col min="14594" max="14598" width="10.625" style="5" customWidth="1"/>
    <col min="14599" max="14599" width="10.75" style="5" customWidth="1"/>
    <col min="14600" max="14848" width="9" style="5"/>
    <col min="14849" max="14849" width="17.5" style="5" customWidth="1"/>
    <col min="14850" max="14854" width="10.625" style="5" customWidth="1"/>
    <col min="14855" max="14855" width="10.75" style="5" customWidth="1"/>
    <col min="14856" max="15104" width="9" style="5"/>
    <col min="15105" max="15105" width="17.5" style="5" customWidth="1"/>
    <col min="15106" max="15110" width="10.625" style="5" customWidth="1"/>
    <col min="15111" max="15111" width="10.75" style="5" customWidth="1"/>
    <col min="15112" max="15360" width="9" style="5"/>
    <col min="15361" max="15361" width="17.5" style="5" customWidth="1"/>
    <col min="15362" max="15366" width="10.625" style="5" customWidth="1"/>
    <col min="15367" max="15367" width="10.75" style="5" customWidth="1"/>
    <col min="15368" max="15616" width="9" style="5"/>
    <col min="15617" max="15617" width="17.5" style="5" customWidth="1"/>
    <col min="15618" max="15622" width="10.625" style="5" customWidth="1"/>
    <col min="15623" max="15623" width="10.75" style="5" customWidth="1"/>
    <col min="15624" max="15872" width="9" style="5"/>
    <col min="15873" max="15873" width="17.5" style="5" customWidth="1"/>
    <col min="15874" max="15878" width="10.625" style="5" customWidth="1"/>
    <col min="15879" max="15879" width="10.75" style="5" customWidth="1"/>
    <col min="15880" max="16128" width="9" style="5"/>
    <col min="16129" max="16129" width="17.5" style="5" customWidth="1"/>
    <col min="16130" max="16134" width="10.625" style="5" customWidth="1"/>
    <col min="16135" max="16135" width="10.75" style="5" customWidth="1"/>
    <col min="16136" max="16384" width="9" style="5"/>
  </cols>
  <sheetData>
    <row r="1" spans="1:7" ht="25.5" customHeight="1">
      <c r="A1" s="2477" t="s">
        <v>3391</v>
      </c>
      <c r="B1" s="2477"/>
      <c r="C1" s="2477"/>
      <c r="D1" s="2477"/>
      <c r="E1" s="2477"/>
      <c r="F1" s="1939"/>
      <c r="G1" s="1939"/>
    </row>
    <row r="2" spans="1:7" ht="18" customHeight="1">
      <c r="A2" s="552" t="s">
        <v>872</v>
      </c>
      <c r="B2" s="553" t="s">
        <v>534</v>
      </c>
      <c r="C2" s="553" t="s">
        <v>535</v>
      </c>
      <c r="D2" s="553" t="s">
        <v>536</v>
      </c>
      <c r="E2" s="553" t="s">
        <v>710</v>
      </c>
      <c r="F2" s="553" t="s">
        <v>711</v>
      </c>
      <c r="G2" s="553" t="s">
        <v>891</v>
      </c>
    </row>
    <row r="3" spans="1:7" ht="18" customHeight="1">
      <c r="A3" s="554"/>
      <c r="B3" s="274" t="s">
        <v>385</v>
      </c>
      <c r="C3" s="274" t="s">
        <v>385</v>
      </c>
      <c r="D3" s="274" t="s">
        <v>385</v>
      </c>
      <c r="E3" s="274" t="s">
        <v>385</v>
      </c>
      <c r="F3" s="274" t="s">
        <v>385</v>
      </c>
      <c r="G3" s="274" t="s">
        <v>385</v>
      </c>
    </row>
    <row r="4" spans="1:7" ht="18" customHeight="1">
      <c r="A4" s="1802" t="s">
        <v>892</v>
      </c>
      <c r="B4" s="155">
        <v>43836</v>
      </c>
      <c r="C4" s="555">
        <v>63739</v>
      </c>
      <c r="D4" s="155">
        <v>48078</v>
      </c>
      <c r="E4" s="555">
        <v>51937</v>
      </c>
      <c r="F4" s="155">
        <v>49943</v>
      </c>
      <c r="G4" s="555">
        <v>44035</v>
      </c>
    </row>
    <row r="5" spans="1:7" ht="18" customHeight="1">
      <c r="A5" s="1802" t="s">
        <v>893</v>
      </c>
      <c r="B5" s="556">
        <v>5453</v>
      </c>
      <c r="C5" s="557">
        <v>7592</v>
      </c>
      <c r="D5" s="556">
        <v>1292</v>
      </c>
      <c r="E5" s="557">
        <v>7160</v>
      </c>
      <c r="F5" s="556">
        <v>5292</v>
      </c>
      <c r="G5" s="557">
        <v>4934</v>
      </c>
    </row>
    <row r="6" spans="1:7" ht="18" customHeight="1">
      <c r="A6" s="1802" t="s">
        <v>894</v>
      </c>
      <c r="B6" s="556">
        <v>650</v>
      </c>
      <c r="C6" s="557">
        <v>600</v>
      </c>
      <c r="D6" s="556">
        <v>600</v>
      </c>
      <c r="E6" s="557">
        <v>864</v>
      </c>
      <c r="F6" s="556">
        <v>987</v>
      </c>
      <c r="G6" s="557">
        <v>863</v>
      </c>
    </row>
    <row r="7" spans="1:7" ht="18" customHeight="1">
      <c r="A7" s="1802" t="s">
        <v>895</v>
      </c>
      <c r="B7" s="556">
        <v>5860</v>
      </c>
      <c r="C7" s="557">
        <v>6115</v>
      </c>
      <c r="D7" s="556">
        <v>6696</v>
      </c>
      <c r="E7" s="557">
        <v>5869</v>
      </c>
      <c r="F7" s="556">
        <v>5722</v>
      </c>
      <c r="G7" s="557">
        <v>4415</v>
      </c>
    </row>
    <row r="8" spans="1:7" ht="18" customHeight="1">
      <c r="A8" s="1802" t="s">
        <v>896</v>
      </c>
      <c r="B8" s="556">
        <v>3049</v>
      </c>
      <c r="C8" s="557">
        <v>3384</v>
      </c>
      <c r="D8" s="556">
        <v>3740</v>
      </c>
      <c r="E8" s="557">
        <v>3682</v>
      </c>
      <c r="F8" s="556">
        <v>3012</v>
      </c>
      <c r="G8" s="557">
        <v>2892</v>
      </c>
    </row>
    <row r="9" spans="1:7" ht="18" customHeight="1">
      <c r="A9" s="558" t="s">
        <v>897</v>
      </c>
      <c r="B9" s="559">
        <v>60607</v>
      </c>
      <c r="C9" s="560">
        <v>20344</v>
      </c>
      <c r="D9" s="561" t="s">
        <v>141</v>
      </c>
      <c r="E9" s="560">
        <v>60511</v>
      </c>
      <c r="F9" s="561">
        <v>69277</v>
      </c>
      <c r="G9" s="560">
        <v>57606</v>
      </c>
    </row>
    <row r="10" spans="1:7" ht="18" customHeight="1">
      <c r="A10" s="1802" t="s">
        <v>898</v>
      </c>
      <c r="B10" s="556">
        <v>15322</v>
      </c>
      <c r="C10" s="557">
        <v>15342</v>
      </c>
      <c r="D10" s="556">
        <v>16809</v>
      </c>
      <c r="E10" s="557">
        <v>16122</v>
      </c>
      <c r="F10" s="556">
        <v>16323</v>
      </c>
      <c r="G10" s="557">
        <v>15177</v>
      </c>
    </row>
    <row r="11" spans="1:7" ht="18" customHeight="1">
      <c r="A11" s="1802" t="s">
        <v>899</v>
      </c>
      <c r="B11" s="556">
        <v>15562</v>
      </c>
      <c r="C11" s="557">
        <v>17414</v>
      </c>
      <c r="D11" s="556">
        <v>16532</v>
      </c>
      <c r="E11" s="557">
        <v>12412</v>
      </c>
      <c r="F11" s="556">
        <v>13220</v>
      </c>
      <c r="G11" s="557">
        <v>14867</v>
      </c>
    </row>
    <row r="12" spans="1:7" ht="18" customHeight="1">
      <c r="A12" s="1802" t="s">
        <v>900</v>
      </c>
      <c r="B12" s="556">
        <v>10890</v>
      </c>
      <c r="C12" s="557">
        <v>11305</v>
      </c>
      <c r="D12" s="556">
        <v>2257</v>
      </c>
      <c r="E12" s="557">
        <v>5398</v>
      </c>
      <c r="F12" s="556">
        <v>3332</v>
      </c>
      <c r="G12" s="557">
        <v>9647</v>
      </c>
    </row>
    <row r="13" spans="1:7" ht="18" customHeight="1">
      <c r="A13" s="1826" t="s">
        <v>901</v>
      </c>
      <c r="B13" s="562">
        <v>8408</v>
      </c>
      <c r="C13" s="563">
        <v>10192</v>
      </c>
      <c r="D13" s="562">
        <v>10540</v>
      </c>
      <c r="E13" s="563">
        <v>9183</v>
      </c>
      <c r="F13" s="562">
        <v>9306</v>
      </c>
      <c r="G13" s="563">
        <v>8579</v>
      </c>
    </row>
    <row r="14" spans="1:7" ht="18" customHeight="1">
      <c r="A14" s="1802" t="s">
        <v>902</v>
      </c>
      <c r="B14" s="556">
        <v>161</v>
      </c>
      <c r="C14" s="557">
        <v>737</v>
      </c>
      <c r="D14" s="556">
        <v>462</v>
      </c>
      <c r="E14" s="557">
        <v>307</v>
      </c>
      <c r="F14" s="556">
        <v>78</v>
      </c>
      <c r="G14" s="557">
        <v>1425</v>
      </c>
    </row>
    <row r="15" spans="1:7" ht="18" customHeight="1">
      <c r="A15" s="1802" t="s">
        <v>903</v>
      </c>
      <c r="B15" s="556">
        <v>29811</v>
      </c>
      <c r="C15" s="557">
        <v>32102</v>
      </c>
      <c r="D15" s="556">
        <v>32552</v>
      </c>
      <c r="E15" s="557">
        <v>31048</v>
      </c>
      <c r="F15" s="556">
        <v>27699</v>
      </c>
      <c r="G15" s="557">
        <v>26251</v>
      </c>
    </row>
    <row r="16" spans="1:7" ht="18" customHeight="1">
      <c r="A16" s="933" t="s">
        <v>904</v>
      </c>
      <c r="B16" s="556">
        <v>10468</v>
      </c>
      <c r="C16" s="557">
        <v>11744</v>
      </c>
      <c r="D16" s="556">
        <v>9568</v>
      </c>
      <c r="E16" s="557">
        <v>9218</v>
      </c>
      <c r="F16" s="556">
        <v>8012</v>
      </c>
      <c r="G16" s="557">
        <v>9313</v>
      </c>
    </row>
    <row r="17" spans="1:7" ht="18" customHeight="1">
      <c r="A17" s="1802" t="s">
        <v>905</v>
      </c>
      <c r="B17" s="556">
        <v>6511</v>
      </c>
      <c r="C17" s="557">
        <v>7423</v>
      </c>
      <c r="D17" s="556">
        <v>7944</v>
      </c>
      <c r="E17" s="557">
        <v>6613</v>
      </c>
      <c r="F17" s="556">
        <v>5777</v>
      </c>
      <c r="G17" s="557">
        <v>5675</v>
      </c>
    </row>
    <row r="18" spans="1:7" ht="18" customHeight="1">
      <c r="A18" s="1825" t="s">
        <v>143</v>
      </c>
      <c r="B18" s="564">
        <v>1894</v>
      </c>
      <c r="C18" s="565">
        <v>794</v>
      </c>
      <c r="D18" s="564">
        <v>40</v>
      </c>
      <c r="E18" s="565">
        <v>872</v>
      </c>
      <c r="F18" s="564">
        <v>929</v>
      </c>
      <c r="G18" s="565">
        <v>1598</v>
      </c>
    </row>
    <row r="19" spans="1:7" ht="18" customHeight="1">
      <c r="A19" s="2547" t="s">
        <v>906</v>
      </c>
      <c r="B19" s="2547"/>
      <c r="C19" s="2547"/>
      <c r="D19" s="2547"/>
      <c r="E19" s="74"/>
      <c r="F19" s="74"/>
      <c r="G19" s="74"/>
    </row>
  </sheetData>
  <mergeCells count="2">
    <mergeCell ref="A19:D19"/>
    <mergeCell ref="A1:E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
  <sheetViews>
    <sheetView view="pageBreakPreview" zoomScaleNormal="100" zoomScaleSheetLayoutView="100" workbookViewId="0">
      <selection activeCell="N10" sqref="N10"/>
    </sheetView>
  </sheetViews>
  <sheetFormatPr defaultRowHeight="13.5"/>
  <cols>
    <col min="1" max="1" width="8.625" style="1860" customWidth="1"/>
    <col min="2" max="2" width="8.5" style="1860" customWidth="1"/>
    <col min="3" max="3" width="33.125" style="1860" customWidth="1"/>
    <col min="4" max="4" width="10.125" style="1860" customWidth="1"/>
    <col min="5" max="5" width="14.625" style="1860" customWidth="1"/>
    <col min="6" max="6" width="12.625" style="1860" customWidth="1"/>
    <col min="7" max="7" width="9.125" style="1860" customWidth="1"/>
    <col min="8" max="8" width="7.625" style="1860" customWidth="1"/>
    <col min="9" max="253" width="9" style="1861"/>
    <col min="254" max="254" width="8.625" style="1861" customWidth="1"/>
    <col min="255" max="255" width="6.625" style="1861" customWidth="1"/>
    <col min="256" max="256" width="33.125" style="1861" customWidth="1"/>
    <col min="257" max="257" width="10.125" style="1861" customWidth="1"/>
    <col min="258" max="258" width="14.625" style="1861" customWidth="1"/>
    <col min="259" max="259" width="12.625" style="1861" customWidth="1"/>
    <col min="260" max="260" width="7.625" style="1861" customWidth="1"/>
    <col min="261" max="261" width="13.625" style="1861" customWidth="1"/>
    <col min="262" max="262" width="9.125" style="1861" customWidth="1"/>
    <col min="263" max="509" width="9" style="1861"/>
    <col min="510" max="510" width="8.625" style="1861" customWidth="1"/>
    <col min="511" max="511" width="6.625" style="1861" customWidth="1"/>
    <col min="512" max="512" width="33.125" style="1861" customWidth="1"/>
    <col min="513" max="513" width="10.125" style="1861" customWidth="1"/>
    <col min="514" max="514" width="14.625" style="1861" customWidth="1"/>
    <col min="515" max="515" width="12.625" style="1861" customWidth="1"/>
    <col min="516" max="516" width="7.625" style="1861" customWidth="1"/>
    <col min="517" max="517" width="13.625" style="1861" customWidth="1"/>
    <col min="518" max="518" width="9.125" style="1861" customWidth="1"/>
    <col min="519" max="765" width="9" style="1861"/>
    <col min="766" max="766" width="8.625" style="1861" customWidth="1"/>
    <col min="767" max="767" width="6.625" style="1861" customWidth="1"/>
    <col min="768" max="768" width="33.125" style="1861" customWidth="1"/>
    <col min="769" max="769" width="10.125" style="1861" customWidth="1"/>
    <col min="770" max="770" width="14.625" style="1861" customWidth="1"/>
    <col min="771" max="771" width="12.625" style="1861" customWidth="1"/>
    <col min="772" max="772" width="7.625" style="1861" customWidth="1"/>
    <col min="773" max="773" width="13.625" style="1861" customWidth="1"/>
    <col min="774" max="774" width="9.125" style="1861" customWidth="1"/>
    <col min="775" max="1021" width="9" style="1861"/>
    <col min="1022" max="1022" width="8.625" style="1861" customWidth="1"/>
    <col min="1023" max="1023" width="6.625" style="1861" customWidth="1"/>
    <col min="1024" max="1024" width="33.125" style="1861" customWidth="1"/>
    <col min="1025" max="1025" width="10.125" style="1861" customWidth="1"/>
    <col min="1026" max="1026" width="14.625" style="1861" customWidth="1"/>
    <col min="1027" max="1027" width="12.625" style="1861" customWidth="1"/>
    <col min="1028" max="1028" width="7.625" style="1861" customWidth="1"/>
    <col min="1029" max="1029" width="13.625" style="1861" customWidth="1"/>
    <col min="1030" max="1030" width="9.125" style="1861" customWidth="1"/>
    <col min="1031" max="1277" width="9" style="1861"/>
    <col min="1278" max="1278" width="8.625" style="1861" customWidth="1"/>
    <col min="1279" max="1279" width="6.625" style="1861" customWidth="1"/>
    <col min="1280" max="1280" width="33.125" style="1861" customWidth="1"/>
    <col min="1281" max="1281" width="10.125" style="1861" customWidth="1"/>
    <col min="1282" max="1282" width="14.625" style="1861" customWidth="1"/>
    <col min="1283" max="1283" width="12.625" style="1861" customWidth="1"/>
    <col min="1284" max="1284" width="7.625" style="1861" customWidth="1"/>
    <col min="1285" max="1285" width="13.625" style="1861" customWidth="1"/>
    <col min="1286" max="1286" width="9.125" style="1861" customWidth="1"/>
    <col min="1287" max="1533" width="9" style="1861"/>
    <col min="1534" max="1534" width="8.625" style="1861" customWidth="1"/>
    <col min="1535" max="1535" width="6.625" style="1861" customWidth="1"/>
    <col min="1536" max="1536" width="33.125" style="1861" customWidth="1"/>
    <col min="1537" max="1537" width="10.125" style="1861" customWidth="1"/>
    <col min="1538" max="1538" width="14.625" style="1861" customWidth="1"/>
    <col min="1539" max="1539" width="12.625" style="1861" customWidth="1"/>
    <col min="1540" max="1540" width="7.625" style="1861" customWidth="1"/>
    <col min="1541" max="1541" width="13.625" style="1861" customWidth="1"/>
    <col min="1542" max="1542" width="9.125" style="1861" customWidth="1"/>
    <col min="1543" max="1789" width="9" style="1861"/>
    <col min="1790" max="1790" width="8.625" style="1861" customWidth="1"/>
    <col min="1791" max="1791" width="6.625" style="1861" customWidth="1"/>
    <col min="1792" max="1792" width="33.125" style="1861" customWidth="1"/>
    <col min="1793" max="1793" width="10.125" style="1861" customWidth="1"/>
    <col min="1794" max="1794" width="14.625" style="1861" customWidth="1"/>
    <col min="1795" max="1795" width="12.625" style="1861" customWidth="1"/>
    <col min="1796" max="1796" width="7.625" style="1861" customWidth="1"/>
    <col min="1797" max="1797" width="13.625" style="1861" customWidth="1"/>
    <col min="1798" max="1798" width="9.125" style="1861" customWidth="1"/>
    <col min="1799" max="2045" width="9" style="1861"/>
    <col min="2046" max="2046" width="8.625" style="1861" customWidth="1"/>
    <col min="2047" max="2047" width="6.625" style="1861" customWidth="1"/>
    <col min="2048" max="2048" width="33.125" style="1861" customWidth="1"/>
    <col min="2049" max="2049" width="10.125" style="1861" customWidth="1"/>
    <col min="2050" max="2050" width="14.625" style="1861" customWidth="1"/>
    <col min="2051" max="2051" width="12.625" style="1861" customWidth="1"/>
    <col min="2052" max="2052" width="7.625" style="1861" customWidth="1"/>
    <col min="2053" max="2053" width="13.625" style="1861" customWidth="1"/>
    <col min="2054" max="2054" width="9.125" style="1861" customWidth="1"/>
    <col min="2055" max="2301" width="9" style="1861"/>
    <col min="2302" max="2302" width="8.625" style="1861" customWidth="1"/>
    <col min="2303" max="2303" width="6.625" style="1861" customWidth="1"/>
    <col min="2304" max="2304" width="33.125" style="1861" customWidth="1"/>
    <col min="2305" max="2305" width="10.125" style="1861" customWidth="1"/>
    <col min="2306" max="2306" width="14.625" style="1861" customWidth="1"/>
    <col min="2307" max="2307" width="12.625" style="1861" customWidth="1"/>
    <col min="2308" max="2308" width="7.625" style="1861" customWidth="1"/>
    <col min="2309" max="2309" width="13.625" style="1861" customWidth="1"/>
    <col min="2310" max="2310" width="9.125" style="1861" customWidth="1"/>
    <col min="2311" max="2557" width="9" style="1861"/>
    <col min="2558" max="2558" width="8.625" style="1861" customWidth="1"/>
    <col min="2559" max="2559" width="6.625" style="1861" customWidth="1"/>
    <col min="2560" max="2560" width="33.125" style="1861" customWidth="1"/>
    <col min="2561" max="2561" width="10.125" style="1861" customWidth="1"/>
    <col min="2562" max="2562" width="14.625" style="1861" customWidth="1"/>
    <col min="2563" max="2563" width="12.625" style="1861" customWidth="1"/>
    <col min="2564" max="2564" width="7.625" style="1861" customWidth="1"/>
    <col min="2565" max="2565" width="13.625" style="1861" customWidth="1"/>
    <col min="2566" max="2566" width="9.125" style="1861" customWidth="1"/>
    <col min="2567" max="2813" width="9" style="1861"/>
    <col min="2814" max="2814" width="8.625" style="1861" customWidth="1"/>
    <col min="2815" max="2815" width="6.625" style="1861" customWidth="1"/>
    <col min="2816" max="2816" width="33.125" style="1861" customWidth="1"/>
    <col min="2817" max="2817" width="10.125" style="1861" customWidth="1"/>
    <col min="2818" max="2818" width="14.625" style="1861" customWidth="1"/>
    <col min="2819" max="2819" width="12.625" style="1861" customWidth="1"/>
    <col min="2820" max="2820" width="7.625" style="1861" customWidth="1"/>
    <col min="2821" max="2821" width="13.625" style="1861" customWidth="1"/>
    <col min="2822" max="2822" width="9.125" style="1861" customWidth="1"/>
    <col min="2823" max="3069" width="9" style="1861"/>
    <col min="3070" max="3070" width="8.625" style="1861" customWidth="1"/>
    <col min="3071" max="3071" width="6.625" style="1861" customWidth="1"/>
    <col min="3072" max="3072" width="33.125" style="1861" customWidth="1"/>
    <col min="3073" max="3073" width="10.125" style="1861" customWidth="1"/>
    <col min="3074" max="3074" width="14.625" style="1861" customWidth="1"/>
    <col min="3075" max="3075" width="12.625" style="1861" customWidth="1"/>
    <col min="3076" max="3076" width="7.625" style="1861" customWidth="1"/>
    <col min="3077" max="3077" width="13.625" style="1861" customWidth="1"/>
    <col min="3078" max="3078" width="9.125" style="1861" customWidth="1"/>
    <col min="3079" max="3325" width="9" style="1861"/>
    <col min="3326" max="3326" width="8.625" style="1861" customWidth="1"/>
    <col min="3327" max="3327" width="6.625" style="1861" customWidth="1"/>
    <col min="3328" max="3328" width="33.125" style="1861" customWidth="1"/>
    <col min="3329" max="3329" width="10.125" style="1861" customWidth="1"/>
    <col min="3330" max="3330" width="14.625" style="1861" customWidth="1"/>
    <col min="3331" max="3331" width="12.625" style="1861" customWidth="1"/>
    <col min="3332" max="3332" width="7.625" style="1861" customWidth="1"/>
    <col min="3333" max="3333" width="13.625" style="1861" customWidth="1"/>
    <col min="3334" max="3334" width="9.125" style="1861" customWidth="1"/>
    <col min="3335" max="3581" width="9" style="1861"/>
    <col min="3582" max="3582" width="8.625" style="1861" customWidth="1"/>
    <col min="3583" max="3583" width="6.625" style="1861" customWidth="1"/>
    <col min="3584" max="3584" width="33.125" style="1861" customWidth="1"/>
    <col min="3585" max="3585" width="10.125" style="1861" customWidth="1"/>
    <col min="3586" max="3586" width="14.625" style="1861" customWidth="1"/>
    <col min="3587" max="3587" width="12.625" style="1861" customWidth="1"/>
    <col min="3588" max="3588" width="7.625" style="1861" customWidth="1"/>
    <col min="3589" max="3589" width="13.625" style="1861" customWidth="1"/>
    <col min="3590" max="3590" width="9.125" style="1861" customWidth="1"/>
    <col min="3591" max="3837" width="9" style="1861"/>
    <col min="3838" max="3838" width="8.625" style="1861" customWidth="1"/>
    <col min="3839" max="3839" width="6.625" style="1861" customWidth="1"/>
    <col min="3840" max="3840" width="33.125" style="1861" customWidth="1"/>
    <col min="3841" max="3841" width="10.125" style="1861" customWidth="1"/>
    <col min="3842" max="3842" width="14.625" style="1861" customWidth="1"/>
    <col min="3843" max="3843" width="12.625" style="1861" customWidth="1"/>
    <col min="3844" max="3844" width="7.625" style="1861" customWidth="1"/>
    <col min="3845" max="3845" width="13.625" style="1861" customWidth="1"/>
    <col min="3846" max="3846" width="9.125" style="1861" customWidth="1"/>
    <col min="3847" max="4093" width="9" style="1861"/>
    <col min="4094" max="4094" width="8.625" style="1861" customWidth="1"/>
    <col min="4095" max="4095" width="6.625" style="1861" customWidth="1"/>
    <col min="4096" max="4096" width="33.125" style="1861" customWidth="1"/>
    <col min="4097" max="4097" width="10.125" style="1861" customWidth="1"/>
    <col min="4098" max="4098" width="14.625" style="1861" customWidth="1"/>
    <col min="4099" max="4099" width="12.625" style="1861" customWidth="1"/>
    <col min="4100" max="4100" width="7.625" style="1861" customWidth="1"/>
    <col min="4101" max="4101" width="13.625" style="1861" customWidth="1"/>
    <col min="4102" max="4102" width="9.125" style="1861" customWidth="1"/>
    <col min="4103" max="4349" width="9" style="1861"/>
    <col min="4350" max="4350" width="8.625" style="1861" customWidth="1"/>
    <col min="4351" max="4351" width="6.625" style="1861" customWidth="1"/>
    <col min="4352" max="4352" width="33.125" style="1861" customWidth="1"/>
    <col min="4353" max="4353" width="10.125" style="1861" customWidth="1"/>
    <col min="4354" max="4354" width="14.625" style="1861" customWidth="1"/>
    <col min="4355" max="4355" width="12.625" style="1861" customWidth="1"/>
    <col min="4356" max="4356" width="7.625" style="1861" customWidth="1"/>
    <col min="4357" max="4357" width="13.625" style="1861" customWidth="1"/>
    <col min="4358" max="4358" width="9.125" style="1861" customWidth="1"/>
    <col min="4359" max="4605" width="9" style="1861"/>
    <col min="4606" max="4606" width="8.625" style="1861" customWidth="1"/>
    <col min="4607" max="4607" width="6.625" style="1861" customWidth="1"/>
    <col min="4608" max="4608" width="33.125" style="1861" customWidth="1"/>
    <col min="4609" max="4609" width="10.125" style="1861" customWidth="1"/>
    <col min="4610" max="4610" width="14.625" style="1861" customWidth="1"/>
    <col min="4611" max="4611" width="12.625" style="1861" customWidth="1"/>
    <col min="4612" max="4612" width="7.625" style="1861" customWidth="1"/>
    <col min="4613" max="4613" width="13.625" style="1861" customWidth="1"/>
    <col min="4614" max="4614" width="9.125" style="1861" customWidth="1"/>
    <col min="4615" max="4861" width="9" style="1861"/>
    <col min="4862" max="4862" width="8.625" style="1861" customWidth="1"/>
    <col min="4863" max="4863" width="6.625" style="1861" customWidth="1"/>
    <col min="4864" max="4864" width="33.125" style="1861" customWidth="1"/>
    <col min="4865" max="4865" width="10.125" style="1861" customWidth="1"/>
    <col min="4866" max="4866" width="14.625" style="1861" customWidth="1"/>
    <col min="4867" max="4867" width="12.625" style="1861" customWidth="1"/>
    <col min="4868" max="4868" width="7.625" style="1861" customWidth="1"/>
    <col min="4869" max="4869" width="13.625" style="1861" customWidth="1"/>
    <col min="4870" max="4870" width="9.125" style="1861" customWidth="1"/>
    <col min="4871" max="5117" width="9" style="1861"/>
    <col min="5118" max="5118" width="8.625" style="1861" customWidth="1"/>
    <col min="5119" max="5119" width="6.625" style="1861" customWidth="1"/>
    <col min="5120" max="5120" width="33.125" style="1861" customWidth="1"/>
    <col min="5121" max="5121" width="10.125" style="1861" customWidth="1"/>
    <col min="5122" max="5122" width="14.625" style="1861" customWidth="1"/>
    <col min="5123" max="5123" width="12.625" style="1861" customWidth="1"/>
    <col min="5124" max="5124" width="7.625" style="1861" customWidth="1"/>
    <col min="5125" max="5125" width="13.625" style="1861" customWidth="1"/>
    <col min="5126" max="5126" width="9.125" style="1861" customWidth="1"/>
    <col min="5127" max="5373" width="9" style="1861"/>
    <col min="5374" max="5374" width="8.625" style="1861" customWidth="1"/>
    <col min="5375" max="5375" width="6.625" style="1861" customWidth="1"/>
    <col min="5376" max="5376" width="33.125" style="1861" customWidth="1"/>
    <col min="5377" max="5377" width="10.125" style="1861" customWidth="1"/>
    <col min="5378" max="5378" width="14.625" style="1861" customWidth="1"/>
    <col min="5379" max="5379" width="12.625" style="1861" customWidth="1"/>
    <col min="5380" max="5380" width="7.625" style="1861" customWidth="1"/>
    <col min="5381" max="5381" width="13.625" style="1861" customWidth="1"/>
    <col min="5382" max="5382" width="9.125" style="1861" customWidth="1"/>
    <col min="5383" max="5629" width="9" style="1861"/>
    <col min="5630" max="5630" width="8.625" style="1861" customWidth="1"/>
    <col min="5631" max="5631" width="6.625" style="1861" customWidth="1"/>
    <col min="5632" max="5632" width="33.125" style="1861" customWidth="1"/>
    <col min="5633" max="5633" width="10.125" style="1861" customWidth="1"/>
    <col min="5634" max="5634" width="14.625" style="1861" customWidth="1"/>
    <col min="5635" max="5635" width="12.625" style="1861" customWidth="1"/>
    <col min="5636" max="5636" width="7.625" style="1861" customWidth="1"/>
    <col min="5637" max="5637" width="13.625" style="1861" customWidth="1"/>
    <col min="5638" max="5638" width="9.125" style="1861" customWidth="1"/>
    <col min="5639" max="5885" width="9" style="1861"/>
    <col min="5886" max="5886" width="8.625" style="1861" customWidth="1"/>
    <col min="5887" max="5887" width="6.625" style="1861" customWidth="1"/>
    <col min="5888" max="5888" width="33.125" style="1861" customWidth="1"/>
    <col min="5889" max="5889" width="10.125" style="1861" customWidth="1"/>
    <col min="5890" max="5890" width="14.625" style="1861" customWidth="1"/>
    <col min="5891" max="5891" width="12.625" style="1861" customWidth="1"/>
    <col min="5892" max="5892" width="7.625" style="1861" customWidth="1"/>
    <col min="5893" max="5893" width="13.625" style="1861" customWidth="1"/>
    <col min="5894" max="5894" width="9.125" style="1861" customWidth="1"/>
    <col min="5895" max="6141" width="9" style="1861"/>
    <col min="6142" max="6142" width="8.625" style="1861" customWidth="1"/>
    <col min="6143" max="6143" width="6.625" style="1861" customWidth="1"/>
    <col min="6144" max="6144" width="33.125" style="1861" customWidth="1"/>
    <col min="6145" max="6145" width="10.125" style="1861" customWidth="1"/>
    <col min="6146" max="6146" width="14.625" style="1861" customWidth="1"/>
    <col min="6147" max="6147" width="12.625" style="1861" customWidth="1"/>
    <col min="6148" max="6148" width="7.625" style="1861" customWidth="1"/>
    <col min="6149" max="6149" width="13.625" style="1861" customWidth="1"/>
    <col min="6150" max="6150" width="9.125" style="1861" customWidth="1"/>
    <col min="6151" max="6397" width="9" style="1861"/>
    <col min="6398" max="6398" width="8.625" style="1861" customWidth="1"/>
    <col min="6399" max="6399" width="6.625" style="1861" customWidth="1"/>
    <col min="6400" max="6400" width="33.125" style="1861" customWidth="1"/>
    <col min="6401" max="6401" width="10.125" style="1861" customWidth="1"/>
    <col min="6402" max="6402" width="14.625" style="1861" customWidth="1"/>
    <col min="6403" max="6403" width="12.625" style="1861" customWidth="1"/>
    <col min="6404" max="6404" width="7.625" style="1861" customWidth="1"/>
    <col min="6405" max="6405" width="13.625" style="1861" customWidth="1"/>
    <col min="6406" max="6406" width="9.125" style="1861" customWidth="1"/>
    <col min="6407" max="6653" width="9" style="1861"/>
    <col min="6654" max="6654" width="8.625" style="1861" customWidth="1"/>
    <col min="6655" max="6655" width="6.625" style="1861" customWidth="1"/>
    <col min="6656" max="6656" width="33.125" style="1861" customWidth="1"/>
    <col min="6657" max="6657" width="10.125" style="1861" customWidth="1"/>
    <col min="6658" max="6658" width="14.625" style="1861" customWidth="1"/>
    <col min="6659" max="6659" width="12.625" style="1861" customWidth="1"/>
    <col min="6660" max="6660" width="7.625" style="1861" customWidth="1"/>
    <col min="6661" max="6661" width="13.625" style="1861" customWidth="1"/>
    <col min="6662" max="6662" width="9.125" style="1861" customWidth="1"/>
    <col min="6663" max="6909" width="9" style="1861"/>
    <col min="6910" max="6910" width="8.625" style="1861" customWidth="1"/>
    <col min="6911" max="6911" width="6.625" style="1861" customWidth="1"/>
    <col min="6912" max="6912" width="33.125" style="1861" customWidth="1"/>
    <col min="6913" max="6913" width="10.125" style="1861" customWidth="1"/>
    <col min="6914" max="6914" width="14.625" style="1861" customWidth="1"/>
    <col min="6915" max="6915" width="12.625" style="1861" customWidth="1"/>
    <col min="6916" max="6916" width="7.625" style="1861" customWidth="1"/>
    <col min="6917" max="6917" width="13.625" style="1861" customWidth="1"/>
    <col min="6918" max="6918" width="9.125" style="1861" customWidth="1"/>
    <col min="6919" max="7165" width="9" style="1861"/>
    <col min="7166" max="7166" width="8.625" style="1861" customWidth="1"/>
    <col min="7167" max="7167" width="6.625" style="1861" customWidth="1"/>
    <col min="7168" max="7168" width="33.125" style="1861" customWidth="1"/>
    <col min="7169" max="7169" width="10.125" style="1861" customWidth="1"/>
    <col min="7170" max="7170" width="14.625" style="1861" customWidth="1"/>
    <col min="7171" max="7171" width="12.625" style="1861" customWidth="1"/>
    <col min="7172" max="7172" width="7.625" style="1861" customWidth="1"/>
    <col min="7173" max="7173" width="13.625" style="1861" customWidth="1"/>
    <col min="7174" max="7174" width="9.125" style="1861" customWidth="1"/>
    <col min="7175" max="7421" width="9" style="1861"/>
    <col min="7422" max="7422" width="8.625" style="1861" customWidth="1"/>
    <col min="7423" max="7423" width="6.625" style="1861" customWidth="1"/>
    <col min="7424" max="7424" width="33.125" style="1861" customWidth="1"/>
    <col min="7425" max="7425" width="10.125" style="1861" customWidth="1"/>
    <col min="7426" max="7426" width="14.625" style="1861" customWidth="1"/>
    <col min="7427" max="7427" width="12.625" style="1861" customWidth="1"/>
    <col min="7428" max="7428" width="7.625" style="1861" customWidth="1"/>
    <col min="7429" max="7429" width="13.625" style="1861" customWidth="1"/>
    <col min="7430" max="7430" width="9.125" style="1861" customWidth="1"/>
    <col min="7431" max="7677" width="9" style="1861"/>
    <col min="7678" max="7678" width="8.625" style="1861" customWidth="1"/>
    <col min="7679" max="7679" width="6.625" style="1861" customWidth="1"/>
    <col min="7680" max="7680" width="33.125" style="1861" customWidth="1"/>
    <col min="7681" max="7681" width="10.125" style="1861" customWidth="1"/>
    <col min="7682" max="7682" width="14.625" style="1861" customWidth="1"/>
    <col min="7683" max="7683" width="12.625" style="1861" customWidth="1"/>
    <col min="7684" max="7684" width="7.625" style="1861" customWidth="1"/>
    <col min="7685" max="7685" width="13.625" style="1861" customWidth="1"/>
    <col min="7686" max="7686" width="9.125" style="1861" customWidth="1"/>
    <col min="7687" max="7933" width="9" style="1861"/>
    <col min="7934" max="7934" width="8.625" style="1861" customWidth="1"/>
    <col min="7935" max="7935" width="6.625" style="1861" customWidth="1"/>
    <col min="7936" max="7936" width="33.125" style="1861" customWidth="1"/>
    <col min="7937" max="7937" width="10.125" style="1861" customWidth="1"/>
    <col min="7938" max="7938" width="14.625" style="1861" customWidth="1"/>
    <col min="7939" max="7939" width="12.625" style="1861" customWidth="1"/>
    <col min="7940" max="7940" width="7.625" style="1861" customWidth="1"/>
    <col min="7941" max="7941" width="13.625" style="1861" customWidth="1"/>
    <col min="7942" max="7942" width="9.125" style="1861" customWidth="1"/>
    <col min="7943" max="8189" width="9" style="1861"/>
    <col min="8190" max="8190" width="8.625" style="1861" customWidth="1"/>
    <col min="8191" max="8191" width="6.625" style="1861" customWidth="1"/>
    <col min="8192" max="8192" width="33.125" style="1861" customWidth="1"/>
    <col min="8193" max="8193" width="10.125" style="1861" customWidth="1"/>
    <col min="8194" max="8194" width="14.625" style="1861" customWidth="1"/>
    <col min="8195" max="8195" width="12.625" style="1861" customWidth="1"/>
    <col min="8196" max="8196" width="7.625" style="1861" customWidth="1"/>
    <col min="8197" max="8197" width="13.625" style="1861" customWidth="1"/>
    <col min="8198" max="8198" width="9.125" style="1861" customWidth="1"/>
    <col min="8199" max="8445" width="9" style="1861"/>
    <col min="8446" max="8446" width="8.625" style="1861" customWidth="1"/>
    <col min="8447" max="8447" width="6.625" style="1861" customWidth="1"/>
    <col min="8448" max="8448" width="33.125" style="1861" customWidth="1"/>
    <col min="8449" max="8449" width="10.125" style="1861" customWidth="1"/>
    <col min="8450" max="8450" width="14.625" style="1861" customWidth="1"/>
    <col min="8451" max="8451" width="12.625" style="1861" customWidth="1"/>
    <col min="8452" max="8452" width="7.625" style="1861" customWidth="1"/>
    <col min="8453" max="8453" width="13.625" style="1861" customWidth="1"/>
    <col min="8454" max="8454" width="9.125" style="1861" customWidth="1"/>
    <col min="8455" max="8701" width="9" style="1861"/>
    <col min="8702" max="8702" width="8.625" style="1861" customWidth="1"/>
    <col min="8703" max="8703" width="6.625" style="1861" customWidth="1"/>
    <col min="8704" max="8704" width="33.125" style="1861" customWidth="1"/>
    <col min="8705" max="8705" width="10.125" style="1861" customWidth="1"/>
    <col min="8706" max="8706" width="14.625" style="1861" customWidth="1"/>
    <col min="8707" max="8707" width="12.625" style="1861" customWidth="1"/>
    <col min="8708" max="8708" width="7.625" style="1861" customWidth="1"/>
    <col min="8709" max="8709" width="13.625" style="1861" customWidth="1"/>
    <col min="8710" max="8710" width="9.125" style="1861" customWidth="1"/>
    <col min="8711" max="8957" width="9" style="1861"/>
    <col min="8958" max="8958" width="8.625" style="1861" customWidth="1"/>
    <col min="8959" max="8959" width="6.625" style="1861" customWidth="1"/>
    <col min="8960" max="8960" width="33.125" style="1861" customWidth="1"/>
    <col min="8961" max="8961" width="10.125" style="1861" customWidth="1"/>
    <col min="8962" max="8962" width="14.625" style="1861" customWidth="1"/>
    <col min="8963" max="8963" width="12.625" style="1861" customWidth="1"/>
    <col min="8964" max="8964" width="7.625" style="1861" customWidth="1"/>
    <col min="8965" max="8965" width="13.625" style="1861" customWidth="1"/>
    <col min="8966" max="8966" width="9.125" style="1861" customWidth="1"/>
    <col min="8967" max="9213" width="9" style="1861"/>
    <col min="9214" max="9214" width="8.625" style="1861" customWidth="1"/>
    <col min="9215" max="9215" width="6.625" style="1861" customWidth="1"/>
    <col min="9216" max="9216" width="33.125" style="1861" customWidth="1"/>
    <col min="9217" max="9217" width="10.125" style="1861" customWidth="1"/>
    <col min="9218" max="9218" width="14.625" style="1861" customWidth="1"/>
    <col min="9219" max="9219" width="12.625" style="1861" customWidth="1"/>
    <col min="9220" max="9220" width="7.625" style="1861" customWidth="1"/>
    <col min="9221" max="9221" width="13.625" style="1861" customWidth="1"/>
    <col min="9222" max="9222" width="9.125" style="1861" customWidth="1"/>
    <col min="9223" max="9469" width="9" style="1861"/>
    <col min="9470" max="9470" width="8.625" style="1861" customWidth="1"/>
    <col min="9471" max="9471" width="6.625" style="1861" customWidth="1"/>
    <col min="9472" max="9472" width="33.125" style="1861" customWidth="1"/>
    <col min="9473" max="9473" width="10.125" style="1861" customWidth="1"/>
    <col min="9474" max="9474" width="14.625" style="1861" customWidth="1"/>
    <col min="9475" max="9475" width="12.625" style="1861" customWidth="1"/>
    <col min="9476" max="9476" width="7.625" style="1861" customWidth="1"/>
    <col min="9477" max="9477" width="13.625" style="1861" customWidth="1"/>
    <col min="9478" max="9478" width="9.125" style="1861" customWidth="1"/>
    <col min="9479" max="9725" width="9" style="1861"/>
    <col min="9726" max="9726" width="8.625" style="1861" customWidth="1"/>
    <col min="9727" max="9727" width="6.625" style="1861" customWidth="1"/>
    <col min="9728" max="9728" width="33.125" style="1861" customWidth="1"/>
    <col min="9729" max="9729" width="10.125" style="1861" customWidth="1"/>
    <col min="9730" max="9730" width="14.625" style="1861" customWidth="1"/>
    <col min="9731" max="9731" width="12.625" style="1861" customWidth="1"/>
    <col min="9732" max="9732" width="7.625" style="1861" customWidth="1"/>
    <col min="9733" max="9733" width="13.625" style="1861" customWidth="1"/>
    <col min="9734" max="9734" width="9.125" style="1861" customWidth="1"/>
    <col min="9735" max="9981" width="9" style="1861"/>
    <col min="9982" max="9982" width="8.625" style="1861" customWidth="1"/>
    <col min="9983" max="9983" width="6.625" style="1861" customWidth="1"/>
    <col min="9984" max="9984" width="33.125" style="1861" customWidth="1"/>
    <col min="9985" max="9985" width="10.125" style="1861" customWidth="1"/>
    <col min="9986" max="9986" width="14.625" style="1861" customWidth="1"/>
    <col min="9987" max="9987" width="12.625" style="1861" customWidth="1"/>
    <col min="9988" max="9988" width="7.625" style="1861" customWidth="1"/>
    <col min="9989" max="9989" width="13.625" style="1861" customWidth="1"/>
    <col min="9990" max="9990" width="9.125" style="1861" customWidth="1"/>
    <col min="9991" max="10237" width="9" style="1861"/>
    <col min="10238" max="10238" width="8.625" style="1861" customWidth="1"/>
    <col min="10239" max="10239" width="6.625" style="1861" customWidth="1"/>
    <col min="10240" max="10240" width="33.125" style="1861" customWidth="1"/>
    <col min="10241" max="10241" width="10.125" style="1861" customWidth="1"/>
    <col min="10242" max="10242" width="14.625" style="1861" customWidth="1"/>
    <col min="10243" max="10243" width="12.625" style="1861" customWidth="1"/>
    <col min="10244" max="10244" width="7.625" style="1861" customWidth="1"/>
    <col min="10245" max="10245" width="13.625" style="1861" customWidth="1"/>
    <col min="10246" max="10246" width="9.125" style="1861" customWidth="1"/>
    <col min="10247" max="10493" width="9" style="1861"/>
    <col min="10494" max="10494" width="8.625" style="1861" customWidth="1"/>
    <col min="10495" max="10495" width="6.625" style="1861" customWidth="1"/>
    <col min="10496" max="10496" width="33.125" style="1861" customWidth="1"/>
    <col min="10497" max="10497" width="10.125" style="1861" customWidth="1"/>
    <col min="10498" max="10498" width="14.625" style="1861" customWidth="1"/>
    <col min="10499" max="10499" width="12.625" style="1861" customWidth="1"/>
    <col min="10500" max="10500" width="7.625" style="1861" customWidth="1"/>
    <col min="10501" max="10501" width="13.625" style="1861" customWidth="1"/>
    <col min="10502" max="10502" width="9.125" style="1861" customWidth="1"/>
    <col min="10503" max="10749" width="9" style="1861"/>
    <col min="10750" max="10750" width="8.625" style="1861" customWidth="1"/>
    <col min="10751" max="10751" width="6.625" style="1861" customWidth="1"/>
    <col min="10752" max="10752" width="33.125" style="1861" customWidth="1"/>
    <col min="10753" max="10753" width="10.125" style="1861" customWidth="1"/>
    <col min="10754" max="10754" width="14.625" style="1861" customWidth="1"/>
    <col min="10755" max="10755" width="12.625" style="1861" customWidth="1"/>
    <col min="10756" max="10756" width="7.625" style="1861" customWidth="1"/>
    <col min="10757" max="10757" width="13.625" style="1861" customWidth="1"/>
    <col min="10758" max="10758" width="9.125" style="1861" customWidth="1"/>
    <col min="10759" max="11005" width="9" style="1861"/>
    <col min="11006" max="11006" width="8.625" style="1861" customWidth="1"/>
    <col min="11007" max="11007" width="6.625" style="1861" customWidth="1"/>
    <col min="11008" max="11008" width="33.125" style="1861" customWidth="1"/>
    <col min="11009" max="11009" width="10.125" style="1861" customWidth="1"/>
    <col min="11010" max="11010" width="14.625" style="1861" customWidth="1"/>
    <col min="11011" max="11011" width="12.625" style="1861" customWidth="1"/>
    <col min="11012" max="11012" width="7.625" style="1861" customWidth="1"/>
    <col min="11013" max="11013" width="13.625" style="1861" customWidth="1"/>
    <col min="11014" max="11014" width="9.125" style="1861" customWidth="1"/>
    <col min="11015" max="11261" width="9" style="1861"/>
    <col min="11262" max="11262" width="8.625" style="1861" customWidth="1"/>
    <col min="11263" max="11263" width="6.625" style="1861" customWidth="1"/>
    <col min="11264" max="11264" width="33.125" style="1861" customWidth="1"/>
    <col min="11265" max="11265" width="10.125" style="1861" customWidth="1"/>
    <col min="11266" max="11266" width="14.625" style="1861" customWidth="1"/>
    <col min="11267" max="11267" width="12.625" style="1861" customWidth="1"/>
    <col min="11268" max="11268" width="7.625" style="1861" customWidth="1"/>
    <col min="11269" max="11269" width="13.625" style="1861" customWidth="1"/>
    <col min="11270" max="11270" width="9.125" style="1861" customWidth="1"/>
    <col min="11271" max="11517" width="9" style="1861"/>
    <col min="11518" max="11518" width="8.625" style="1861" customWidth="1"/>
    <col min="11519" max="11519" width="6.625" style="1861" customWidth="1"/>
    <col min="11520" max="11520" width="33.125" style="1861" customWidth="1"/>
    <col min="11521" max="11521" width="10.125" style="1861" customWidth="1"/>
    <col min="11522" max="11522" width="14.625" style="1861" customWidth="1"/>
    <col min="11523" max="11523" width="12.625" style="1861" customWidth="1"/>
    <col min="11524" max="11524" width="7.625" style="1861" customWidth="1"/>
    <col min="11525" max="11525" width="13.625" style="1861" customWidth="1"/>
    <col min="11526" max="11526" width="9.125" style="1861" customWidth="1"/>
    <col min="11527" max="11773" width="9" style="1861"/>
    <col min="11774" max="11774" width="8.625" style="1861" customWidth="1"/>
    <col min="11775" max="11775" width="6.625" style="1861" customWidth="1"/>
    <col min="11776" max="11776" width="33.125" style="1861" customWidth="1"/>
    <col min="11777" max="11777" width="10.125" style="1861" customWidth="1"/>
    <col min="11778" max="11778" width="14.625" style="1861" customWidth="1"/>
    <col min="11779" max="11779" width="12.625" style="1861" customWidth="1"/>
    <col min="11780" max="11780" width="7.625" style="1861" customWidth="1"/>
    <col min="11781" max="11781" width="13.625" style="1861" customWidth="1"/>
    <col min="11782" max="11782" width="9.125" style="1861" customWidth="1"/>
    <col min="11783" max="12029" width="9" style="1861"/>
    <col min="12030" max="12030" width="8.625" style="1861" customWidth="1"/>
    <col min="12031" max="12031" width="6.625" style="1861" customWidth="1"/>
    <col min="12032" max="12032" width="33.125" style="1861" customWidth="1"/>
    <col min="12033" max="12033" width="10.125" style="1861" customWidth="1"/>
    <col min="12034" max="12034" width="14.625" style="1861" customWidth="1"/>
    <col min="12035" max="12035" width="12.625" style="1861" customWidth="1"/>
    <col min="12036" max="12036" width="7.625" style="1861" customWidth="1"/>
    <col min="12037" max="12037" width="13.625" style="1861" customWidth="1"/>
    <col min="12038" max="12038" width="9.125" style="1861" customWidth="1"/>
    <col min="12039" max="12285" width="9" style="1861"/>
    <col min="12286" max="12286" width="8.625" style="1861" customWidth="1"/>
    <col min="12287" max="12287" width="6.625" style="1861" customWidth="1"/>
    <col min="12288" max="12288" width="33.125" style="1861" customWidth="1"/>
    <col min="12289" max="12289" width="10.125" style="1861" customWidth="1"/>
    <col min="12290" max="12290" width="14.625" style="1861" customWidth="1"/>
    <col min="12291" max="12291" width="12.625" style="1861" customWidth="1"/>
    <col min="12292" max="12292" width="7.625" style="1861" customWidth="1"/>
    <col min="12293" max="12293" width="13.625" style="1861" customWidth="1"/>
    <col min="12294" max="12294" width="9.125" style="1861" customWidth="1"/>
    <col min="12295" max="12541" width="9" style="1861"/>
    <col min="12542" max="12542" width="8.625" style="1861" customWidth="1"/>
    <col min="12543" max="12543" width="6.625" style="1861" customWidth="1"/>
    <col min="12544" max="12544" width="33.125" style="1861" customWidth="1"/>
    <col min="12545" max="12545" width="10.125" style="1861" customWidth="1"/>
    <col min="12546" max="12546" width="14.625" style="1861" customWidth="1"/>
    <col min="12547" max="12547" width="12.625" style="1861" customWidth="1"/>
    <col min="12548" max="12548" width="7.625" style="1861" customWidth="1"/>
    <col min="12549" max="12549" width="13.625" style="1861" customWidth="1"/>
    <col min="12550" max="12550" width="9.125" style="1861" customWidth="1"/>
    <col min="12551" max="12797" width="9" style="1861"/>
    <col min="12798" max="12798" width="8.625" style="1861" customWidth="1"/>
    <col min="12799" max="12799" width="6.625" style="1861" customWidth="1"/>
    <col min="12800" max="12800" width="33.125" style="1861" customWidth="1"/>
    <col min="12801" max="12801" width="10.125" style="1861" customWidth="1"/>
    <col min="12802" max="12802" width="14.625" style="1861" customWidth="1"/>
    <col min="12803" max="12803" width="12.625" style="1861" customWidth="1"/>
    <col min="12804" max="12804" width="7.625" style="1861" customWidth="1"/>
    <col min="12805" max="12805" width="13.625" style="1861" customWidth="1"/>
    <col min="12806" max="12806" width="9.125" style="1861" customWidth="1"/>
    <col min="12807" max="13053" width="9" style="1861"/>
    <col min="13054" max="13054" width="8.625" style="1861" customWidth="1"/>
    <col min="13055" max="13055" width="6.625" style="1861" customWidth="1"/>
    <col min="13056" max="13056" width="33.125" style="1861" customWidth="1"/>
    <col min="13057" max="13057" width="10.125" style="1861" customWidth="1"/>
    <col min="13058" max="13058" width="14.625" style="1861" customWidth="1"/>
    <col min="13059" max="13059" width="12.625" style="1861" customWidth="1"/>
    <col min="13060" max="13060" width="7.625" style="1861" customWidth="1"/>
    <col min="13061" max="13061" width="13.625" style="1861" customWidth="1"/>
    <col min="13062" max="13062" width="9.125" style="1861" customWidth="1"/>
    <col min="13063" max="13309" width="9" style="1861"/>
    <col min="13310" max="13310" width="8.625" style="1861" customWidth="1"/>
    <col min="13311" max="13311" width="6.625" style="1861" customWidth="1"/>
    <col min="13312" max="13312" width="33.125" style="1861" customWidth="1"/>
    <col min="13313" max="13313" width="10.125" style="1861" customWidth="1"/>
    <col min="13314" max="13314" width="14.625" style="1861" customWidth="1"/>
    <col min="13315" max="13315" width="12.625" style="1861" customWidth="1"/>
    <col min="13316" max="13316" width="7.625" style="1861" customWidth="1"/>
    <col min="13317" max="13317" width="13.625" style="1861" customWidth="1"/>
    <col min="13318" max="13318" width="9.125" style="1861" customWidth="1"/>
    <col min="13319" max="13565" width="9" style="1861"/>
    <col min="13566" max="13566" width="8.625" style="1861" customWidth="1"/>
    <col min="13567" max="13567" width="6.625" style="1861" customWidth="1"/>
    <col min="13568" max="13568" width="33.125" style="1861" customWidth="1"/>
    <col min="13569" max="13569" width="10.125" style="1861" customWidth="1"/>
    <col min="13570" max="13570" width="14.625" style="1861" customWidth="1"/>
    <col min="13571" max="13571" width="12.625" style="1861" customWidth="1"/>
    <col min="13572" max="13572" width="7.625" style="1861" customWidth="1"/>
    <col min="13573" max="13573" width="13.625" style="1861" customWidth="1"/>
    <col min="13574" max="13574" width="9.125" style="1861" customWidth="1"/>
    <col min="13575" max="13821" width="9" style="1861"/>
    <col min="13822" max="13822" width="8.625" style="1861" customWidth="1"/>
    <col min="13823" max="13823" width="6.625" style="1861" customWidth="1"/>
    <col min="13824" max="13824" width="33.125" style="1861" customWidth="1"/>
    <col min="13825" max="13825" width="10.125" style="1861" customWidth="1"/>
    <col min="13826" max="13826" width="14.625" style="1861" customWidth="1"/>
    <col min="13827" max="13827" width="12.625" style="1861" customWidth="1"/>
    <col min="13828" max="13828" width="7.625" style="1861" customWidth="1"/>
    <col min="13829" max="13829" width="13.625" style="1861" customWidth="1"/>
    <col min="13830" max="13830" width="9.125" style="1861" customWidth="1"/>
    <col min="13831" max="14077" width="9" style="1861"/>
    <col min="14078" max="14078" width="8.625" style="1861" customWidth="1"/>
    <col min="14079" max="14079" width="6.625" style="1861" customWidth="1"/>
    <col min="14080" max="14080" width="33.125" style="1861" customWidth="1"/>
    <col min="14081" max="14081" width="10.125" style="1861" customWidth="1"/>
    <col min="14082" max="14082" width="14.625" style="1861" customWidth="1"/>
    <col min="14083" max="14083" width="12.625" style="1861" customWidth="1"/>
    <col min="14084" max="14084" width="7.625" style="1861" customWidth="1"/>
    <col min="14085" max="14085" width="13.625" style="1861" customWidth="1"/>
    <col min="14086" max="14086" width="9.125" style="1861" customWidth="1"/>
    <col min="14087" max="14333" width="9" style="1861"/>
    <col min="14334" max="14334" width="8.625" style="1861" customWidth="1"/>
    <col min="14335" max="14335" width="6.625" style="1861" customWidth="1"/>
    <col min="14336" max="14336" width="33.125" style="1861" customWidth="1"/>
    <col min="14337" max="14337" width="10.125" style="1861" customWidth="1"/>
    <col min="14338" max="14338" width="14.625" style="1861" customWidth="1"/>
    <col min="14339" max="14339" width="12.625" style="1861" customWidth="1"/>
    <col min="14340" max="14340" width="7.625" style="1861" customWidth="1"/>
    <col min="14341" max="14341" width="13.625" style="1861" customWidth="1"/>
    <col min="14342" max="14342" width="9.125" style="1861" customWidth="1"/>
    <col min="14343" max="14589" width="9" style="1861"/>
    <col min="14590" max="14590" width="8.625" style="1861" customWidth="1"/>
    <col min="14591" max="14591" width="6.625" style="1861" customWidth="1"/>
    <col min="14592" max="14592" width="33.125" style="1861" customWidth="1"/>
    <col min="14593" max="14593" width="10.125" style="1861" customWidth="1"/>
    <col min="14594" max="14594" width="14.625" style="1861" customWidth="1"/>
    <col min="14595" max="14595" width="12.625" style="1861" customWidth="1"/>
    <col min="14596" max="14596" width="7.625" style="1861" customWidth="1"/>
    <col min="14597" max="14597" width="13.625" style="1861" customWidth="1"/>
    <col min="14598" max="14598" width="9.125" style="1861" customWidth="1"/>
    <col min="14599" max="14845" width="9" style="1861"/>
    <col min="14846" max="14846" width="8.625" style="1861" customWidth="1"/>
    <col min="14847" max="14847" width="6.625" style="1861" customWidth="1"/>
    <col min="14848" max="14848" width="33.125" style="1861" customWidth="1"/>
    <col min="14849" max="14849" width="10.125" style="1861" customWidth="1"/>
    <col min="14850" max="14850" width="14.625" style="1861" customWidth="1"/>
    <col min="14851" max="14851" width="12.625" style="1861" customWidth="1"/>
    <col min="14852" max="14852" width="7.625" style="1861" customWidth="1"/>
    <col min="14853" max="14853" width="13.625" style="1861" customWidth="1"/>
    <col min="14854" max="14854" width="9.125" style="1861" customWidth="1"/>
    <col min="14855" max="15101" width="9" style="1861"/>
    <col min="15102" max="15102" width="8.625" style="1861" customWidth="1"/>
    <col min="15103" max="15103" width="6.625" style="1861" customWidth="1"/>
    <col min="15104" max="15104" width="33.125" style="1861" customWidth="1"/>
    <col min="15105" max="15105" width="10.125" style="1861" customWidth="1"/>
    <col min="15106" max="15106" width="14.625" style="1861" customWidth="1"/>
    <col min="15107" max="15107" width="12.625" style="1861" customWidth="1"/>
    <col min="15108" max="15108" width="7.625" style="1861" customWidth="1"/>
    <col min="15109" max="15109" width="13.625" style="1861" customWidth="1"/>
    <col min="15110" max="15110" width="9.125" style="1861" customWidth="1"/>
    <col min="15111" max="15357" width="9" style="1861"/>
    <col min="15358" max="15358" width="8.625" style="1861" customWidth="1"/>
    <col min="15359" max="15359" width="6.625" style="1861" customWidth="1"/>
    <col min="15360" max="15360" width="33.125" style="1861" customWidth="1"/>
    <col min="15361" max="15361" width="10.125" style="1861" customWidth="1"/>
    <col min="15362" max="15362" width="14.625" style="1861" customWidth="1"/>
    <col min="15363" max="15363" width="12.625" style="1861" customWidth="1"/>
    <col min="15364" max="15364" width="7.625" style="1861" customWidth="1"/>
    <col min="15365" max="15365" width="13.625" style="1861" customWidth="1"/>
    <col min="15366" max="15366" width="9.125" style="1861" customWidth="1"/>
    <col min="15367" max="15613" width="9" style="1861"/>
    <col min="15614" max="15614" width="8.625" style="1861" customWidth="1"/>
    <col min="15615" max="15615" width="6.625" style="1861" customWidth="1"/>
    <col min="15616" max="15616" width="33.125" style="1861" customWidth="1"/>
    <col min="15617" max="15617" width="10.125" style="1861" customWidth="1"/>
    <col min="15618" max="15618" width="14.625" style="1861" customWidth="1"/>
    <col min="15619" max="15619" width="12.625" style="1861" customWidth="1"/>
    <col min="15620" max="15620" width="7.625" style="1861" customWidth="1"/>
    <col min="15621" max="15621" width="13.625" style="1861" customWidth="1"/>
    <col min="15622" max="15622" width="9.125" style="1861" customWidth="1"/>
    <col min="15623" max="15869" width="9" style="1861"/>
    <col min="15870" max="15870" width="8.625" style="1861" customWidth="1"/>
    <col min="15871" max="15871" width="6.625" style="1861" customWidth="1"/>
    <col min="15872" max="15872" width="33.125" style="1861" customWidth="1"/>
    <col min="15873" max="15873" width="10.125" style="1861" customWidth="1"/>
    <col min="15874" max="15874" width="14.625" style="1861" customWidth="1"/>
    <col min="15875" max="15875" width="12.625" style="1861" customWidth="1"/>
    <col min="15876" max="15876" width="7.625" style="1861" customWidth="1"/>
    <col min="15877" max="15877" width="13.625" style="1861" customWidth="1"/>
    <col min="15878" max="15878" width="9.125" style="1861" customWidth="1"/>
    <col min="15879" max="16125" width="9" style="1861"/>
    <col min="16126" max="16126" width="8.625" style="1861" customWidth="1"/>
    <col min="16127" max="16127" width="6.625" style="1861" customWidth="1"/>
    <col min="16128" max="16128" width="33.125" style="1861" customWidth="1"/>
    <col min="16129" max="16129" width="10.125" style="1861" customWidth="1"/>
    <col min="16130" max="16130" width="14.625" style="1861" customWidth="1"/>
    <col min="16131" max="16131" width="12.625" style="1861" customWidth="1"/>
    <col min="16132" max="16132" width="7.625" style="1861" customWidth="1"/>
    <col min="16133" max="16133" width="13.625" style="1861" customWidth="1"/>
    <col min="16134" max="16134" width="9.125" style="1861" customWidth="1"/>
    <col min="16135" max="16384" width="9" style="1861"/>
  </cols>
  <sheetData>
    <row r="1" spans="1:8" ht="30" customHeight="1">
      <c r="A1" s="611" t="s">
        <v>951</v>
      </c>
      <c r="B1" s="611"/>
      <c r="C1" s="611"/>
    </row>
    <row r="2" spans="1:8" ht="25.5" customHeight="1" thickBot="1">
      <c r="A2" s="612" t="s">
        <v>3369</v>
      </c>
      <c r="B2" s="612"/>
      <c r="C2" s="612"/>
      <c r="G2" s="613"/>
      <c r="H2" s="1862" t="s">
        <v>952</v>
      </c>
    </row>
    <row r="3" spans="1:8" s="618" customFormat="1" ht="26.25" customHeight="1">
      <c r="A3" s="614" t="s">
        <v>953</v>
      </c>
      <c r="B3" s="615" t="s">
        <v>3188</v>
      </c>
      <c r="C3" s="616" t="s">
        <v>3187</v>
      </c>
      <c r="D3" s="616" t="s">
        <v>954</v>
      </c>
      <c r="E3" s="616" t="s">
        <v>955</v>
      </c>
      <c r="F3" s="616" t="s">
        <v>956</v>
      </c>
      <c r="G3" s="616" t="s">
        <v>957</v>
      </c>
      <c r="H3" s="617" t="s">
        <v>958</v>
      </c>
    </row>
    <row r="4" spans="1:8" s="619" customFormat="1" ht="30" customHeight="1">
      <c r="A4" s="1863" t="s">
        <v>959</v>
      </c>
      <c r="B4" s="1864" t="s">
        <v>3184</v>
      </c>
      <c r="C4" s="1865" t="s">
        <v>3186</v>
      </c>
      <c r="D4" s="1866" t="s">
        <v>960</v>
      </c>
      <c r="E4" s="1864" t="s">
        <v>3185</v>
      </c>
      <c r="F4" s="1866" t="s">
        <v>3096</v>
      </c>
      <c r="G4" s="1867">
        <v>19677</v>
      </c>
      <c r="H4" s="1868" t="s">
        <v>961</v>
      </c>
    </row>
    <row r="5" spans="1:8" s="619" customFormat="1" ht="30" customHeight="1">
      <c r="A5" s="1869" t="s">
        <v>962</v>
      </c>
      <c r="B5" s="1870" t="s">
        <v>3184</v>
      </c>
      <c r="C5" s="1871" t="s">
        <v>3183</v>
      </c>
      <c r="D5" s="1872" t="s">
        <v>963</v>
      </c>
      <c r="E5" s="1870" t="s">
        <v>2958</v>
      </c>
      <c r="F5" s="1872" t="s">
        <v>3096</v>
      </c>
      <c r="G5" s="1873">
        <v>19677</v>
      </c>
      <c r="H5" s="1874" t="s">
        <v>961</v>
      </c>
    </row>
    <row r="6" spans="1:8" s="619" customFormat="1" ht="30" customHeight="1" collapsed="1">
      <c r="A6" s="1869" t="s">
        <v>962</v>
      </c>
      <c r="B6" s="1870" t="s">
        <v>3176</v>
      </c>
      <c r="C6" s="1871" t="s">
        <v>3182</v>
      </c>
      <c r="D6" s="1872" t="s">
        <v>964</v>
      </c>
      <c r="E6" s="1870" t="s">
        <v>2951</v>
      </c>
      <c r="F6" s="1872" t="s">
        <v>965</v>
      </c>
      <c r="G6" s="1873">
        <v>442</v>
      </c>
      <c r="H6" s="1874" t="s">
        <v>524</v>
      </c>
    </row>
    <row r="7" spans="1:8" s="619" customFormat="1" ht="30" customHeight="1">
      <c r="A7" s="1869" t="s">
        <v>962</v>
      </c>
      <c r="B7" s="1870" t="s">
        <v>3176</v>
      </c>
      <c r="C7" s="1871" t="s">
        <v>3181</v>
      </c>
      <c r="D7" s="1872" t="s">
        <v>964</v>
      </c>
      <c r="E7" s="1870" t="s">
        <v>2862</v>
      </c>
      <c r="F7" s="1872" t="s">
        <v>2902</v>
      </c>
      <c r="G7" s="1873">
        <v>8872</v>
      </c>
      <c r="H7" s="1874" t="s">
        <v>966</v>
      </c>
    </row>
    <row r="8" spans="1:8" s="619" customFormat="1" ht="30" customHeight="1">
      <c r="A8" s="1869" t="s">
        <v>962</v>
      </c>
      <c r="B8" s="1870" t="s">
        <v>3180</v>
      </c>
      <c r="C8" s="1871" t="s">
        <v>3179</v>
      </c>
      <c r="D8" s="1872" t="s">
        <v>964</v>
      </c>
      <c r="E8" s="1870" t="s">
        <v>2862</v>
      </c>
      <c r="F8" s="1872" t="s">
        <v>3066</v>
      </c>
      <c r="G8" s="1873">
        <v>8872</v>
      </c>
      <c r="H8" s="1874" t="s">
        <v>966</v>
      </c>
    </row>
    <row r="9" spans="1:8" s="619" customFormat="1" ht="30" customHeight="1">
      <c r="A9" s="1869" t="s">
        <v>962</v>
      </c>
      <c r="B9" s="1870" t="s">
        <v>3176</v>
      </c>
      <c r="C9" s="1871" t="s">
        <v>3178</v>
      </c>
      <c r="D9" s="1872" t="s">
        <v>964</v>
      </c>
      <c r="E9" s="1870" t="s">
        <v>2956</v>
      </c>
      <c r="F9" s="1872" t="s">
        <v>3177</v>
      </c>
      <c r="G9" s="1873">
        <v>22818</v>
      </c>
      <c r="H9" s="1874" t="s">
        <v>967</v>
      </c>
    </row>
    <row r="10" spans="1:8" s="619" customFormat="1" ht="30" customHeight="1">
      <c r="A10" s="1869" t="s">
        <v>962</v>
      </c>
      <c r="B10" s="1870" t="s">
        <v>3176</v>
      </c>
      <c r="C10" s="1871" t="s">
        <v>3175</v>
      </c>
      <c r="D10" s="1872" t="s">
        <v>964</v>
      </c>
      <c r="E10" s="1870" t="s">
        <v>2954</v>
      </c>
      <c r="F10" s="1872" t="s">
        <v>2978</v>
      </c>
      <c r="G10" s="1873">
        <v>30323</v>
      </c>
      <c r="H10" s="1874" t="s">
        <v>968</v>
      </c>
    </row>
    <row r="11" spans="1:8" s="619" customFormat="1" ht="30" customHeight="1">
      <c r="A11" s="1869" t="s">
        <v>969</v>
      </c>
      <c r="B11" s="1870" t="s">
        <v>970</v>
      </c>
      <c r="C11" s="1871" t="s">
        <v>971</v>
      </c>
      <c r="D11" s="1872" t="s">
        <v>972</v>
      </c>
      <c r="E11" s="1870" t="s">
        <v>973</v>
      </c>
      <c r="F11" s="1872" t="s">
        <v>974</v>
      </c>
      <c r="G11" s="1873">
        <v>28892</v>
      </c>
      <c r="H11" s="1874" t="s">
        <v>966</v>
      </c>
    </row>
    <row r="12" spans="1:8" s="619" customFormat="1" ht="30" customHeight="1">
      <c r="A12" s="1869" t="s">
        <v>962</v>
      </c>
      <c r="B12" s="1870" t="s">
        <v>970</v>
      </c>
      <c r="C12" s="1871" t="s">
        <v>975</v>
      </c>
      <c r="D12" s="1872" t="s">
        <v>976</v>
      </c>
      <c r="E12" s="1870" t="s">
        <v>2992</v>
      </c>
      <c r="F12" s="1872" t="s">
        <v>3174</v>
      </c>
      <c r="G12" s="1873">
        <v>28892</v>
      </c>
      <c r="H12" s="1874" t="s">
        <v>966</v>
      </c>
    </row>
    <row r="13" spans="1:8" s="619" customFormat="1" ht="30" customHeight="1">
      <c r="A13" s="1869" t="s">
        <v>962</v>
      </c>
      <c r="B13" s="1870" t="s">
        <v>2888</v>
      </c>
      <c r="C13" s="1871" t="s">
        <v>977</v>
      </c>
      <c r="D13" s="1872" t="s">
        <v>3173</v>
      </c>
      <c r="E13" s="1870" t="s">
        <v>978</v>
      </c>
      <c r="F13" s="1872" t="s">
        <v>3172</v>
      </c>
      <c r="G13" s="1873">
        <v>35909</v>
      </c>
      <c r="H13" s="1874" t="s">
        <v>518</v>
      </c>
    </row>
    <row r="14" spans="1:8" s="619" customFormat="1" ht="30" customHeight="1">
      <c r="A14" s="1869" t="s">
        <v>962</v>
      </c>
      <c r="B14" s="1870" t="s">
        <v>2843</v>
      </c>
      <c r="C14" s="1871" t="s">
        <v>3171</v>
      </c>
      <c r="D14" s="1872" t="s">
        <v>964</v>
      </c>
      <c r="E14" s="1870" t="s">
        <v>2906</v>
      </c>
      <c r="F14" s="1872" t="s">
        <v>3170</v>
      </c>
      <c r="G14" s="1873">
        <v>32163</v>
      </c>
      <c r="H14" s="1874" t="s">
        <v>979</v>
      </c>
    </row>
    <row r="15" spans="1:8" s="619" customFormat="1" ht="30" customHeight="1">
      <c r="A15" s="1869" t="s">
        <v>962</v>
      </c>
      <c r="B15" s="1870" t="s">
        <v>2843</v>
      </c>
      <c r="C15" s="1871" t="s">
        <v>3169</v>
      </c>
      <c r="D15" s="1872" t="s">
        <v>980</v>
      </c>
      <c r="E15" s="1870" t="s">
        <v>3168</v>
      </c>
      <c r="F15" s="1872" t="s">
        <v>3167</v>
      </c>
      <c r="G15" s="1873">
        <v>34361</v>
      </c>
      <c r="H15" s="1874" t="s">
        <v>979</v>
      </c>
    </row>
    <row r="16" spans="1:8" s="619" customFormat="1" ht="30" customHeight="1">
      <c r="A16" s="1869" t="s">
        <v>962</v>
      </c>
      <c r="B16" s="1870" t="s">
        <v>2843</v>
      </c>
      <c r="C16" s="1871" t="s">
        <v>3166</v>
      </c>
      <c r="D16" s="1872" t="s">
        <v>964</v>
      </c>
      <c r="E16" s="1870" t="s">
        <v>3026</v>
      </c>
      <c r="F16" s="1872" t="s">
        <v>3165</v>
      </c>
      <c r="G16" s="1873">
        <v>36243</v>
      </c>
      <c r="H16" s="1874" t="s">
        <v>967</v>
      </c>
    </row>
    <row r="17" spans="1:8" s="619" customFormat="1" ht="30" customHeight="1">
      <c r="A17" s="1869" t="s">
        <v>962</v>
      </c>
      <c r="B17" s="1870" t="s">
        <v>2843</v>
      </c>
      <c r="C17" s="1871" t="s">
        <v>3164</v>
      </c>
      <c r="D17" s="1872" t="s">
        <v>964</v>
      </c>
      <c r="E17" s="1870" t="s">
        <v>3071</v>
      </c>
      <c r="F17" s="1872" t="s">
        <v>3163</v>
      </c>
      <c r="G17" s="1873">
        <v>36243</v>
      </c>
      <c r="H17" s="1874" t="s">
        <v>966</v>
      </c>
    </row>
    <row r="18" spans="1:8" s="619" customFormat="1" ht="30" customHeight="1">
      <c r="A18" s="1869" t="s">
        <v>962</v>
      </c>
      <c r="B18" s="1870" t="s">
        <v>2843</v>
      </c>
      <c r="C18" s="1871" t="s">
        <v>981</v>
      </c>
      <c r="D18" s="1872" t="s">
        <v>3160</v>
      </c>
      <c r="E18" s="1870" t="s">
        <v>982</v>
      </c>
      <c r="F18" s="1872" t="s">
        <v>983</v>
      </c>
      <c r="G18" s="1873">
        <v>37747</v>
      </c>
      <c r="H18" s="1874" t="s">
        <v>524</v>
      </c>
    </row>
    <row r="19" spans="1:8" s="619" customFormat="1" ht="30" customHeight="1">
      <c r="A19" s="1875" t="s">
        <v>962</v>
      </c>
      <c r="B19" s="1876" t="s">
        <v>2843</v>
      </c>
      <c r="C19" s="1877" t="s">
        <v>984</v>
      </c>
      <c r="D19" s="1878" t="s">
        <v>3162</v>
      </c>
      <c r="E19" s="1876" t="s">
        <v>985</v>
      </c>
      <c r="F19" s="1878" t="s">
        <v>986</v>
      </c>
      <c r="G19" s="1879">
        <v>38098</v>
      </c>
      <c r="H19" s="1880" t="s">
        <v>979</v>
      </c>
    </row>
    <row r="20" spans="1:8" s="619" customFormat="1" ht="30" customHeight="1">
      <c r="A20" s="1875" t="s">
        <v>987</v>
      </c>
      <c r="B20" s="1876" t="s">
        <v>988</v>
      </c>
      <c r="C20" s="1877" t="s">
        <v>989</v>
      </c>
      <c r="D20" s="1878" t="s">
        <v>990</v>
      </c>
      <c r="E20" s="1876" t="s">
        <v>991</v>
      </c>
      <c r="F20" s="1878" t="s">
        <v>992</v>
      </c>
      <c r="G20" s="1879">
        <v>38467</v>
      </c>
      <c r="H20" s="1880" t="s">
        <v>961</v>
      </c>
    </row>
    <row r="21" spans="1:8" s="619" customFormat="1" ht="30" customHeight="1">
      <c r="A21" s="1875" t="s">
        <v>987</v>
      </c>
      <c r="B21" s="1876" t="s">
        <v>988</v>
      </c>
      <c r="C21" s="1877" t="s">
        <v>993</v>
      </c>
      <c r="D21" s="1878" t="s">
        <v>3160</v>
      </c>
      <c r="E21" s="1876" t="s">
        <v>994</v>
      </c>
      <c r="F21" s="1878" t="s">
        <v>995</v>
      </c>
      <c r="G21" s="1879">
        <v>39188</v>
      </c>
      <c r="H21" s="1880" t="s">
        <v>524</v>
      </c>
    </row>
    <row r="22" spans="1:8" s="619" customFormat="1" ht="30" customHeight="1">
      <c r="A22" s="1881" t="s">
        <v>987</v>
      </c>
      <c r="B22" s="1882" t="s">
        <v>988</v>
      </c>
      <c r="C22" s="1883" t="s">
        <v>996</v>
      </c>
      <c r="D22" s="1884" t="s">
        <v>997</v>
      </c>
      <c r="E22" s="1882" t="s">
        <v>2869</v>
      </c>
      <c r="F22" s="1884" t="s">
        <v>3161</v>
      </c>
      <c r="G22" s="1885">
        <v>41810</v>
      </c>
      <c r="H22" s="1886" t="s">
        <v>979</v>
      </c>
    </row>
    <row r="23" spans="1:8" s="619" customFormat="1" ht="30" customHeight="1">
      <c r="A23" s="1887" t="s">
        <v>998</v>
      </c>
      <c r="B23" s="1888" t="s">
        <v>999</v>
      </c>
      <c r="C23" s="1889" t="s">
        <v>1000</v>
      </c>
      <c r="D23" s="1890" t="s">
        <v>1001</v>
      </c>
      <c r="E23" s="1888" t="s">
        <v>2869</v>
      </c>
      <c r="F23" s="1890"/>
      <c r="G23" s="1891">
        <v>39608</v>
      </c>
      <c r="H23" s="1892" t="s">
        <v>979</v>
      </c>
    </row>
    <row r="24" spans="1:8" s="619" customFormat="1" ht="30" customHeight="1">
      <c r="A24" s="1893" t="s">
        <v>962</v>
      </c>
      <c r="B24" s="1876" t="s">
        <v>1002</v>
      </c>
      <c r="C24" s="1877" t="s">
        <v>1003</v>
      </c>
      <c r="D24" s="1894" t="s">
        <v>3160</v>
      </c>
      <c r="E24" s="1876" t="s">
        <v>1004</v>
      </c>
      <c r="F24" s="1878" t="s">
        <v>1005</v>
      </c>
      <c r="G24" s="1879">
        <v>35419</v>
      </c>
      <c r="H24" s="1880" t="s">
        <v>1006</v>
      </c>
    </row>
    <row r="25" spans="1:8" s="619" customFormat="1" ht="30" customHeight="1">
      <c r="A25" s="1863" t="s">
        <v>962</v>
      </c>
      <c r="B25" s="1870" t="s">
        <v>1007</v>
      </c>
      <c r="C25" s="1895" t="s">
        <v>1008</v>
      </c>
      <c r="D25" s="1866" t="s">
        <v>3159</v>
      </c>
      <c r="E25" s="1870" t="s">
        <v>978</v>
      </c>
      <c r="F25" s="1872" t="s">
        <v>1009</v>
      </c>
      <c r="G25" s="1873">
        <v>35557</v>
      </c>
      <c r="H25" s="1874" t="s">
        <v>979</v>
      </c>
    </row>
    <row r="26" spans="1:8" s="619" customFormat="1" ht="30" customHeight="1">
      <c r="A26" s="1869" t="s">
        <v>962</v>
      </c>
      <c r="B26" s="1870" t="s">
        <v>1007</v>
      </c>
      <c r="C26" s="1871" t="s">
        <v>1010</v>
      </c>
      <c r="D26" s="1872" t="s">
        <v>1011</v>
      </c>
      <c r="E26" s="1870" t="s">
        <v>978</v>
      </c>
      <c r="F26" s="1872" t="s">
        <v>3158</v>
      </c>
      <c r="G26" s="1873">
        <v>35557</v>
      </c>
      <c r="H26" s="1874" t="s">
        <v>979</v>
      </c>
    </row>
    <row r="27" spans="1:8" s="619" customFormat="1" ht="30" customHeight="1">
      <c r="A27" s="1869" t="s">
        <v>987</v>
      </c>
      <c r="B27" s="1870" t="s">
        <v>1002</v>
      </c>
      <c r="C27" s="1871" t="s">
        <v>1012</v>
      </c>
      <c r="D27" s="1872" t="s">
        <v>990</v>
      </c>
      <c r="E27" s="1870" t="s">
        <v>978</v>
      </c>
      <c r="F27" s="1872" t="s">
        <v>1013</v>
      </c>
      <c r="G27" s="1873">
        <v>39377</v>
      </c>
      <c r="H27" s="1874" t="s">
        <v>979</v>
      </c>
    </row>
    <row r="28" spans="1:8" s="619" customFormat="1" ht="30" customHeight="1">
      <c r="A28" s="1869" t="s">
        <v>987</v>
      </c>
      <c r="B28" s="1870" t="s">
        <v>1002</v>
      </c>
      <c r="C28" s="1871" t="s">
        <v>1014</v>
      </c>
      <c r="D28" s="1872" t="s">
        <v>990</v>
      </c>
      <c r="E28" s="1870" t="s">
        <v>978</v>
      </c>
      <c r="F28" s="1872" t="s">
        <v>1015</v>
      </c>
      <c r="G28" s="1873">
        <v>39377</v>
      </c>
      <c r="H28" s="1874" t="s">
        <v>979</v>
      </c>
    </row>
    <row r="29" spans="1:8" s="619" customFormat="1" ht="30" customHeight="1">
      <c r="A29" s="1869" t="s">
        <v>987</v>
      </c>
      <c r="B29" s="1870" t="s">
        <v>1002</v>
      </c>
      <c r="C29" s="1871" t="s">
        <v>1016</v>
      </c>
      <c r="D29" s="1872" t="s">
        <v>990</v>
      </c>
      <c r="E29" s="1870" t="s">
        <v>978</v>
      </c>
      <c r="F29" s="1872" t="s">
        <v>1017</v>
      </c>
      <c r="G29" s="1873">
        <v>39377</v>
      </c>
      <c r="H29" s="1874" t="s">
        <v>979</v>
      </c>
    </row>
    <row r="30" spans="1:8" s="619" customFormat="1" ht="30" customHeight="1">
      <c r="A30" s="1869" t="s">
        <v>987</v>
      </c>
      <c r="B30" s="1870" t="s">
        <v>1002</v>
      </c>
      <c r="C30" s="1871" t="s">
        <v>1018</v>
      </c>
      <c r="D30" s="1872" t="s">
        <v>990</v>
      </c>
      <c r="E30" s="1870" t="s">
        <v>978</v>
      </c>
      <c r="F30" s="1872" t="s">
        <v>1019</v>
      </c>
      <c r="G30" s="1873">
        <v>39377</v>
      </c>
      <c r="H30" s="1874" t="s">
        <v>979</v>
      </c>
    </row>
    <row r="31" spans="1:8" s="619" customFormat="1" ht="30" customHeight="1">
      <c r="A31" s="1869" t="s">
        <v>987</v>
      </c>
      <c r="B31" s="1870" t="s">
        <v>1002</v>
      </c>
      <c r="C31" s="1871" t="s">
        <v>1020</v>
      </c>
      <c r="D31" s="1872" t="s">
        <v>990</v>
      </c>
      <c r="E31" s="1870" t="s">
        <v>978</v>
      </c>
      <c r="F31" s="1872" t="s">
        <v>1021</v>
      </c>
      <c r="G31" s="1873">
        <v>39377</v>
      </c>
      <c r="H31" s="1874" t="s">
        <v>979</v>
      </c>
    </row>
    <row r="32" spans="1:8" s="619" customFormat="1" ht="30" customHeight="1">
      <c r="A32" s="1875" t="s">
        <v>987</v>
      </c>
      <c r="B32" s="1870" t="s">
        <v>1002</v>
      </c>
      <c r="C32" s="1871" t="s">
        <v>1022</v>
      </c>
      <c r="D32" s="1872" t="s">
        <v>990</v>
      </c>
      <c r="E32" s="1870" t="s">
        <v>978</v>
      </c>
      <c r="F32" s="1872" t="s">
        <v>1021</v>
      </c>
      <c r="G32" s="1873">
        <v>39377</v>
      </c>
      <c r="H32" s="1874" t="s">
        <v>979</v>
      </c>
    </row>
    <row r="33" spans="1:8" s="619" customFormat="1" ht="30" customHeight="1">
      <c r="A33" s="1869" t="s">
        <v>987</v>
      </c>
      <c r="B33" s="1870" t="s">
        <v>1002</v>
      </c>
      <c r="C33" s="1871" t="s">
        <v>1023</v>
      </c>
      <c r="D33" s="1872" t="s">
        <v>990</v>
      </c>
      <c r="E33" s="1870" t="s">
        <v>978</v>
      </c>
      <c r="F33" s="1872" t="s">
        <v>1024</v>
      </c>
      <c r="G33" s="1873">
        <v>39421</v>
      </c>
      <c r="H33" s="1874" t="s">
        <v>979</v>
      </c>
    </row>
    <row r="34" spans="1:8" s="619" customFormat="1" ht="30" customHeight="1">
      <c r="A34" s="1869" t="s">
        <v>987</v>
      </c>
      <c r="B34" s="1870" t="s">
        <v>1002</v>
      </c>
      <c r="C34" s="1871" t="s">
        <v>3577</v>
      </c>
      <c r="D34" s="1872" t="s">
        <v>990</v>
      </c>
      <c r="E34" s="1870" t="s">
        <v>2869</v>
      </c>
      <c r="F34" s="1872" t="s">
        <v>1025</v>
      </c>
      <c r="G34" s="1873">
        <v>39744</v>
      </c>
      <c r="H34" s="1874" t="s">
        <v>1006</v>
      </c>
    </row>
    <row r="35" spans="1:8" s="619" customFormat="1" ht="30" customHeight="1">
      <c r="A35" s="1869" t="s">
        <v>987</v>
      </c>
      <c r="B35" s="1870" t="s">
        <v>1002</v>
      </c>
      <c r="C35" s="1871" t="s">
        <v>3578</v>
      </c>
      <c r="D35" s="1872" t="s">
        <v>990</v>
      </c>
      <c r="E35" s="1870" t="s">
        <v>2869</v>
      </c>
      <c r="F35" s="1872" t="s">
        <v>1025</v>
      </c>
      <c r="G35" s="1873">
        <v>39744</v>
      </c>
      <c r="H35" s="1874" t="s">
        <v>1006</v>
      </c>
    </row>
    <row r="36" spans="1:8" s="619" customFormat="1" ht="30" customHeight="1">
      <c r="A36" s="1869" t="s">
        <v>987</v>
      </c>
      <c r="B36" s="1870" t="s">
        <v>1002</v>
      </c>
      <c r="C36" s="1871" t="s">
        <v>3579</v>
      </c>
      <c r="D36" s="1872" t="s">
        <v>990</v>
      </c>
      <c r="E36" s="1870" t="s">
        <v>2869</v>
      </c>
      <c r="F36" s="1872" t="s">
        <v>1025</v>
      </c>
      <c r="G36" s="1873">
        <v>39744</v>
      </c>
      <c r="H36" s="1874" t="s">
        <v>1006</v>
      </c>
    </row>
    <row r="37" spans="1:8" s="619" customFormat="1" ht="30" customHeight="1">
      <c r="A37" s="1869" t="s">
        <v>987</v>
      </c>
      <c r="B37" s="1870" t="s">
        <v>1002</v>
      </c>
      <c r="C37" s="1871" t="s">
        <v>3580</v>
      </c>
      <c r="D37" s="1872" t="s">
        <v>990</v>
      </c>
      <c r="E37" s="1870" t="s">
        <v>2869</v>
      </c>
      <c r="F37" s="1872" t="s">
        <v>1025</v>
      </c>
      <c r="G37" s="1873">
        <v>39744</v>
      </c>
      <c r="H37" s="1874" t="s">
        <v>1006</v>
      </c>
    </row>
    <row r="38" spans="1:8" s="618" customFormat="1" ht="30" customHeight="1">
      <c r="A38" s="1869" t="s">
        <v>987</v>
      </c>
      <c r="B38" s="1870" t="s">
        <v>1002</v>
      </c>
      <c r="C38" s="1871" t="s">
        <v>3581</v>
      </c>
      <c r="D38" s="1872" t="s">
        <v>990</v>
      </c>
      <c r="E38" s="1870" t="s">
        <v>2869</v>
      </c>
      <c r="F38" s="1872" t="s">
        <v>1025</v>
      </c>
      <c r="G38" s="1873">
        <v>39744</v>
      </c>
      <c r="H38" s="1874" t="s">
        <v>1006</v>
      </c>
    </row>
    <row r="39" spans="1:8" s="618" customFormat="1" ht="30" customHeight="1">
      <c r="A39" s="1881" t="s">
        <v>987</v>
      </c>
      <c r="B39" s="1882" t="s">
        <v>1002</v>
      </c>
      <c r="C39" s="1896" t="s">
        <v>1026</v>
      </c>
      <c r="D39" s="1884" t="s">
        <v>990</v>
      </c>
      <c r="E39" s="1882" t="s">
        <v>3157</v>
      </c>
      <c r="F39" s="1884" t="s">
        <v>1027</v>
      </c>
      <c r="G39" s="1885">
        <v>40749</v>
      </c>
      <c r="H39" s="1886" t="s">
        <v>1006</v>
      </c>
    </row>
    <row r="40" spans="1:8" s="618" customFormat="1" ht="30" customHeight="1">
      <c r="A40" s="1863" t="s">
        <v>1028</v>
      </c>
      <c r="B40" s="1864" t="s">
        <v>2893</v>
      </c>
      <c r="C40" s="1865" t="s">
        <v>3156</v>
      </c>
      <c r="D40" s="1866" t="s">
        <v>1029</v>
      </c>
      <c r="E40" s="1864" t="s">
        <v>2878</v>
      </c>
      <c r="F40" s="1866" t="s">
        <v>1030</v>
      </c>
      <c r="G40" s="1867">
        <v>580</v>
      </c>
      <c r="H40" s="1868" t="s">
        <v>966</v>
      </c>
    </row>
    <row r="41" spans="1:8" s="618" customFormat="1" ht="30" customHeight="1">
      <c r="A41" s="1869" t="s">
        <v>1028</v>
      </c>
      <c r="B41" s="1870" t="s">
        <v>2893</v>
      </c>
      <c r="C41" s="1871" t="s">
        <v>3155</v>
      </c>
      <c r="D41" s="1872" t="s">
        <v>1029</v>
      </c>
      <c r="E41" s="1870" t="s">
        <v>3019</v>
      </c>
      <c r="F41" s="1872" t="s">
        <v>3096</v>
      </c>
      <c r="G41" s="1873">
        <v>580</v>
      </c>
      <c r="H41" s="1874" t="s">
        <v>979</v>
      </c>
    </row>
    <row r="42" spans="1:8" s="618" customFormat="1" ht="30" customHeight="1">
      <c r="A42" s="1863" t="s">
        <v>1028</v>
      </c>
      <c r="B42" s="1864" t="s">
        <v>2893</v>
      </c>
      <c r="C42" s="1865" t="s">
        <v>3154</v>
      </c>
      <c r="D42" s="1866" t="s">
        <v>1029</v>
      </c>
      <c r="E42" s="1864" t="s">
        <v>2878</v>
      </c>
      <c r="F42" s="1866" t="s">
        <v>1031</v>
      </c>
      <c r="G42" s="1867">
        <v>31204</v>
      </c>
      <c r="H42" s="1868" t="s">
        <v>966</v>
      </c>
    </row>
    <row r="43" spans="1:8" s="618" customFormat="1" ht="30" customHeight="1">
      <c r="A43" s="1869" t="s">
        <v>3153</v>
      </c>
      <c r="B43" s="1870" t="s">
        <v>2888</v>
      </c>
      <c r="C43" s="1871" t="s">
        <v>3152</v>
      </c>
      <c r="D43" s="1872" t="s">
        <v>1029</v>
      </c>
      <c r="E43" s="1870" t="s">
        <v>3051</v>
      </c>
      <c r="F43" s="1872" t="s">
        <v>2991</v>
      </c>
      <c r="G43" s="1873">
        <v>20061</v>
      </c>
      <c r="H43" s="1874" t="s">
        <v>525</v>
      </c>
    </row>
    <row r="44" spans="1:8" s="618" customFormat="1" ht="30" customHeight="1">
      <c r="A44" s="1869" t="s">
        <v>1028</v>
      </c>
      <c r="B44" s="1870" t="s">
        <v>2888</v>
      </c>
      <c r="C44" s="1871" t="s">
        <v>3151</v>
      </c>
      <c r="D44" s="1872" t="s">
        <v>1029</v>
      </c>
      <c r="E44" s="1870" t="s">
        <v>2878</v>
      </c>
      <c r="F44" s="1872" t="s">
        <v>3018</v>
      </c>
      <c r="G44" s="1873">
        <v>28696</v>
      </c>
      <c r="H44" s="1874" t="s">
        <v>966</v>
      </c>
    </row>
    <row r="45" spans="1:8" s="618" customFormat="1" ht="30" customHeight="1">
      <c r="A45" s="1869" t="s">
        <v>1028</v>
      </c>
      <c r="B45" s="1870" t="s">
        <v>2888</v>
      </c>
      <c r="C45" s="1871" t="s">
        <v>3150</v>
      </c>
      <c r="D45" s="1872" t="s">
        <v>1029</v>
      </c>
      <c r="E45" s="1870" t="s">
        <v>2951</v>
      </c>
      <c r="F45" s="1872" t="s">
        <v>3010</v>
      </c>
      <c r="G45" s="1873">
        <v>30743</v>
      </c>
      <c r="H45" s="1874" t="s">
        <v>524</v>
      </c>
    </row>
    <row r="46" spans="1:8" s="618" customFormat="1" ht="30" customHeight="1">
      <c r="A46" s="1869" t="s">
        <v>1028</v>
      </c>
      <c r="B46" s="1870" t="s">
        <v>3149</v>
      </c>
      <c r="C46" s="1871" t="s">
        <v>3148</v>
      </c>
      <c r="D46" s="1872" t="s">
        <v>1029</v>
      </c>
      <c r="E46" s="1870" t="s">
        <v>2971</v>
      </c>
      <c r="F46" s="1872" t="s">
        <v>3010</v>
      </c>
      <c r="G46" s="1873">
        <v>35216</v>
      </c>
      <c r="H46" s="1874" t="s">
        <v>979</v>
      </c>
    </row>
    <row r="47" spans="1:8" s="618" customFormat="1" ht="30" customHeight="1">
      <c r="A47" s="1869" t="s">
        <v>1028</v>
      </c>
      <c r="B47" s="1870" t="s">
        <v>2888</v>
      </c>
      <c r="C47" s="1871" t="s">
        <v>1032</v>
      </c>
      <c r="D47" s="1872" t="s">
        <v>1029</v>
      </c>
      <c r="E47" s="1870" t="s">
        <v>2878</v>
      </c>
      <c r="F47" s="1872" t="s">
        <v>3096</v>
      </c>
      <c r="G47" s="1873">
        <v>36273</v>
      </c>
      <c r="H47" s="1874" t="s">
        <v>966</v>
      </c>
    </row>
    <row r="48" spans="1:8" s="618" customFormat="1" ht="30" customHeight="1">
      <c r="A48" s="1869" t="s">
        <v>1028</v>
      </c>
      <c r="B48" s="1870" t="s">
        <v>2888</v>
      </c>
      <c r="C48" s="1871" t="s">
        <v>3147</v>
      </c>
      <c r="D48" s="1872" t="s">
        <v>1029</v>
      </c>
      <c r="E48" s="1870" t="s">
        <v>2954</v>
      </c>
      <c r="F48" s="1872" t="s">
        <v>3096</v>
      </c>
      <c r="G48" s="1873">
        <v>36273</v>
      </c>
      <c r="H48" s="1874" t="s">
        <v>968</v>
      </c>
    </row>
    <row r="49" spans="1:8" s="618" customFormat="1" ht="30" customHeight="1">
      <c r="A49" s="1869" t="s">
        <v>1028</v>
      </c>
      <c r="B49" s="1870" t="s">
        <v>2888</v>
      </c>
      <c r="C49" s="1871" t="s">
        <v>3119</v>
      </c>
      <c r="D49" s="1872" t="s">
        <v>1029</v>
      </c>
      <c r="E49" s="1870" t="s">
        <v>2956</v>
      </c>
      <c r="F49" s="1872" t="s">
        <v>3066</v>
      </c>
      <c r="G49" s="1873">
        <v>36273</v>
      </c>
      <c r="H49" s="1874" t="s">
        <v>967</v>
      </c>
    </row>
    <row r="50" spans="1:8" s="618" customFormat="1" ht="30" customHeight="1">
      <c r="A50" s="1869" t="s">
        <v>1028</v>
      </c>
      <c r="B50" s="1870" t="s">
        <v>2959</v>
      </c>
      <c r="C50" s="1871" t="s">
        <v>1033</v>
      </c>
      <c r="D50" s="1872" t="s">
        <v>1029</v>
      </c>
      <c r="E50" s="1870" t="s">
        <v>3002</v>
      </c>
      <c r="F50" s="1872" t="s">
        <v>3010</v>
      </c>
      <c r="G50" s="1873">
        <v>36273</v>
      </c>
      <c r="H50" s="1874" t="s">
        <v>979</v>
      </c>
    </row>
    <row r="51" spans="1:8" s="618" customFormat="1" ht="30" customHeight="1">
      <c r="A51" s="1869" t="s">
        <v>1028</v>
      </c>
      <c r="B51" s="1870" t="s">
        <v>2888</v>
      </c>
      <c r="C51" s="1871" t="s">
        <v>1033</v>
      </c>
      <c r="D51" s="1872" t="s">
        <v>1029</v>
      </c>
      <c r="E51" s="1870" t="s">
        <v>3002</v>
      </c>
      <c r="F51" s="1872" t="s">
        <v>3010</v>
      </c>
      <c r="G51" s="1873">
        <v>36273</v>
      </c>
      <c r="H51" s="1874" t="s">
        <v>979</v>
      </c>
    </row>
    <row r="52" spans="1:8" s="618" customFormat="1" ht="30" customHeight="1">
      <c r="A52" s="1869" t="s">
        <v>1028</v>
      </c>
      <c r="B52" s="1870" t="s">
        <v>2888</v>
      </c>
      <c r="C52" s="1871" t="s">
        <v>1034</v>
      </c>
      <c r="D52" s="1872" t="s">
        <v>1035</v>
      </c>
      <c r="E52" s="1870" t="s">
        <v>2956</v>
      </c>
      <c r="F52" s="1872" t="s">
        <v>1036</v>
      </c>
      <c r="G52" s="1873">
        <v>36273</v>
      </c>
      <c r="H52" s="1874" t="s">
        <v>967</v>
      </c>
    </row>
    <row r="53" spans="1:8" s="618" customFormat="1" ht="30" customHeight="1">
      <c r="A53" s="1869" t="s">
        <v>1028</v>
      </c>
      <c r="B53" s="1870" t="s">
        <v>2888</v>
      </c>
      <c r="C53" s="1871" t="s">
        <v>3146</v>
      </c>
      <c r="D53" s="1872" t="s">
        <v>1029</v>
      </c>
      <c r="E53" s="1870" t="s">
        <v>3145</v>
      </c>
      <c r="F53" s="1872" t="s">
        <v>1037</v>
      </c>
      <c r="G53" s="1873">
        <v>36273</v>
      </c>
      <c r="H53" s="1874" t="s">
        <v>525</v>
      </c>
    </row>
    <row r="54" spans="1:8" s="618" customFormat="1" ht="30" customHeight="1">
      <c r="A54" s="1869" t="s">
        <v>1028</v>
      </c>
      <c r="B54" s="1870" t="s">
        <v>2888</v>
      </c>
      <c r="C54" s="1871" t="s">
        <v>3144</v>
      </c>
      <c r="D54" s="1872" t="s">
        <v>1038</v>
      </c>
      <c r="E54" s="1870" t="s">
        <v>2958</v>
      </c>
      <c r="F54" s="1872" t="s">
        <v>2894</v>
      </c>
      <c r="G54" s="1873">
        <v>36273</v>
      </c>
      <c r="H54" s="1874" t="s">
        <v>961</v>
      </c>
    </row>
    <row r="55" spans="1:8" s="618" customFormat="1" ht="30" customHeight="1">
      <c r="A55" s="1869" t="s">
        <v>1028</v>
      </c>
      <c r="B55" s="1870" t="s">
        <v>2888</v>
      </c>
      <c r="C55" s="1871" t="s">
        <v>3143</v>
      </c>
      <c r="D55" s="1872" t="s">
        <v>1029</v>
      </c>
      <c r="E55" s="1870" t="s">
        <v>2918</v>
      </c>
      <c r="F55" s="1872" t="s">
        <v>3121</v>
      </c>
      <c r="G55" s="1873">
        <v>36273</v>
      </c>
      <c r="H55" s="1874" t="s">
        <v>979</v>
      </c>
    </row>
    <row r="56" spans="1:8" s="618" customFormat="1" ht="30" customHeight="1">
      <c r="A56" s="1869" t="s">
        <v>1028</v>
      </c>
      <c r="B56" s="1870" t="s">
        <v>2888</v>
      </c>
      <c r="C56" s="1871" t="s">
        <v>3142</v>
      </c>
      <c r="D56" s="1872" t="s">
        <v>1029</v>
      </c>
      <c r="E56" s="1870" t="s">
        <v>2878</v>
      </c>
      <c r="F56" s="1872" t="s">
        <v>2991</v>
      </c>
      <c r="G56" s="1873">
        <v>36606</v>
      </c>
      <c r="H56" s="1874" t="s">
        <v>966</v>
      </c>
    </row>
    <row r="57" spans="1:8" s="618" customFormat="1" ht="30" customHeight="1">
      <c r="A57" s="1869" t="s">
        <v>1028</v>
      </c>
      <c r="B57" s="1870" t="s">
        <v>2888</v>
      </c>
      <c r="C57" s="1871" t="s">
        <v>3141</v>
      </c>
      <c r="D57" s="1872" t="s">
        <v>1029</v>
      </c>
      <c r="E57" s="1870" t="s">
        <v>2878</v>
      </c>
      <c r="F57" s="1872" t="s">
        <v>2991</v>
      </c>
      <c r="G57" s="1873">
        <v>36606</v>
      </c>
      <c r="H57" s="1874" t="s">
        <v>966</v>
      </c>
    </row>
    <row r="58" spans="1:8" s="618" customFormat="1" ht="30" customHeight="1">
      <c r="A58" s="1869" t="s">
        <v>1028</v>
      </c>
      <c r="B58" s="1870" t="s">
        <v>2888</v>
      </c>
      <c r="C58" s="1871" t="s">
        <v>3118</v>
      </c>
      <c r="D58" s="1872" t="s">
        <v>1029</v>
      </c>
      <c r="E58" s="1870" t="s">
        <v>2878</v>
      </c>
      <c r="F58" s="1872" t="s">
        <v>3010</v>
      </c>
      <c r="G58" s="1873">
        <v>36606</v>
      </c>
      <c r="H58" s="1874" t="s">
        <v>966</v>
      </c>
    </row>
    <row r="59" spans="1:8" s="618" customFormat="1" ht="30" customHeight="1">
      <c r="A59" s="1869" t="s">
        <v>1028</v>
      </c>
      <c r="B59" s="1870" t="s">
        <v>1039</v>
      </c>
      <c r="C59" s="1871" t="s">
        <v>1040</v>
      </c>
      <c r="D59" s="1872" t="s">
        <v>1029</v>
      </c>
      <c r="E59" s="1870" t="s">
        <v>3140</v>
      </c>
      <c r="F59" s="1872" t="s">
        <v>3139</v>
      </c>
      <c r="G59" s="1873">
        <v>37729</v>
      </c>
      <c r="H59" s="1874" t="s">
        <v>967</v>
      </c>
    </row>
    <row r="60" spans="1:8" s="618" customFormat="1" ht="30" customHeight="1">
      <c r="A60" s="1869" t="s">
        <v>1028</v>
      </c>
      <c r="B60" s="1870" t="s">
        <v>1039</v>
      </c>
      <c r="C60" s="1871" t="s">
        <v>3138</v>
      </c>
      <c r="D60" s="1897" t="s">
        <v>1041</v>
      </c>
      <c r="E60" s="1870" t="s">
        <v>2956</v>
      </c>
      <c r="F60" s="1872" t="s">
        <v>3103</v>
      </c>
      <c r="G60" s="1873">
        <v>37729</v>
      </c>
      <c r="H60" s="1874" t="s">
        <v>967</v>
      </c>
    </row>
    <row r="61" spans="1:8" s="618" customFormat="1" ht="30" customHeight="1">
      <c r="A61" s="1869" t="s">
        <v>1028</v>
      </c>
      <c r="B61" s="1870" t="s">
        <v>1039</v>
      </c>
      <c r="C61" s="1871" t="s">
        <v>3137</v>
      </c>
      <c r="D61" s="1872" t="s">
        <v>3136</v>
      </c>
      <c r="E61" s="1870" t="s">
        <v>2956</v>
      </c>
      <c r="F61" s="1872" t="s">
        <v>1042</v>
      </c>
      <c r="G61" s="1873">
        <v>37729</v>
      </c>
      <c r="H61" s="1874" t="s">
        <v>967</v>
      </c>
    </row>
    <row r="62" spans="1:8" s="618" customFormat="1" ht="30" customHeight="1">
      <c r="A62" s="1869" t="s">
        <v>1028</v>
      </c>
      <c r="B62" s="1870" t="s">
        <v>1039</v>
      </c>
      <c r="C62" s="1871" t="s">
        <v>3135</v>
      </c>
      <c r="D62" s="1872" t="s">
        <v>1043</v>
      </c>
      <c r="E62" s="1870" t="s">
        <v>2956</v>
      </c>
      <c r="F62" s="1872" t="s">
        <v>1044</v>
      </c>
      <c r="G62" s="1873">
        <v>37729</v>
      </c>
      <c r="H62" s="1874" t="s">
        <v>967</v>
      </c>
    </row>
    <row r="63" spans="1:8" s="618" customFormat="1" ht="30" customHeight="1">
      <c r="A63" s="1869" t="s">
        <v>1028</v>
      </c>
      <c r="B63" s="1870" t="s">
        <v>2888</v>
      </c>
      <c r="C63" s="1871" t="s">
        <v>1045</v>
      </c>
      <c r="D63" s="1872" t="s">
        <v>1029</v>
      </c>
      <c r="E63" s="1870" t="s">
        <v>2887</v>
      </c>
      <c r="F63" s="1872" t="s">
        <v>2902</v>
      </c>
      <c r="G63" s="1873">
        <v>38009</v>
      </c>
      <c r="H63" s="1874" t="s">
        <v>1046</v>
      </c>
    </row>
    <row r="64" spans="1:8" s="618" customFormat="1" ht="30" customHeight="1">
      <c r="A64" s="1869" t="s">
        <v>1028</v>
      </c>
      <c r="B64" s="1870" t="s">
        <v>2888</v>
      </c>
      <c r="C64" s="1871" t="s">
        <v>3134</v>
      </c>
      <c r="D64" s="1872" t="s">
        <v>1029</v>
      </c>
      <c r="E64" s="1870" t="s">
        <v>3133</v>
      </c>
      <c r="F64" s="1872" t="s">
        <v>1047</v>
      </c>
      <c r="G64" s="1873">
        <v>38009</v>
      </c>
      <c r="H64" s="1874" t="s">
        <v>1046</v>
      </c>
    </row>
    <row r="65" spans="1:8" s="618" customFormat="1" ht="30" customHeight="1">
      <c r="A65" s="1869" t="s">
        <v>1028</v>
      </c>
      <c r="B65" s="1870" t="s">
        <v>2888</v>
      </c>
      <c r="C65" s="1871" t="s">
        <v>3132</v>
      </c>
      <c r="D65" s="1872" t="s">
        <v>1029</v>
      </c>
      <c r="E65" s="1870" t="s">
        <v>2887</v>
      </c>
      <c r="F65" s="1872" t="s">
        <v>2894</v>
      </c>
      <c r="G65" s="1873">
        <v>38009</v>
      </c>
      <c r="H65" s="1874" t="s">
        <v>1046</v>
      </c>
    </row>
    <row r="66" spans="1:8" s="618" customFormat="1" ht="30" customHeight="1">
      <c r="A66" s="1869" t="s">
        <v>1028</v>
      </c>
      <c r="B66" s="1870" t="s">
        <v>1039</v>
      </c>
      <c r="C66" s="1871" t="s">
        <v>3131</v>
      </c>
      <c r="D66" s="1872" t="s">
        <v>1029</v>
      </c>
      <c r="E66" s="1870" t="s">
        <v>2908</v>
      </c>
      <c r="F66" s="1872" t="s">
        <v>1048</v>
      </c>
      <c r="G66" s="1873">
        <v>39192</v>
      </c>
      <c r="H66" s="1874" t="s">
        <v>524</v>
      </c>
    </row>
    <row r="67" spans="1:8" s="618" customFormat="1" ht="30" customHeight="1">
      <c r="A67" s="1869" t="s">
        <v>1028</v>
      </c>
      <c r="B67" s="1870" t="s">
        <v>1039</v>
      </c>
      <c r="C67" s="1871" t="s">
        <v>1049</v>
      </c>
      <c r="D67" s="1872" t="s">
        <v>1029</v>
      </c>
      <c r="E67" s="1870" t="s">
        <v>2908</v>
      </c>
      <c r="F67" s="1872" t="s">
        <v>1050</v>
      </c>
      <c r="G67" s="1873">
        <v>39192</v>
      </c>
      <c r="H67" s="1874" t="s">
        <v>524</v>
      </c>
    </row>
    <row r="68" spans="1:8" s="618" customFormat="1" ht="30" customHeight="1">
      <c r="A68" s="1869" t="s">
        <v>1028</v>
      </c>
      <c r="B68" s="1870" t="s">
        <v>2888</v>
      </c>
      <c r="C68" s="1871" t="s">
        <v>1051</v>
      </c>
      <c r="D68" s="1872" t="s">
        <v>1052</v>
      </c>
      <c r="E68" s="1870" t="s">
        <v>2951</v>
      </c>
      <c r="F68" s="1872" t="s">
        <v>1053</v>
      </c>
      <c r="G68" s="1873">
        <v>43189</v>
      </c>
      <c r="H68" s="1874" t="s">
        <v>524</v>
      </c>
    </row>
    <row r="69" spans="1:8" s="618" customFormat="1" ht="30" customHeight="1">
      <c r="A69" s="1869" t="s">
        <v>1028</v>
      </c>
      <c r="B69" s="1870" t="s">
        <v>2888</v>
      </c>
      <c r="C69" s="1871" t="s">
        <v>1054</v>
      </c>
      <c r="D69" s="1872" t="s">
        <v>1052</v>
      </c>
      <c r="E69" s="1870" t="s">
        <v>1055</v>
      </c>
      <c r="F69" s="1872" t="s">
        <v>1056</v>
      </c>
      <c r="G69" s="1873">
        <v>43546</v>
      </c>
      <c r="H69" s="1874" t="s">
        <v>1057</v>
      </c>
    </row>
    <row r="70" spans="1:8" s="618" customFormat="1" ht="30" customHeight="1">
      <c r="A70" s="1869" t="s">
        <v>1028</v>
      </c>
      <c r="B70" s="1870" t="s">
        <v>2888</v>
      </c>
      <c r="C70" s="1871" t="s">
        <v>1058</v>
      </c>
      <c r="D70" s="1872" t="s">
        <v>1052</v>
      </c>
      <c r="E70" s="1870" t="s">
        <v>2878</v>
      </c>
      <c r="F70" s="1872" t="s">
        <v>1059</v>
      </c>
      <c r="G70" s="1873">
        <v>43546</v>
      </c>
      <c r="H70" s="1874" t="s">
        <v>966</v>
      </c>
    </row>
    <row r="71" spans="1:8" s="618" customFormat="1" ht="30" customHeight="1">
      <c r="A71" s="1869" t="s">
        <v>1060</v>
      </c>
      <c r="B71" s="1870" t="s">
        <v>2888</v>
      </c>
      <c r="C71" s="1871" t="s">
        <v>1061</v>
      </c>
      <c r="D71" s="1872" t="s">
        <v>1062</v>
      </c>
      <c r="E71" s="1870" t="s">
        <v>2932</v>
      </c>
      <c r="F71" s="1872" t="s">
        <v>2948</v>
      </c>
      <c r="G71" s="1873" t="s">
        <v>3035</v>
      </c>
      <c r="H71" s="1874" t="s">
        <v>1006</v>
      </c>
    </row>
    <row r="72" spans="1:8" s="618" customFormat="1" ht="30" customHeight="1">
      <c r="A72" s="1869" t="s">
        <v>1028</v>
      </c>
      <c r="B72" s="1870" t="s">
        <v>2843</v>
      </c>
      <c r="C72" s="1871" t="s">
        <v>3130</v>
      </c>
      <c r="D72" s="1872" t="s">
        <v>1063</v>
      </c>
      <c r="E72" s="1870" t="s">
        <v>2918</v>
      </c>
      <c r="F72" s="1872" t="s">
        <v>3129</v>
      </c>
      <c r="G72" s="1873">
        <v>21980</v>
      </c>
      <c r="H72" s="1874" t="s">
        <v>979</v>
      </c>
    </row>
    <row r="73" spans="1:8" s="618" customFormat="1" ht="30" customHeight="1">
      <c r="A73" s="1869" t="s">
        <v>1028</v>
      </c>
      <c r="B73" s="1870" t="s">
        <v>2886</v>
      </c>
      <c r="C73" s="1871" t="s">
        <v>3128</v>
      </c>
      <c r="D73" s="1872" t="s">
        <v>1064</v>
      </c>
      <c r="E73" s="1870" t="s">
        <v>2918</v>
      </c>
      <c r="F73" s="1872" t="s">
        <v>2948</v>
      </c>
      <c r="G73" s="1873">
        <v>21980</v>
      </c>
      <c r="H73" s="1874" t="s">
        <v>979</v>
      </c>
    </row>
    <row r="74" spans="1:8" s="618" customFormat="1" ht="30" customHeight="1">
      <c r="A74" s="1869" t="s">
        <v>1028</v>
      </c>
      <c r="B74" s="1870" t="s">
        <v>2843</v>
      </c>
      <c r="C74" s="1871" t="s">
        <v>3127</v>
      </c>
      <c r="D74" s="1872" t="s">
        <v>1065</v>
      </c>
      <c r="E74" s="1870" t="s">
        <v>2971</v>
      </c>
      <c r="F74" s="1872" t="s">
        <v>3066</v>
      </c>
      <c r="G74" s="1873">
        <v>25860</v>
      </c>
      <c r="H74" s="1874" t="s">
        <v>979</v>
      </c>
    </row>
    <row r="75" spans="1:8" s="618" customFormat="1" ht="30" customHeight="1">
      <c r="A75" s="1869" t="s">
        <v>1028</v>
      </c>
      <c r="B75" s="1870" t="s">
        <v>2886</v>
      </c>
      <c r="C75" s="1871" t="s">
        <v>1066</v>
      </c>
      <c r="D75" s="1872" t="s">
        <v>1043</v>
      </c>
      <c r="E75" s="1870" t="s">
        <v>2951</v>
      </c>
      <c r="F75" s="1872" t="s">
        <v>1067</v>
      </c>
      <c r="G75" s="1873">
        <v>27781</v>
      </c>
      <c r="H75" s="1874" t="s">
        <v>524</v>
      </c>
    </row>
    <row r="76" spans="1:8" s="618" customFormat="1" ht="30" customHeight="1">
      <c r="A76" s="1869" t="s">
        <v>1028</v>
      </c>
      <c r="B76" s="1870" t="s">
        <v>2843</v>
      </c>
      <c r="C76" s="1871" t="s">
        <v>3126</v>
      </c>
      <c r="D76" s="1872" t="s">
        <v>1043</v>
      </c>
      <c r="E76" s="1870" t="s">
        <v>3125</v>
      </c>
      <c r="F76" s="1872" t="s">
        <v>2894</v>
      </c>
      <c r="G76" s="1873">
        <v>29729</v>
      </c>
      <c r="H76" s="1874" t="s">
        <v>979</v>
      </c>
    </row>
    <row r="77" spans="1:8" s="618" customFormat="1" ht="30" customHeight="1">
      <c r="A77" s="1869" t="s">
        <v>1028</v>
      </c>
      <c r="B77" s="1870" t="s">
        <v>2886</v>
      </c>
      <c r="C77" s="1871" t="s">
        <v>3124</v>
      </c>
      <c r="D77" s="1872" t="s">
        <v>1029</v>
      </c>
      <c r="E77" s="1870" t="s">
        <v>2971</v>
      </c>
      <c r="F77" s="1872" t="s">
        <v>3010</v>
      </c>
      <c r="G77" s="1873">
        <v>30729</v>
      </c>
      <c r="H77" s="1874" t="s">
        <v>979</v>
      </c>
    </row>
    <row r="78" spans="1:8" s="618" customFormat="1" ht="30" customHeight="1">
      <c r="A78" s="1869" t="s">
        <v>1068</v>
      </c>
      <c r="B78" s="1870" t="s">
        <v>2843</v>
      </c>
      <c r="C78" s="1871" t="s">
        <v>1069</v>
      </c>
      <c r="D78" s="1872" t="s">
        <v>1070</v>
      </c>
      <c r="E78" s="1870" t="s">
        <v>1071</v>
      </c>
      <c r="F78" s="1872" t="s">
        <v>1072</v>
      </c>
      <c r="G78" s="1873">
        <v>31528</v>
      </c>
      <c r="H78" s="1874" t="s">
        <v>979</v>
      </c>
    </row>
    <row r="79" spans="1:8" s="618" customFormat="1" ht="30" customHeight="1">
      <c r="A79" s="1869" t="s">
        <v>1028</v>
      </c>
      <c r="B79" s="1870" t="s">
        <v>2843</v>
      </c>
      <c r="C79" s="1871" t="s">
        <v>3123</v>
      </c>
      <c r="D79" s="1872" t="s">
        <v>1073</v>
      </c>
      <c r="E79" s="1870" t="s">
        <v>2906</v>
      </c>
      <c r="F79" s="1872" t="s">
        <v>2948</v>
      </c>
      <c r="G79" s="1873">
        <v>32163</v>
      </c>
      <c r="H79" s="1874" t="s">
        <v>979</v>
      </c>
    </row>
    <row r="80" spans="1:8" s="618" customFormat="1" ht="30" customHeight="1">
      <c r="A80" s="1869" t="s">
        <v>1028</v>
      </c>
      <c r="B80" s="1870" t="s">
        <v>2843</v>
      </c>
      <c r="C80" s="1871" t="s">
        <v>3122</v>
      </c>
      <c r="D80" s="1872" t="s">
        <v>1029</v>
      </c>
      <c r="E80" s="1870" t="s">
        <v>2869</v>
      </c>
      <c r="F80" s="1872" t="s">
        <v>3121</v>
      </c>
      <c r="G80" s="1873">
        <v>33660</v>
      </c>
      <c r="H80" s="1874" t="s">
        <v>1006</v>
      </c>
    </row>
    <row r="81" spans="1:8" s="618" customFormat="1" ht="30" customHeight="1">
      <c r="A81" s="1869" t="s">
        <v>1028</v>
      </c>
      <c r="B81" s="1870" t="s">
        <v>2886</v>
      </c>
      <c r="C81" s="1871" t="s">
        <v>1074</v>
      </c>
      <c r="D81" s="1866" t="s">
        <v>1075</v>
      </c>
      <c r="E81" s="1864" t="s">
        <v>3120</v>
      </c>
      <c r="F81" s="1866" t="s">
        <v>2978</v>
      </c>
      <c r="G81" s="1879">
        <v>38820</v>
      </c>
      <c r="H81" s="1868" t="s">
        <v>966</v>
      </c>
    </row>
    <row r="82" spans="1:8" s="618" customFormat="1" ht="30" customHeight="1">
      <c r="A82" s="1863" t="s">
        <v>1060</v>
      </c>
      <c r="B82" s="1864" t="s">
        <v>988</v>
      </c>
      <c r="C82" s="1865" t="s">
        <v>3119</v>
      </c>
      <c r="D82" s="1866" t="s">
        <v>1076</v>
      </c>
      <c r="E82" s="1864" t="s">
        <v>1077</v>
      </c>
      <c r="F82" s="1866" t="s">
        <v>1042</v>
      </c>
      <c r="G82" s="1873">
        <v>39188</v>
      </c>
      <c r="H82" s="1868" t="s">
        <v>979</v>
      </c>
    </row>
    <row r="83" spans="1:8" s="618" customFormat="1" ht="30" customHeight="1">
      <c r="A83" s="1863" t="s">
        <v>1060</v>
      </c>
      <c r="B83" s="1864" t="s">
        <v>2843</v>
      </c>
      <c r="C83" s="1865" t="s">
        <v>1078</v>
      </c>
      <c r="D83" s="1866" t="s">
        <v>1076</v>
      </c>
      <c r="E83" s="1864" t="s">
        <v>1077</v>
      </c>
      <c r="F83" s="1866" t="s">
        <v>1079</v>
      </c>
      <c r="G83" s="1873">
        <v>39188</v>
      </c>
      <c r="H83" s="1868" t="s">
        <v>979</v>
      </c>
    </row>
    <row r="84" spans="1:8" s="618" customFormat="1" ht="30" customHeight="1">
      <c r="A84" s="1863" t="s">
        <v>1060</v>
      </c>
      <c r="B84" s="1864" t="s">
        <v>988</v>
      </c>
      <c r="C84" s="1865" t="s">
        <v>1080</v>
      </c>
      <c r="D84" s="1866" t="s">
        <v>1076</v>
      </c>
      <c r="E84" s="1864" t="s">
        <v>1077</v>
      </c>
      <c r="F84" s="1866" t="s">
        <v>1079</v>
      </c>
      <c r="G84" s="1898">
        <v>39188</v>
      </c>
      <c r="H84" s="1868" t="s">
        <v>979</v>
      </c>
    </row>
    <row r="85" spans="1:8" s="618" customFormat="1" ht="30" customHeight="1">
      <c r="A85" s="1863" t="s">
        <v>1060</v>
      </c>
      <c r="B85" s="1870" t="s">
        <v>988</v>
      </c>
      <c r="C85" s="1871" t="s">
        <v>1081</v>
      </c>
      <c r="D85" s="1872" t="s">
        <v>1082</v>
      </c>
      <c r="E85" s="1870" t="s">
        <v>1077</v>
      </c>
      <c r="F85" s="1872" t="s">
        <v>1083</v>
      </c>
      <c r="G85" s="1873">
        <v>40651</v>
      </c>
      <c r="H85" s="1874" t="s">
        <v>979</v>
      </c>
    </row>
    <row r="86" spans="1:8" s="618" customFormat="1" ht="30" customHeight="1">
      <c r="A86" s="1863" t="s">
        <v>1060</v>
      </c>
      <c r="B86" s="1899" t="s">
        <v>988</v>
      </c>
      <c r="C86" s="1900" t="s">
        <v>3118</v>
      </c>
      <c r="D86" s="1901" t="s">
        <v>1082</v>
      </c>
      <c r="E86" s="1899" t="s">
        <v>1077</v>
      </c>
      <c r="F86" s="1901" t="s">
        <v>1083</v>
      </c>
      <c r="G86" s="1885">
        <v>40651</v>
      </c>
      <c r="H86" s="1902" t="s">
        <v>979</v>
      </c>
    </row>
    <row r="87" spans="1:8" s="618" customFormat="1" ht="30" customHeight="1">
      <c r="A87" s="1893" t="s">
        <v>3047</v>
      </c>
      <c r="B87" s="1864" t="s">
        <v>2893</v>
      </c>
      <c r="C87" s="1865" t="s">
        <v>3078</v>
      </c>
      <c r="D87" s="1866" t="s">
        <v>1084</v>
      </c>
      <c r="E87" s="1864" t="s">
        <v>2889</v>
      </c>
      <c r="F87" s="1866" t="s">
        <v>1085</v>
      </c>
      <c r="G87" s="1867">
        <v>580</v>
      </c>
      <c r="H87" s="1868" t="s">
        <v>524</v>
      </c>
    </row>
    <row r="88" spans="1:8" s="618" customFormat="1" ht="30" customHeight="1">
      <c r="A88" s="1869" t="s">
        <v>3117</v>
      </c>
      <c r="B88" s="1870" t="s">
        <v>2893</v>
      </c>
      <c r="C88" s="1871" t="s">
        <v>3092</v>
      </c>
      <c r="D88" s="1872" t="s">
        <v>1084</v>
      </c>
      <c r="E88" s="1870" t="s">
        <v>3071</v>
      </c>
      <c r="F88" s="1872" t="s">
        <v>3116</v>
      </c>
      <c r="G88" s="1873">
        <v>580</v>
      </c>
      <c r="H88" s="1874" t="s">
        <v>966</v>
      </c>
    </row>
    <row r="89" spans="1:8" s="618" customFormat="1" ht="30" customHeight="1">
      <c r="A89" s="1869" t="s">
        <v>3047</v>
      </c>
      <c r="B89" s="1870" t="s">
        <v>2893</v>
      </c>
      <c r="C89" s="1871" t="s">
        <v>3115</v>
      </c>
      <c r="D89" s="1872" t="s">
        <v>1084</v>
      </c>
      <c r="E89" s="1870" t="s">
        <v>2956</v>
      </c>
      <c r="F89" s="1872" t="s">
        <v>1086</v>
      </c>
      <c r="G89" s="1873">
        <v>580</v>
      </c>
      <c r="H89" s="1874" t="s">
        <v>967</v>
      </c>
    </row>
    <row r="90" spans="1:8" s="618" customFormat="1" ht="30" customHeight="1">
      <c r="A90" s="1869" t="s">
        <v>3047</v>
      </c>
      <c r="B90" s="1870" t="s">
        <v>2893</v>
      </c>
      <c r="C90" s="1871" t="s">
        <v>3072</v>
      </c>
      <c r="D90" s="1872" t="s">
        <v>1084</v>
      </c>
      <c r="E90" s="1870" t="s">
        <v>2878</v>
      </c>
      <c r="F90" s="1872" t="s">
        <v>1085</v>
      </c>
      <c r="G90" s="1873">
        <v>4981</v>
      </c>
      <c r="H90" s="1874" t="s">
        <v>966</v>
      </c>
    </row>
    <row r="91" spans="1:8" s="618" customFormat="1" ht="30" customHeight="1">
      <c r="A91" s="1869" t="s">
        <v>3047</v>
      </c>
      <c r="B91" s="1870" t="s">
        <v>2893</v>
      </c>
      <c r="C91" s="1871" t="s">
        <v>3455</v>
      </c>
      <c r="D91" s="1872" t="s">
        <v>1084</v>
      </c>
      <c r="E91" s="1870" t="s">
        <v>3114</v>
      </c>
      <c r="F91" s="1872" t="s">
        <v>3113</v>
      </c>
      <c r="G91" s="1873">
        <v>6673</v>
      </c>
      <c r="H91" s="1874" t="s">
        <v>967</v>
      </c>
    </row>
    <row r="92" spans="1:8" s="618" customFormat="1" ht="30" customHeight="1">
      <c r="A92" s="1869" t="s">
        <v>3112</v>
      </c>
      <c r="B92" s="1864" t="s">
        <v>2893</v>
      </c>
      <c r="C92" s="1871" t="s">
        <v>3111</v>
      </c>
      <c r="D92" s="1872" t="s">
        <v>1084</v>
      </c>
      <c r="E92" s="1870" t="s">
        <v>3041</v>
      </c>
      <c r="F92" s="1872" t="s">
        <v>3060</v>
      </c>
      <c r="G92" s="1873">
        <v>7791</v>
      </c>
      <c r="H92" s="1874" t="s">
        <v>966</v>
      </c>
    </row>
    <row r="93" spans="1:8" s="618" customFormat="1" ht="30" customHeight="1">
      <c r="A93" s="1869" t="s">
        <v>3047</v>
      </c>
      <c r="B93" s="1870" t="s">
        <v>2893</v>
      </c>
      <c r="C93" s="1871" t="s">
        <v>3107</v>
      </c>
      <c r="D93" s="1872" t="s">
        <v>1084</v>
      </c>
      <c r="E93" s="1870" t="s">
        <v>2889</v>
      </c>
      <c r="F93" s="1872" t="s">
        <v>1085</v>
      </c>
      <c r="G93" s="1873">
        <v>15286</v>
      </c>
      <c r="H93" s="1874" t="s">
        <v>524</v>
      </c>
    </row>
    <row r="94" spans="1:8" s="618" customFormat="1" ht="30" customHeight="1">
      <c r="A94" s="1869" t="s">
        <v>3047</v>
      </c>
      <c r="B94" s="1870" t="s">
        <v>2893</v>
      </c>
      <c r="C94" s="1871" t="s">
        <v>3092</v>
      </c>
      <c r="D94" s="1872" t="s">
        <v>1084</v>
      </c>
      <c r="E94" s="1870" t="s">
        <v>2867</v>
      </c>
      <c r="F94" s="1872" t="s">
        <v>1085</v>
      </c>
      <c r="G94" s="1873">
        <v>15286</v>
      </c>
      <c r="H94" s="1874" t="s">
        <v>961</v>
      </c>
    </row>
    <row r="95" spans="1:8" s="618" customFormat="1" ht="30" customHeight="1">
      <c r="A95" s="1869" t="s">
        <v>3110</v>
      </c>
      <c r="B95" s="1870" t="s">
        <v>2893</v>
      </c>
      <c r="C95" s="1871" t="s">
        <v>3109</v>
      </c>
      <c r="D95" s="1872" t="s">
        <v>1084</v>
      </c>
      <c r="E95" s="1870" t="s">
        <v>2958</v>
      </c>
      <c r="F95" s="1872" t="s">
        <v>1085</v>
      </c>
      <c r="G95" s="1873">
        <v>15286</v>
      </c>
      <c r="H95" s="1874" t="s">
        <v>961</v>
      </c>
    </row>
    <row r="96" spans="1:8" s="618" customFormat="1" ht="30" customHeight="1">
      <c r="A96" s="1869" t="s">
        <v>3047</v>
      </c>
      <c r="B96" s="1870" t="s">
        <v>2893</v>
      </c>
      <c r="C96" s="1871" t="s">
        <v>3108</v>
      </c>
      <c r="D96" s="1872" t="s">
        <v>1084</v>
      </c>
      <c r="E96" s="1870" t="s">
        <v>2958</v>
      </c>
      <c r="F96" s="1872" t="s">
        <v>1085</v>
      </c>
      <c r="G96" s="1873">
        <v>15286</v>
      </c>
      <c r="H96" s="1874" t="s">
        <v>961</v>
      </c>
    </row>
    <row r="97" spans="1:8" s="618" customFormat="1" ht="30" customHeight="1">
      <c r="A97" s="1869" t="s">
        <v>3047</v>
      </c>
      <c r="B97" s="1870" t="s">
        <v>2893</v>
      </c>
      <c r="C97" s="1871" t="s">
        <v>3107</v>
      </c>
      <c r="D97" s="1872" t="s">
        <v>1084</v>
      </c>
      <c r="E97" s="1870" t="s">
        <v>2867</v>
      </c>
      <c r="F97" s="1872" t="s">
        <v>1085</v>
      </c>
      <c r="G97" s="1873">
        <v>15286</v>
      </c>
      <c r="H97" s="1874" t="s">
        <v>961</v>
      </c>
    </row>
    <row r="98" spans="1:8" s="618" customFormat="1" ht="30" customHeight="1">
      <c r="A98" s="1869" t="s">
        <v>3047</v>
      </c>
      <c r="B98" s="1870" t="s">
        <v>2893</v>
      </c>
      <c r="C98" s="1871" t="s">
        <v>3099</v>
      </c>
      <c r="D98" s="1872" t="s">
        <v>1084</v>
      </c>
      <c r="E98" s="1870" t="s">
        <v>2956</v>
      </c>
      <c r="F98" s="1872" t="s">
        <v>1085</v>
      </c>
      <c r="G98" s="1873">
        <v>15286</v>
      </c>
      <c r="H98" s="1874" t="s">
        <v>967</v>
      </c>
    </row>
    <row r="99" spans="1:8" s="618" customFormat="1" ht="30" customHeight="1">
      <c r="A99" s="1869" t="s">
        <v>3047</v>
      </c>
      <c r="B99" s="1870" t="s">
        <v>2893</v>
      </c>
      <c r="C99" s="1871" t="s">
        <v>3106</v>
      </c>
      <c r="D99" s="1872" t="s">
        <v>1084</v>
      </c>
      <c r="E99" s="1870" t="s">
        <v>2956</v>
      </c>
      <c r="F99" s="1872" t="s">
        <v>1085</v>
      </c>
      <c r="G99" s="1873">
        <v>15286</v>
      </c>
      <c r="H99" s="1874" t="s">
        <v>967</v>
      </c>
    </row>
    <row r="100" spans="1:8" s="618" customFormat="1" ht="30" customHeight="1">
      <c r="A100" s="1869" t="s">
        <v>3047</v>
      </c>
      <c r="B100" s="1870" t="s">
        <v>3105</v>
      </c>
      <c r="C100" s="1871" t="s">
        <v>3104</v>
      </c>
      <c r="D100" s="1872" t="s">
        <v>1087</v>
      </c>
      <c r="E100" s="1870" t="s">
        <v>2862</v>
      </c>
      <c r="F100" s="1872" t="s">
        <v>3103</v>
      </c>
      <c r="G100" s="1873">
        <v>15286</v>
      </c>
      <c r="H100" s="1874" t="s">
        <v>966</v>
      </c>
    </row>
    <row r="101" spans="1:8" s="618" customFormat="1" ht="30" customHeight="1">
      <c r="A101" s="1863" t="s">
        <v>3047</v>
      </c>
      <c r="B101" s="1870" t="s">
        <v>2893</v>
      </c>
      <c r="C101" s="1871" t="s">
        <v>3099</v>
      </c>
      <c r="D101" s="1872" t="s">
        <v>1084</v>
      </c>
      <c r="E101" s="1870" t="s">
        <v>2951</v>
      </c>
      <c r="F101" s="1872" t="s">
        <v>3064</v>
      </c>
      <c r="G101" s="1873">
        <v>20122</v>
      </c>
      <c r="H101" s="1874" t="s">
        <v>524</v>
      </c>
    </row>
    <row r="102" spans="1:8" s="618" customFormat="1" ht="30" customHeight="1">
      <c r="A102" s="1869" t="s">
        <v>3047</v>
      </c>
      <c r="B102" s="1864" t="s">
        <v>1088</v>
      </c>
      <c r="C102" s="1865" t="s">
        <v>1089</v>
      </c>
      <c r="D102" s="1866" t="s">
        <v>1090</v>
      </c>
      <c r="E102" s="1864" t="s">
        <v>1091</v>
      </c>
      <c r="F102" s="1866" t="s">
        <v>1092</v>
      </c>
      <c r="G102" s="1867">
        <v>24638</v>
      </c>
      <c r="H102" s="1868" t="s">
        <v>524</v>
      </c>
    </row>
    <row r="103" spans="1:8" s="618" customFormat="1" ht="30" customHeight="1">
      <c r="A103" s="1869" t="s">
        <v>3047</v>
      </c>
      <c r="B103" s="1870" t="s">
        <v>3102</v>
      </c>
      <c r="C103" s="1871" t="s">
        <v>3101</v>
      </c>
      <c r="D103" s="1872" t="s">
        <v>1084</v>
      </c>
      <c r="E103" s="1870" t="s">
        <v>3100</v>
      </c>
      <c r="F103" s="1872" t="s">
        <v>3064</v>
      </c>
      <c r="G103" s="1873">
        <v>24638</v>
      </c>
      <c r="H103" s="1874" t="s">
        <v>1093</v>
      </c>
    </row>
    <row r="104" spans="1:8" s="618" customFormat="1" ht="30" customHeight="1">
      <c r="A104" s="1869" t="s">
        <v>3047</v>
      </c>
      <c r="B104" s="1870" t="s">
        <v>2893</v>
      </c>
      <c r="C104" s="1871" t="s">
        <v>3099</v>
      </c>
      <c r="D104" s="1872" t="s">
        <v>1084</v>
      </c>
      <c r="E104" s="1870" t="s">
        <v>2841</v>
      </c>
      <c r="F104" s="1872" t="s">
        <v>1085</v>
      </c>
      <c r="G104" s="1873">
        <v>26449</v>
      </c>
      <c r="H104" s="1874" t="s">
        <v>1046</v>
      </c>
    </row>
    <row r="105" spans="1:8" s="618" customFormat="1" ht="30" customHeight="1">
      <c r="A105" s="1869" t="s">
        <v>3047</v>
      </c>
      <c r="B105" s="1870" t="s">
        <v>2893</v>
      </c>
      <c r="C105" s="1871" t="s">
        <v>1094</v>
      </c>
      <c r="D105" s="1872" t="s">
        <v>1095</v>
      </c>
      <c r="E105" s="1870" t="s">
        <v>1096</v>
      </c>
      <c r="F105" s="1872" t="s">
        <v>1097</v>
      </c>
      <c r="G105" s="1873">
        <v>31569</v>
      </c>
      <c r="H105" s="1874" t="s">
        <v>525</v>
      </c>
    </row>
    <row r="106" spans="1:8" s="618" customFormat="1" ht="30" customHeight="1">
      <c r="A106" s="1869" t="s">
        <v>3047</v>
      </c>
      <c r="B106" s="1870" t="s">
        <v>1088</v>
      </c>
      <c r="C106" s="1871" t="s">
        <v>3063</v>
      </c>
      <c r="D106" s="1872" t="s">
        <v>1084</v>
      </c>
      <c r="E106" s="1870" t="s">
        <v>2971</v>
      </c>
      <c r="F106" s="1872" t="s">
        <v>1086</v>
      </c>
      <c r="G106" s="1873">
        <v>41158</v>
      </c>
      <c r="H106" s="1874" t="s">
        <v>979</v>
      </c>
    </row>
    <row r="107" spans="1:8" s="618" customFormat="1" ht="30" customHeight="1">
      <c r="A107" s="1869" t="s">
        <v>3047</v>
      </c>
      <c r="B107" s="1870" t="s">
        <v>2888</v>
      </c>
      <c r="C107" s="1871" t="s">
        <v>3098</v>
      </c>
      <c r="D107" s="1872" t="s">
        <v>1084</v>
      </c>
      <c r="E107" s="1870" t="s">
        <v>3097</v>
      </c>
      <c r="F107" s="1872" t="s">
        <v>3096</v>
      </c>
      <c r="G107" s="1873">
        <v>20061</v>
      </c>
      <c r="H107" s="1874" t="s">
        <v>961</v>
      </c>
    </row>
    <row r="108" spans="1:8" s="618" customFormat="1" ht="30" customHeight="1">
      <c r="A108" s="1869" t="s">
        <v>3095</v>
      </c>
      <c r="B108" s="1870" t="s">
        <v>2888</v>
      </c>
      <c r="C108" s="1871" t="s">
        <v>3072</v>
      </c>
      <c r="D108" s="1872" t="s">
        <v>1084</v>
      </c>
      <c r="E108" s="1870" t="s">
        <v>3094</v>
      </c>
      <c r="F108" s="1872" t="s">
        <v>965</v>
      </c>
      <c r="G108" s="1873">
        <v>20890</v>
      </c>
      <c r="H108" s="1874" t="s">
        <v>979</v>
      </c>
    </row>
    <row r="109" spans="1:8" s="618" customFormat="1" ht="30" customHeight="1">
      <c r="A109" s="1869" t="s">
        <v>3047</v>
      </c>
      <c r="B109" s="1870" t="s">
        <v>2888</v>
      </c>
      <c r="C109" s="1871" t="s">
        <v>1098</v>
      </c>
      <c r="D109" s="1872" t="s">
        <v>1084</v>
      </c>
      <c r="E109" s="1870" t="s">
        <v>2951</v>
      </c>
      <c r="F109" s="1872" t="s">
        <v>1099</v>
      </c>
      <c r="G109" s="1873">
        <v>20890</v>
      </c>
      <c r="H109" s="1874" t="s">
        <v>524</v>
      </c>
    </row>
    <row r="110" spans="1:8" s="618" customFormat="1" ht="30" customHeight="1">
      <c r="A110" s="1869" t="s">
        <v>3047</v>
      </c>
      <c r="B110" s="1870" t="s">
        <v>2888</v>
      </c>
      <c r="C110" s="1871" t="s">
        <v>1100</v>
      </c>
      <c r="D110" s="1872" t="s">
        <v>1084</v>
      </c>
      <c r="E110" s="1870" t="s">
        <v>2951</v>
      </c>
      <c r="F110" s="1872" t="s">
        <v>3043</v>
      </c>
      <c r="G110" s="1873">
        <v>20890</v>
      </c>
      <c r="H110" s="1874" t="s">
        <v>524</v>
      </c>
    </row>
    <row r="111" spans="1:8" s="618" customFormat="1" ht="30" customHeight="1">
      <c r="A111" s="1869" t="s">
        <v>3047</v>
      </c>
      <c r="B111" s="1870" t="s">
        <v>2888</v>
      </c>
      <c r="C111" s="1871" t="s">
        <v>1101</v>
      </c>
      <c r="D111" s="1872" t="s">
        <v>1084</v>
      </c>
      <c r="E111" s="1870" t="s">
        <v>3093</v>
      </c>
      <c r="F111" s="1872" t="s">
        <v>3043</v>
      </c>
      <c r="G111" s="1873">
        <v>24506</v>
      </c>
      <c r="H111" s="1874" t="s">
        <v>1093</v>
      </c>
    </row>
    <row r="112" spans="1:8" s="618" customFormat="1" ht="30" customHeight="1">
      <c r="A112" s="1869" t="s">
        <v>3047</v>
      </c>
      <c r="B112" s="1870" t="s">
        <v>2888</v>
      </c>
      <c r="C112" s="1871" t="s">
        <v>3092</v>
      </c>
      <c r="D112" s="1872" t="s">
        <v>1084</v>
      </c>
      <c r="E112" s="1870" t="s">
        <v>3091</v>
      </c>
      <c r="F112" s="1872" t="s">
        <v>3043</v>
      </c>
      <c r="G112" s="1873">
        <v>25696</v>
      </c>
      <c r="H112" s="1874" t="s">
        <v>525</v>
      </c>
    </row>
    <row r="113" spans="1:8" s="618" customFormat="1" ht="30" customHeight="1">
      <c r="A113" s="1863" t="s">
        <v>3047</v>
      </c>
      <c r="B113" s="1870" t="s">
        <v>2888</v>
      </c>
      <c r="C113" s="1871" t="s">
        <v>1102</v>
      </c>
      <c r="D113" s="1872" t="s">
        <v>1084</v>
      </c>
      <c r="E113" s="1870" t="s">
        <v>3090</v>
      </c>
      <c r="F113" s="1872" t="s">
        <v>1103</v>
      </c>
      <c r="G113" s="1873">
        <v>28293</v>
      </c>
      <c r="H113" s="1874" t="s">
        <v>979</v>
      </c>
    </row>
    <row r="114" spans="1:8" s="618" customFormat="1" ht="30" customHeight="1">
      <c r="A114" s="1869" t="s">
        <v>3047</v>
      </c>
      <c r="B114" s="1870" t="s">
        <v>2888</v>
      </c>
      <c r="C114" s="1871" t="s">
        <v>1100</v>
      </c>
      <c r="D114" s="1872" t="s">
        <v>1084</v>
      </c>
      <c r="E114" s="1870" t="s">
        <v>3008</v>
      </c>
      <c r="F114" s="1872" t="s">
        <v>3089</v>
      </c>
      <c r="G114" s="1873">
        <v>28892</v>
      </c>
      <c r="H114" s="1874" t="s">
        <v>967</v>
      </c>
    </row>
    <row r="115" spans="1:8" s="618" customFormat="1" ht="30" customHeight="1">
      <c r="A115" s="1869" t="s">
        <v>3047</v>
      </c>
      <c r="B115" s="1870" t="s">
        <v>2888</v>
      </c>
      <c r="C115" s="1871" t="s">
        <v>3072</v>
      </c>
      <c r="D115" s="1872" t="s">
        <v>1084</v>
      </c>
      <c r="E115" s="1870" t="s">
        <v>3088</v>
      </c>
      <c r="F115" s="1872" t="s">
        <v>3043</v>
      </c>
      <c r="G115" s="1873">
        <v>33725</v>
      </c>
      <c r="H115" s="1874" t="s">
        <v>979</v>
      </c>
    </row>
    <row r="116" spans="1:8" s="618" customFormat="1" ht="30" customHeight="1">
      <c r="A116" s="1863" t="s">
        <v>3047</v>
      </c>
      <c r="B116" s="1870" t="s">
        <v>2888</v>
      </c>
      <c r="C116" s="1871" t="s">
        <v>3072</v>
      </c>
      <c r="D116" s="1872" t="s">
        <v>1104</v>
      </c>
      <c r="E116" s="1870" t="s">
        <v>3082</v>
      </c>
      <c r="F116" s="1872" t="s">
        <v>3043</v>
      </c>
      <c r="G116" s="1873">
        <v>34810</v>
      </c>
      <c r="H116" s="1874" t="s">
        <v>524</v>
      </c>
    </row>
    <row r="117" spans="1:8" s="618" customFormat="1" ht="30" customHeight="1">
      <c r="A117" s="1869" t="s">
        <v>3047</v>
      </c>
      <c r="B117" s="1870" t="s">
        <v>2888</v>
      </c>
      <c r="C117" s="1871" t="s">
        <v>3087</v>
      </c>
      <c r="D117" s="1872" t="s">
        <v>1084</v>
      </c>
      <c r="E117" s="1870" t="s">
        <v>3086</v>
      </c>
      <c r="F117" s="1872" t="s">
        <v>3060</v>
      </c>
      <c r="G117" s="1873">
        <v>34810</v>
      </c>
      <c r="H117" s="1874" t="s">
        <v>967</v>
      </c>
    </row>
    <row r="118" spans="1:8" s="618" customFormat="1" ht="30" customHeight="1">
      <c r="A118" s="1869" t="s">
        <v>3047</v>
      </c>
      <c r="B118" s="1870" t="s">
        <v>2888</v>
      </c>
      <c r="C118" s="1871" t="s">
        <v>3085</v>
      </c>
      <c r="D118" s="1872" t="s">
        <v>1084</v>
      </c>
      <c r="E118" s="1870" t="s">
        <v>3084</v>
      </c>
      <c r="F118" s="1872" t="s">
        <v>1103</v>
      </c>
      <c r="G118" s="1873">
        <v>36273</v>
      </c>
      <c r="H118" s="1874" t="s">
        <v>525</v>
      </c>
    </row>
    <row r="119" spans="1:8" s="618" customFormat="1" ht="30" customHeight="1">
      <c r="A119" s="1869" t="s">
        <v>3047</v>
      </c>
      <c r="B119" s="1870" t="s">
        <v>1039</v>
      </c>
      <c r="C119" s="1871" t="s">
        <v>1105</v>
      </c>
      <c r="D119" s="1872" t="s">
        <v>3083</v>
      </c>
      <c r="E119" s="1870" t="s">
        <v>3082</v>
      </c>
      <c r="F119" s="1872" t="s">
        <v>3081</v>
      </c>
      <c r="G119" s="1873">
        <v>38478</v>
      </c>
      <c r="H119" s="1874" t="s">
        <v>524</v>
      </c>
    </row>
    <row r="120" spans="1:8" s="618" customFormat="1" ht="30" customHeight="1">
      <c r="A120" s="1869" t="s">
        <v>3047</v>
      </c>
      <c r="B120" s="1870" t="s">
        <v>1039</v>
      </c>
      <c r="C120" s="1871" t="s">
        <v>3080</v>
      </c>
      <c r="D120" s="1872" t="s">
        <v>1084</v>
      </c>
      <c r="E120" s="1870" t="s">
        <v>2908</v>
      </c>
      <c r="F120" s="1872" t="s">
        <v>3079</v>
      </c>
      <c r="G120" s="1873">
        <v>39192</v>
      </c>
      <c r="H120" s="1874" t="s">
        <v>524</v>
      </c>
    </row>
    <row r="121" spans="1:8" s="618" customFormat="1" ht="30" customHeight="1">
      <c r="A121" s="1869" t="s">
        <v>3047</v>
      </c>
      <c r="B121" s="1870" t="s">
        <v>1039</v>
      </c>
      <c r="C121" s="1871" t="s">
        <v>1106</v>
      </c>
      <c r="D121" s="1872" t="s">
        <v>1084</v>
      </c>
      <c r="E121" s="1864" t="s">
        <v>1107</v>
      </c>
      <c r="F121" s="1866" t="s">
        <v>1108</v>
      </c>
      <c r="G121" s="1867">
        <v>39903</v>
      </c>
      <c r="H121" s="1868" t="s">
        <v>979</v>
      </c>
    </row>
    <row r="122" spans="1:8" s="618" customFormat="1" ht="30" customHeight="1">
      <c r="A122" s="1869" t="s">
        <v>3047</v>
      </c>
      <c r="B122" s="1870" t="s">
        <v>1039</v>
      </c>
      <c r="C122" s="1871" t="s">
        <v>3078</v>
      </c>
      <c r="D122" s="1872" t="s">
        <v>1084</v>
      </c>
      <c r="E122" s="1864" t="s">
        <v>1109</v>
      </c>
      <c r="F122" s="1866" t="s">
        <v>1110</v>
      </c>
      <c r="G122" s="1867">
        <v>43546</v>
      </c>
      <c r="H122" s="1868" t="s">
        <v>968</v>
      </c>
    </row>
    <row r="123" spans="1:8" s="618" customFormat="1" ht="30" customHeight="1">
      <c r="A123" s="1869" t="s">
        <v>3047</v>
      </c>
      <c r="B123" s="1870" t="s">
        <v>2843</v>
      </c>
      <c r="C123" s="1871" t="s">
        <v>3067</v>
      </c>
      <c r="D123" s="1872" t="s">
        <v>1084</v>
      </c>
      <c r="E123" s="1870" t="s">
        <v>3077</v>
      </c>
      <c r="F123" s="1872" t="s">
        <v>1111</v>
      </c>
      <c r="G123" s="1873">
        <v>25528</v>
      </c>
      <c r="H123" s="1874" t="s">
        <v>979</v>
      </c>
    </row>
    <row r="124" spans="1:8" s="618" customFormat="1" ht="30" customHeight="1">
      <c r="A124" s="1869" t="s">
        <v>3047</v>
      </c>
      <c r="B124" s="1870" t="s">
        <v>2843</v>
      </c>
      <c r="C124" s="1871" t="s">
        <v>3076</v>
      </c>
      <c r="D124" s="1872" t="s">
        <v>1084</v>
      </c>
      <c r="E124" s="1870" t="s">
        <v>3071</v>
      </c>
      <c r="F124" s="1872" t="s">
        <v>1112</v>
      </c>
      <c r="G124" s="1873">
        <v>25619</v>
      </c>
      <c r="H124" s="1874" t="s">
        <v>966</v>
      </c>
    </row>
    <row r="125" spans="1:8" s="618" customFormat="1" ht="30" customHeight="1">
      <c r="A125" s="1869" t="s">
        <v>3047</v>
      </c>
      <c r="B125" s="1870" t="s">
        <v>2843</v>
      </c>
      <c r="C125" s="1871" t="s">
        <v>3075</v>
      </c>
      <c r="D125" s="1872" t="s">
        <v>1084</v>
      </c>
      <c r="E125" s="1870" t="s">
        <v>3074</v>
      </c>
      <c r="F125" s="1872" t="s">
        <v>1099</v>
      </c>
      <c r="G125" s="1873">
        <v>26719</v>
      </c>
      <c r="H125" s="1874" t="s">
        <v>518</v>
      </c>
    </row>
    <row r="126" spans="1:8" s="618" customFormat="1" ht="30" customHeight="1">
      <c r="A126" s="1869" t="s">
        <v>3047</v>
      </c>
      <c r="B126" s="1870" t="s">
        <v>2843</v>
      </c>
      <c r="C126" s="1871" t="s">
        <v>3073</v>
      </c>
      <c r="D126" s="1872" t="s">
        <v>1084</v>
      </c>
      <c r="E126" s="1870" t="s">
        <v>3071</v>
      </c>
      <c r="F126" s="1872" t="s">
        <v>3060</v>
      </c>
      <c r="G126" s="1873">
        <v>27422</v>
      </c>
      <c r="H126" s="1874" t="s">
        <v>966</v>
      </c>
    </row>
    <row r="127" spans="1:8" s="618" customFormat="1" ht="30" customHeight="1">
      <c r="A127" s="1869" t="s">
        <v>3047</v>
      </c>
      <c r="B127" s="1870" t="s">
        <v>2843</v>
      </c>
      <c r="C127" s="1871" t="s">
        <v>3072</v>
      </c>
      <c r="D127" s="1872" t="s">
        <v>1084</v>
      </c>
      <c r="E127" s="1870" t="s">
        <v>3071</v>
      </c>
      <c r="F127" s="1872" t="s">
        <v>3070</v>
      </c>
      <c r="G127" s="1873">
        <v>27422</v>
      </c>
      <c r="H127" s="1874" t="s">
        <v>966</v>
      </c>
    </row>
    <row r="128" spans="1:8" s="618" customFormat="1" ht="30" customHeight="1">
      <c r="A128" s="1869" t="s">
        <v>3047</v>
      </c>
      <c r="B128" s="1870" t="s">
        <v>2843</v>
      </c>
      <c r="C128" s="1871" t="s">
        <v>3069</v>
      </c>
      <c r="D128" s="1872" t="s">
        <v>1084</v>
      </c>
      <c r="E128" s="1870" t="s">
        <v>2889</v>
      </c>
      <c r="F128" s="1872" t="s">
        <v>1113</v>
      </c>
      <c r="G128" s="1873">
        <v>28566</v>
      </c>
      <c r="H128" s="1874" t="s">
        <v>524</v>
      </c>
    </row>
    <row r="129" spans="1:8" s="618" customFormat="1" ht="30" customHeight="1">
      <c r="A129" s="1863" t="s">
        <v>3047</v>
      </c>
      <c r="B129" s="1870" t="s">
        <v>2843</v>
      </c>
      <c r="C129" s="1871" t="s">
        <v>3068</v>
      </c>
      <c r="D129" s="1872" t="s">
        <v>1114</v>
      </c>
      <c r="E129" s="1870" t="s">
        <v>3051</v>
      </c>
      <c r="F129" s="1872" t="s">
        <v>1115</v>
      </c>
      <c r="G129" s="1873">
        <v>30729</v>
      </c>
      <c r="H129" s="1874" t="s">
        <v>525</v>
      </c>
    </row>
    <row r="130" spans="1:8" s="618" customFormat="1" ht="30" customHeight="1">
      <c r="A130" s="1869" t="s">
        <v>3047</v>
      </c>
      <c r="B130" s="1870" t="s">
        <v>2843</v>
      </c>
      <c r="C130" s="1871" t="s">
        <v>3067</v>
      </c>
      <c r="D130" s="1872" t="s">
        <v>1084</v>
      </c>
      <c r="E130" s="1870" t="s">
        <v>3051</v>
      </c>
      <c r="F130" s="1872" t="s">
        <v>3066</v>
      </c>
      <c r="G130" s="1873">
        <v>31528</v>
      </c>
      <c r="H130" s="1874" t="s">
        <v>525</v>
      </c>
    </row>
    <row r="131" spans="1:8" s="618" customFormat="1" ht="30" customHeight="1">
      <c r="A131" s="1863" t="s">
        <v>3047</v>
      </c>
      <c r="B131" s="1870" t="s">
        <v>2843</v>
      </c>
      <c r="C131" s="1871" t="s">
        <v>3065</v>
      </c>
      <c r="D131" s="1872" t="s">
        <v>1084</v>
      </c>
      <c r="E131" s="1870" t="s">
        <v>2951</v>
      </c>
      <c r="F131" s="1872" t="s">
        <v>3064</v>
      </c>
      <c r="G131" s="1873">
        <v>35514</v>
      </c>
      <c r="H131" s="1874" t="s">
        <v>524</v>
      </c>
    </row>
    <row r="132" spans="1:8" s="618" customFormat="1" ht="30" customHeight="1">
      <c r="A132" s="1869" t="s">
        <v>3047</v>
      </c>
      <c r="B132" s="1870" t="s">
        <v>2843</v>
      </c>
      <c r="C132" s="1871" t="s">
        <v>3063</v>
      </c>
      <c r="D132" s="1872" t="s">
        <v>1084</v>
      </c>
      <c r="E132" s="1870" t="s">
        <v>2954</v>
      </c>
      <c r="F132" s="1872" t="s">
        <v>3043</v>
      </c>
      <c r="G132" s="1873">
        <v>35514</v>
      </c>
      <c r="H132" s="1874" t="s">
        <v>968</v>
      </c>
    </row>
    <row r="133" spans="1:8" s="618" customFormat="1" ht="30" customHeight="1">
      <c r="A133" s="1869" t="s">
        <v>3047</v>
      </c>
      <c r="B133" s="1870" t="s">
        <v>2843</v>
      </c>
      <c r="C133" s="1871" t="s">
        <v>3062</v>
      </c>
      <c r="D133" s="1872" t="s">
        <v>1104</v>
      </c>
      <c r="E133" s="1870" t="s">
        <v>3061</v>
      </c>
      <c r="F133" s="1872" t="s">
        <v>3060</v>
      </c>
      <c r="G133" s="1873">
        <v>35514</v>
      </c>
      <c r="H133" s="1874" t="s">
        <v>966</v>
      </c>
    </row>
    <row r="134" spans="1:8" s="618" customFormat="1" ht="30" customHeight="1">
      <c r="A134" s="1869" t="s">
        <v>3047</v>
      </c>
      <c r="B134" s="1870" t="s">
        <v>3057</v>
      </c>
      <c r="C134" s="1871" t="s">
        <v>3059</v>
      </c>
      <c r="D134" s="1872" t="s">
        <v>1084</v>
      </c>
      <c r="E134" s="1870" t="s">
        <v>3058</v>
      </c>
      <c r="F134" s="1872" t="s">
        <v>3043</v>
      </c>
      <c r="G134" s="1873">
        <v>36945</v>
      </c>
      <c r="H134" s="1874" t="s">
        <v>1093</v>
      </c>
    </row>
    <row r="135" spans="1:8" s="618" customFormat="1" ht="30" customHeight="1">
      <c r="A135" s="1869" t="s">
        <v>3053</v>
      </c>
      <c r="B135" s="1870" t="s">
        <v>3057</v>
      </c>
      <c r="C135" s="1871" t="s">
        <v>3056</v>
      </c>
      <c r="D135" s="1872" t="s">
        <v>3055</v>
      </c>
      <c r="E135" s="1870" t="s">
        <v>1116</v>
      </c>
      <c r="F135" s="1872" t="s">
        <v>1117</v>
      </c>
      <c r="G135" s="1873">
        <v>37747</v>
      </c>
      <c r="H135" s="1874" t="s">
        <v>519</v>
      </c>
    </row>
    <row r="136" spans="1:8" s="618" customFormat="1" ht="30" customHeight="1">
      <c r="A136" s="1869" t="s">
        <v>3047</v>
      </c>
      <c r="B136" s="1870" t="s">
        <v>2843</v>
      </c>
      <c r="C136" s="1871" t="s">
        <v>1118</v>
      </c>
      <c r="D136" s="1872" t="s">
        <v>3055</v>
      </c>
      <c r="E136" s="1870" t="s">
        <v>1119</v>
      </c>
      <c r="F136" s="1872" t="s">
        <v>3054</v>
      </c>
      <c r="G136" s="1873">
        <v>37747</v>
      </c>
      <c r="H136" s="1874" t="s">
        <v>519</v>
      </c>
    </row>
    <row r="137" spans="1:8" s="618" customFormat="1" ht="30" customHeight="1">
      <c r="A137" s="1869" t="s">
        <v>3047</v>
      </c>
      <c r="B137" s="1864" t="s">
        <v>988</v>
      </c>
      <c r="C137" s="1865" t="s">
        <v>1120</v>
      </c>
      <c r="D137" s="1872" t="s">
        <v>3052</v>
      </c>
      <c r="E137" s="1864" t="s">
        <v>991</v>
      </c>
      <c r="F137" s="1866" t="s">
        <v>1121</v>
      </c>
      <c r="G137" s="1867">
        <v>39188</v>
      </c>
      <c r="H137" s="1868" t="s">
        <v>961</v>
      </c>
    </row>
    <row r="138" spans="1:8" s="618" customFormat="1" ht="30" customHeight="1">
      <c r="A138" s="1869" t="s">
        <v>3047</v>
      </c>
      <c r="B138" s="1864" t="s">
        <v>988</v>
      </c>
      <c r="C138" s="1865" t="s">
        <v>1120</v>
      </c>
      <c r="D138" s="1872" t="s">
        <v>3052</v>
      </c>
      <c r="E138" s="1864" t="s">
        <v>2862</v>
      </c>
      <c r="F138" s="1866" t="s">
        <v>1122</v>
      </c>
      <c r="G138" s="1867">
        <v>39188</v>
      </c>
      <c r="H138" s="1868" t="s">
        <v>966</v>
      </c>
    </row>
    <row r="139" spans="1:8" s="618" customFormat="1" ht="30" customHeight="1">
      <c r="A139" s="1863" t="s">
        <v>3053</v>
      </c>
      <c r="B139" s="1864" t="s">
        <v>988</v>
      </c>
      <c r="C139" s="1865" t="s">
        <v>1120</v>
      </c>
      <c r="D139" s="1872" t="s">
        <v>3052</v>
      </c>
      <c r="E139" s="1864" t="s">
        <v>3051</v>
      </c>
      <c r="F139" s="1866" t="s">
        <v>1121</v>
      </c>
      <c r="G139" s="1867">
        <v>39188</v>
      </c>
      <c r="H139" s="1868" t="s">
        <v>525</v>
      </c>
    </row>
    <row r="140" spans="1:8" s="618" customFormat="1" ht="30" customHeight="1">
      <c r="A140" s="1869" t="s">
        <v>3047</v>
      </c>
      <c r="B140" s="1864" t="s">
        <v>988</v>
      </c>
      <c r="C140" s="1865" t="s">
        <v>1120</v>
      </c>
      <c r="D140" s="1866" t="s">
        <v>1123</v>
      </c>
      <c r="E140" s="1864" t="s">
        <v>2951</v>
      </c>
      <c r="F140" s="1866" t="s">
        <v>3050</v>
      </c>
      <c r="G140" s="1867">
        <v>39188</v>
      </c>
      <c r="H140" s="1868" t="s">
        <v>524</v>
      </c>
    </row>
    <row r="141" spans="1:8" s="618" customFormat="1" ht="30" customHeight="1">
      <c r="A141" s="1869" t="s">
        <v>3047</v>
      </c>
      <c r="B141" s="1864" t="s">
        <v>988</v>
      </c>
      <c r="C141" s="1865" t="s">
        <v>1124</v>
      </c>
      <c r="D141" s="1866" t="s">
        <v>1125</v>
      </c>
      <c r="E141" s="1864" t="s">
        <v>2954</v>
      </c>
      <c r="F141" s="1866" t="s">
        <v>1121</v>
      </c>
      <c r="G141" s="1867">
        <v>40961</v>
      </c>
      <c r="H141" s="1868" t="s">
        <v>968</v>
      </c>
    </row>
    <row r="142" spans="1:8" s="618" customFormat="1" ht="30" customHeight="1">
      <c r="A142" s="1869" t="s">
        <v>3047</v>
      </c>
      <c r="B142" s="1864" t="s">
        <v>2843</v>
      </c>
      <c r="C142" s="1865" t="s">
        <v>1126</v>
      </c>
      <c r="D142" s="1866" t="s">
        <v>1125</v>
      </c>
      <c r="E142" s="1864" t="s">
        <v>2869</v>
      </c>
      <c r="F142" s="1866" t="s">
        <v>1083</v>
      </c>
      <c r="G142" s="1867">
        <v>41354</v>
      </c>
      <c r="H142" s="1868" t="s">
        <v>966</v>
      </c>
    </row>
    <row r="143" spans="1:8" s="618" customFormat="1" ht="30" customHeight="1">
      <c r="A143" s="1869" t="s">
        <v>3047</v>
      </c>
      <c r="B143" s="1864" t="s">
        <v>3049</v>
      </c>
      <c r="C143" s="1865" t="s">
        <v>1127</v>
      </c>
      <c r="D143" s="1866" t="s">
        <v>1125</v>
      </c>
      <c r="E143" s="1864" t="s">
        <v>3048</v>
      </c>
      <c r="F143" s="1866" t="s">
        <v>1121</v>
      </c>
      <c r="G143" s="1867">
        <v>41775</v>
      </c>
      <c r="H143" s="1868" t="s">
        <v>961</v>
      </c>
    </row>
    <row r="144" spans="1:8" s="618" customFormat="1" ht="30" customHeight="1">
      <c r="A144" s="1903" t="s">
        <v>3047</v>
      </c>
      <c r="B144" s="1904" t="s">
        <v>2843</v>
      </c>
      <c r="C144" s="1905" t="s">
        <v>1128</v>
      </c>
      <c r="D144" s="1906" t="s">
        <v>1125</v>
      </c>
      <c r="E144" s="1907" t="s">
        <v>1129</v>
      </c>
      <c r="F144" s="1906" t="s">
        <v>1130</v>
      </c>
      <c r="G144" s="1908">
        <v>43217</v>
      </c>
      <c r="H144" s="1909" t="s">
        <v>1131</v>
      </c>
    </row>
    <row r="145" spans="1:8" s="618" customFormat="1" ht="30" customHeight="1">
      <c r="A145" s="1893" t="s">
        <v>1132</v>
      </c>
      <c r="B145" s="1910" t="s">
        <v>2877</v>
      </c>
      <c r="C145" s="1911" t="s">
        <v>3046</v>
      </c>
      <c r="D145" s="1894" t="s">
        <v>3045</v>
      </c>
      <c r="E145" s="1910" t="s">
        <v>3044</v>
      </c>
      <c r="F145" s="1894" t="s">
        <v>3043</v>
      </c>
      <c r="G145" s="1912">
        <v>4422</v>
      </c>
      <c r="H145" s="1913" t="s">
        <v>966</v>
      </c>
    </row>
    <row r="146" spans="1:8" s="618" customFormat="1" ht="30" customHeight="1">
      <c r="A146" s="1869" t="s">
        <v>1132</v>
      </c>
      <c r="B146" s="1870" t="s">
        <v>2888</v>
      </c>
      <c r="C146" s="1871" t="s">
        <v>3042</v>
      </c>
      <c r="D146" s="1872" t="s">
        <v>1133</v>
      </c>
      <c r="E146" s="1870" t="s">
        <v>3041</v>
      </c>
      <c r="F146" s="1872" t="s">
        <v>3040</v>
      </c>
      <c r="G146" s="1873">
        <v>36606</v>
      </c>
      <c r="H146" s="1874" t="s">
        <v>966</v>
      </c>
    </row>
    <row r="147" spans="1:8" s="618" customFormat="1" ht="30" customHeight="1">
      <c r="A147" s="1869" t="s">
        <v>1132</v>
      </c>
      <c r="B147" s="1870" t="s">
        <v>3039</v>
      </c>
      <c r="C147" s="1871" t="s">
        <v>3038</v>
      </c>
      <c r="D147" s="1872" t="s">
        <v>1134</v>
      </c>
      <c r="E147" s="1870" t="s">
        <v>3037</v>
      </c>
      <c r="F147" s="1872" t="s">
        <v>2948</v>
      </c>
      <c r="G147" s="1873">
        <v>36606</v>
      </c>
      <c r="H147" s="1874" t="s">
        <v>524</v>
      </c>
    </row>
    <row r="148" spans="1:8" s="618" customFormat="1" ht="51.75" customHeight="1">
      <c r="A148" s="1869" t="s">
        <v>1132</v>
      </c>
      <c r="B148" s="1870" t="s">
        <v>2888</v>
      </c>
      <c r="C148" s="1871" t="s">
        <v>1135</v>
      </c>
      <c r="D148" s="1872" t="s">
        <v>1136</v>
      </c>
      <c r="E148" s="1870" t="s">
        <v>2956</v>
      </c>
      <c r="F148" s="1872" t="s">
        <v>1079</v>
      </c>
      <c r="G148" s="1873">
        <v>43189</v>
      </c>
      <c r="H148" s="1874" t="s">
        <v>967</v>
      </c>
    </row>
    <row r="149" spans="1:8" s="618" customFormat="1" ht="30" customHeight="1">
      <c r="A149" s="1869" t="s">
        <v>1132</v>
      </c>
      <c r="B149" s="1870" t="s">
        <v>2888</v>
      </c>
      <c r="C149" s="1871" t="s">
        <v>1137</v>
      </c>
      <c r="D149" s="1872" t="s">
        <v>1133</v>
      </c>
      <c r="E149" s="1870" t="s">
        <v>3019</v>
      </c>
      <c r="F149" s="1872" t="s">
        <v>3036</v>
      </c>
      <c r="G149" s="1873" t="s">
        <v>3035</v>
      </c>
      <c r="H149" s="1874" t="s">
        <v>979</v>
      </c>
    </row>
    <row r="150" spans="1:8" s="618" customFormat="1" ht="30" customHeight="1">
      <c r="A150" s="1869" t="s">
        <v>1132</v>
      </c>
      <c r="B150" s="1870" t="s">
        <v>2843</v>
      </c>
      <c r="C150" s="1871" t="s">
        <v>1138</v>
      </c>
      <c r="D150" s="1872" t="s">
        <v>1133</v>
      </c>
      <c r="E150" s="1870" t="s">
        <v>3033</v>
      </c>
      <c r="F150" s="1872" t="s">
        <v>3034</v>
      </c>
      <c r="G150" s="1873">
        <v>21980</v>
      </c>
      <c r="H150" s="1874" t="s">
        <v>979</v>
      </c>
    </row>
    <row r="151" spans="1:8" s="618" customFormat="1" ht="30" customHeight="1">
      <c r="A151" s="1869" t="s">
        <v>1132</v>
      </c>
      <c r="B151" s="1870" t="s">
        <v>2843</v>
      </c>
      <c r="C151" s="1871" t="s">
        <v>1139</v>
      </c>
      <c r="D151" s="1872" t="s">
        <v>1133</v>
      </c>
      <c r="E151" s="1870" t="s">
        <v>3033</v>
      </c>
      <c r="F151" s="1872" t="s">
        <v>3032</v>
      </c>
      <c r="G151" s="1873">
        <v>21980</v>
      </c>
      <c r="H151" s="1874" t="s">
        <v>979</v>
      </c>
    </row>
    <row r="152" spans="1:8" s="618" customFormat="1" ht="30" customHeight="1">
      <c r="A152" s="1869" t="s">
        <v>1132</v>
      </c>
      <c r="B152" s="1870" t="s">
        <v>2843</v>
      </c>
      <c r="C152" s="1871" t="s">
        <v>3031</v>
      </c>
      <c r="D152" s="1872" t="s">
        <v>1140</v>
      </c>
      <c r="E152" s="1870" t="s">
        <v>2878</v>
      </c>
      <c r="F152" s="1872" t="s">
        <v>3018</v>
      </c>
      <c r="G152" s="1873">
        <v>24058</v>
      </c>
      <c r="H152" s="1874" t="s">
        <v>966</v>
      </c>
    </row>
    <row r="153" spans="1:8" s="618" customFormat="1" ht="30" customHeight="1">
      <c r="A153" s="1869" t="s">
        <v>1132</v>
      </c>
      <c r="B153" s="1870" t="s">
        <v>2886</v>
      </c>
      <c r="C153" s="1871" t="s">
        <v>3030</v>
      </c>
      <c r="D153" s="1872" t="s">
        <v>980</v>
      </c>
      <c r="E153" s="1870" t="s">
        <v>2841</v>
      </c>
      <c r="F153" s="1872" t="s">
        <v>1141</v>
      </c>
      <c r="G153" s="1873">
        <v>25619</v>
      </c>
      <c r="H153" s="1874" t="s">
        <v>1046</v>
      </c>
    </row>
    <row r="154" spans="1:8" s="618" customFormat="1" ht="30" customHeight="1">
      <c r="A154" s="1869" t="s">
        <v>1132</v>
      </c>
      <c r="B154" s="1870" t="s">
        <v>2843</v>
      </c>
      <c r="C154" s="1871" t="s">
        <v>3029</v>
      </c>
      <c r="D154" s="1872" t="s">
        <v>1063</v>
      </c>
      <c r="E154" s="1870" t="s">
        <v>2841</v>
      </c>
      <c r="F154" s="1872" t="s">
        <v>3028</v>
      </c>
      <c r="G154" s="1873">
        <v>26257</v>
      </c>
      <c r="H154" s="1874" t="s">
        <v>1046</v>
      </c>
    </row>
    <row r="155" spans="1:8" s="618" customFormat="1" ht="30" customHeight="1">
      <c r="A155" s="1869" t="s">
        <v>1132</v>
      </c>
      <c r="B155" s="1870" t="s">
        <v>3015</v>
      </c>
      <c r="C155" s="1871" t="s">
        <v>3027</v>
      </c>
      <c r="D155" s="1872" t="s">
        <v>1133</v>
      </c>
      <c r="E155" s="1870" t="s">
        <v>3026</v>
      </c>
      <c r="F155" s="1872" t="s">
        <v>1142</v>
      </c>
      <c r="G155" s="1873">
        <v>27422</v>
      </c>
      <c r="H155" s="1874" t="s">
        <v>967</v>
      </c>
    </row>
    <row r="156" spans="1:8" s="618" customFormat="1" ht="30" customHeight="1">
      <c r="A156" s="1869" t="s">
        <v>1132</v>
      </c>
      <c r="B156" s="1870" t="s">
        <v>2843</v>
      </c>
      <c r="C156" s="1871" t="s">
        <v>3025</v>
      </c>
      <c r="D156" s="1872" t="s">
        <v>980</v>
      </c>
      <c r="E156" s="1870" t="s">
        <v>3024</v>
      </c>
      <c r="F156" s="1872" t="s">
        <v>2991</v>
      </c>
      <c r="G156" s="1873">
        <v>27781</v>
      </c>
      <c r="H156" s="1874" t="s">
        <v>967</v>
      </c>
    </row>
    <row r="157" spans="1:8" s="618" customFormat="1" ht="30" customHeight="1">
      <c r="A157" s="1869" t="s">
        <v>1132</v>
      </c>
      <c r="B157" s="1870" t="s">
        <v>2843</v>
      </c>
      <c r="C157" s="1871" t="s">
        <v>3023</v>
      </c>
      <c r="D157" s="1872" t="s">
        <v>1143</v>
      </c>
      <c r="E157" s="1870" t="s">
        <v>2951</v>
      </c>
      <c r="F157" s="1872" t="s">
        <v>1144</v>
      </c>
      <c r="G157" s="1873">
        <v>27781</v>
      </c>
      <c r="H157" s="1874" t="s">
        <v>524</v>
      </c>
    </row>
    <row r="158" spans="1:8" s="618" customFormat="1" ht="30" customHeight="1">
      <c r="A158" s="1869" t="s">
        <v>1132</v>
      </c>
      <c r="B158" s="1870" t="s">
        <v>2843</v>
      </c>
      <c r="C158" s="1871" t="s">
        <v>3022</v>
      </c>
      <c r="D158" s="1872" t="s">
        <v>1145</v>
      </c>
      <c r="E158" s="1870" t="s">
        <v>3021</v>
      </c>
      <c r="F158" s="1872" t="s">
        <v>2948</v>
      </c>
      <c r="G158" s="1873">
        <v>28174</v>
      </c>
      <c r="H158" s="1874" t="s">
        <v>979</v>
      </c>
    </row>
    <row r="159" spans="1:8" s="618" customFormat="1" ht="30" customHeight="1">
      <c r="A159" s="1869" t="s">
        <v>1132</v>
      </c>
      <c r="B159" s="1870" t="s">
        <v>2843</v>
      </c>
      <c r="C159" s="1871" t="s">
        <v>3020</v>
      </c>
      <c r="D159" s="1872" t="s">
        <v>1146</v>
      </c>
      <c r="E159" s="1870" t="s">
        <v>3019</v>
      </c>
      <c r="F159" s="1872" t="s">
        <v>3018</v>
      </c>
      <c r="G159" s="1873">
        <v>30729</v>
      </c>
      <c r="H159" s="1874" t="s">
        <v>979</v>
      </c>
    </row>
    <row r="160" spans="1:8" s="618" customFormat="1" ht="30" customHeight="1">
      <c r="A160" s="1869" t="s">
        <v>1132</v>
      </c>
      <c r="B160" s="1870" t="s">
        <v>2843</v>
      </c>
      <c r="C160" s="1871" t="s">
        <v>3017</v>
      </c>
      <c r="D160" s="1872" t="s">
        <v>1147</v>
      </c>
      <c r="E160" s="1870" t="s">
        <v>2869</v>
      </c>
      <c r="F160" s="1872" t="s">
        <v>2902</v>
      </c>
      <c r="G160" s="1873">
        <v>33660</v>
      </c>
      <c r="H160" s="1874" t="s">
        <v>1006</v>
      </c>
    </row>
    <row r="161" spans="1:8" s="618" customFormat="1" ht="30" customHeight="1">
      <c r="A161" s="1869" t="s">
        <v>1132</v>
      </c>
      <c r="B161" s="1870" t="s">
        <v>2843</v>
      </c>
      <c r="C161" s="1871" t="s">
        <v>3016</v>
      </c>
      <c r="D161" s="1872" t="s">
        <v>1147</v>
      </c>
      <c r="E161" s="1870" t="s">
        <v>2869</v>
      </c>
      <c r="F161" s="1872" t="s">
        <v>2894</v>
      </c>
      <c r="G161" s="1873">
        <v>33660</v>
      </c>
      <c r="H161" s="1874" t="s">
        <v>1006</v>
      </c>
    </row>
    <row r="162" spans="1:8" s="618" customFormat="1" ht="30" customHeight="1">
      <c r="A162" s="1881" t="s">
        <v>1132</v>
      </c>
      <c r="B162" s="1882" t="s">
        <v>3015</v>
      </c>
      <c r="C162" s="1896" t="s">
        <v>3014</v>
      </c>
      <c r="D162" s="1884" t="s">
        <v>1063</v>
      </c>
      <c r="E162" s="1876" t="s">
        <v>3013</v>
      </c>
      <c r="F162" s="1884" t="s">
        <v>3010</v>
      </c>
      <c r="G162" s="1879">
        <v>36642</v>
      </c>
      <c r="H162" s="1880" t="s">
        <v>1093</v>
      </c>
    </row>
    <row r="163" spans="1:8" s="618" customFormat="1" ht="30" customHeight="1">
      <c r="A163" s="1863" t="s">
        <v>1148</v>
      </c>
      <c r="B163" s="1864" t="s">
        <v>2893</v>
      </c>
      <c r="C163" s="1865" t="s">
        <v>3012</v>
      </c>
      <c r="D163" s="1866" t="s">
        <v>1062</v>
      </c>
      <c r="E163" s="1910" t="s">
        <v>2956</v>
      </c>
      <c r="F163" s="1866" t="s">
        <v>3011</v>
      </c>
      <c r="G163" s="1912">
        <v>580</v>
      </c>
      <c r="H163" s="1913" t="s">
        <v>967</v>
      </c>
    </row>
    <row r="164" spans="1:8" s="618" customFormat="1" ht="67.5" customHeight="1">
      <c r="A164" s="1863" t="s">
        <v>1148</v>
      </c>
      <c r="B164" s="1864" t="s">
        <v>2893</v>
      </c>
      <c r="C164" s="1865" t="s">
        <v>1149</v>
      </c>
      <c r="D164" s="1866" t="s">
        <v>1029</v>
      </c>
      <c r="E164" s="1864" t="s">
        <v>2971</v>
      </c>
      <c r="F164" s="1866" t="s">
        <v>3010</v>
      </c>
      <c r="G164" s="1867">
        <v>5221</v>
      </c>
      <c r="H164" s="1868" t="s">
        <v>979</v>
      </c>
    </row>
    <row r="165" spans="1:8" s="618" customFormat="1" ht="30" customHeight="1">
      <c r="A165" s="1869" t="s">
        <v>1148</v>
      </c>
      <c r="B165" s="1870" t="s">
        <v>2888</v>
      </c>
      <c r="C165" s="1871" t="s">
        <v>3009</v>
      </c>
      <c r="D165" s="1872" t="s">
        <v>1062</v>
      </c>
      <c r="E165" s="1870" t="s">
        <v>3008</v>
      </c>
      <c r="F165" s="1872" t="s">
        <v>2978</v>
      </c>
      <c r="G165" s="1873">
        <v>28696</v>
      </c>
      <c r="H165" s="1874" t="s">
        <v>967</v>
      </c>
    </row>
    <row r="166" spans="1:8" s="618" customFormat="1" ht="30" customHeight="1">
      <c r="A166" s="1869" t="s">
        <v>1148</v>
      </c>
      <c r="B166" s="1870" t="s">
        <v>2843</v>
      </c>
      <c r="C166" s="1871" t="s">
        <v>3007</v>
      </c>
      <c r="D166" s="1872" t="s">
        <v>1029</v>
      </c>
      <c r="E166" s="1870" t="s">
        <v>3006</v>
      </c>
      <c r="F166" s="1872" t="s">
        <v>3005</v>
      </c>
      <c r="G166" s="1873">
        <v>24856</v>
      </c>
      <c r="H166" s="1874" t="s">
        <v>525</v>
      </c>
    </row>
    <row r="167" spans="1:8" s="618" customFormat="1" ht="30" customHeight="1">
      <c r="A167" s="1869" t="s">
        <v>1148</v>
      </c>
      <c r="B167" s="1870" t="s">
        <v>3004</v>
      </c>
      <c r="C167" s="1871" t="s">
        <v>3003</v>
      </c>
      <c r="D167" s="1872" t="s">
        <v>1150</v>
      </c>
      <c r="E167" s="1870" t="s">
        <v>3002</v>
      </c>
      <c r="F167" s="1872" t="s">
        <v>2991</v>
      </c>
      <c r="G167" s="1873">
        <v>25860</v>
      </c>
      <c r="H167" s="1874" t="s">
        <v>979</v>
      </c>
    </row>
    <row r="168" spans="1:8" s="618" customFormat="1" ht="30" customHeight="1">
      <c r="A168" s="1869" t="s">
        <v>1148</v>
      </c>
      <c r="B168" s="1870" t="s">
        <v>2843</v>
      </c>
      <c r="C168" s="1871" t="s">
        <v>3001</v>
      </c>
      <c r="D168" s="1872" t="s">
        <v>1029</v>
      </c>
      <c r="E168" s="1870" t="s">
        <v>2918</v>
      </c>
      <c r="F168" s="1872" t="s">
        <v>2894</v>
      </c>
      <c r="G168" s="1873">
        <v>25860</v>
      </c>
      <c r="H168" s="1874" t="s">
        <v>979</v>
      </c>
    </row>
    <row r="169" spans="1:8" s="618" customFormat="1" ht="30" customHeight="1">
      <c r="A169" s="1869" t="s">
        <v>1148</v>
      </c>
      <c r="B169" s="1870" t="s">
        <v>2843</v>
      </c>
      <c r="C169" s="1871" t="s">
        <v>3000</v>
      </c>
      <c r="D169" s="1872" t="s">
        <v>1151</v>
      </c>
      <c r="E169" s="1870" t="s">
        <v>2889</v>
      </c>
      <c r="F169" s="1872" t="s">
        <v>2999</v>
      </c>
      <c r="G169" s="1873">
        <v>25860</v>
      </c>
      <c r="H169" s="1874" t="s">
        <v>524</v>
      </c>
    </row>
    <row r="170" spans="1:8" s="618" customFormat="1" ht="30" customHeight="1">
      <c r="A170" s="1869" t="s">
        <v>1148</v>
      </c>
      <c r="B170" s="1870" t="s">
        <v>2843</v>
      </c>
      <c r="C170" s="1871" t="s">
        <v>2998</v>
      </c>
      <c r="D170" s="1872" t="s">
        <v>1029</v>
      </c>
      <c r="E170" s="1870" t="s">
        <v>2971</v>
      </c>
      <c r="F170" s="1872" t="s">
        <v>2997</v>
      </c>
      <c r="G170" s="1873">
        <v>27781</v>
      </c>
      <c r="H170" s="1874" t="s">
        <v>979</v>
      </c>
    </row>
    <row r="171" spans="1:8" s="618" customFormat="1" ht="30" customHeight="1">
      <c r="A171" s="1863" t="s">
        <v>1148</v>
      </c>
      <c r="B171" s="1864" t="s">
        <v>988</v>
      </c>
      <c r="C171" s="1865" t="s">
        <v>1152</v>
      </c>
      <c r="D171" s="1866" t="s">
        <v>1082</v>
      </c>
      <c r="E171" s="1864" t="s">
        <v>1077</v>
      </c>
      <c r="F171" s="1866" t="s">
        <v>1083</v>
      </c>
      <c r="G171" s="1914">
        <v>40651</v>
      </c>
      <c r="H171" s="1868" t="s">
        <v>979</v>
      </c>
    </row>
    <row r="172" spans="1:8" s="618" customFormat="1" ht="30" customHeight="1">
      <c r="A172" s="1893" t="s">
        <v>2981</v>
      </c>
      <c r="B172" s="1910" t="s">
        <v>2893</v>
      </c>
      <c r="C172" s="1911" t="s">
        <v>2996</v>
      </c>
      <c r="D172" s="1894" t="s">
        <v>1153</v>
      </c>
      <c r="E172" s="1910" t="s">
        <v>2995</v>
      </c>
      <c r="F172" s="1894" t="s">
        <v>2994</v>
      </c>
      <c r="G172" s="1912">
        <v>25277</v>
      </c>
      <c r="H172" s="1913" t="s">
        <v>966</v>
      </c>
    </row>
    <row r="173" spans="1:8" s="618" customFormat="1" ht="30" customHeight="1">
      <c r="A173" s="1869" t="s">
        <v>2981</v>
      </c>
      <c r="B173" s="1870" t="s">
        <v>2893</v>
      </c>
      <c r="C173" s="1871" t="s">
        <v>2993</v>
      </c>
      <c r="D173" s="1872" t="s">
        <v>1062</v>
      </c>
      <c r="E173" s="1870" t="s">
        <v>2992</v>
      </c>
      <c r="F173" s="1872" t="s">
        <v>2991</v>
      </c>
      <c r="G173" s="1873">
        <v>26821</v>
      </c>
      <c r="H173" s="1874" t="s">
        <v>966</v>
      </c>
    </row>
    <row r="174" spans="1:8" s="618" customFormat="1" ht="30" customHeight="1">
      <c r="A174" s="1869" t="s">
        <v>2981</v>
      </c>
      <c r="B174" s="1870" t="s">
        <v>2888</v>
      </c>
      <c r="C174" s="1871" t="s">
        <v>2990</v>
      </c>
      <c r="D174" s="1872" t="s">
        <v>1065</v>
      </c>
      <c r="E174" s="1870" t="s">
        <v>2956</v>
      </c>
      <c r="F174" s="1872" t="s">
        <v>1154</v>
      </c>
      <c r="G174" s="1873">
        <v>21794</v>
      </c>
      <c r="H174" s="1874" t="s">
        <v>967</v>
      </c>
    </row>
    <row r="175" spans="1:8" s="618" customFormat="1" ht="30" customHeight="1">
      <c r="A175" s="1869" t="s">
        <v>2989</v>
      </c>
      <c r="B175" s="1870" t="s">
        <v>2988</v>
      </c>
      <c r="C175" s="1871" t="s">
        <v>2987</v>
      </c>
      <c r="D175" s="1872" t="s">
        <v>1155</v>
      </c>
      <c r="E175" s="1870" t="s">
        <v>2986</v>
      </c>
      <c r="F175" s="1872" t="s">
        <v>1156</v>
      </c>
      <c r="G175" s="1873">
        <v>28293</v>
      </c>
      <c r="H175" s="1874" t="s">
        <v>967</v>
      </c>
    </row>
    <row r="176" spans="1:8" s="618" customFormat="1" ht="30" customHeight="1">
      <c r="A176" s="1869" t="s">
        <v>2985</v>
      </c>
      <c r="B176" s="1870" t="s">
        <v>970</v>
      </c>
      <c r="C176" s="1871" t="s">
        <v>1157</v>
      </c>
      <c r="D176" s="1872" t="s">
        <v>1158</v>
      </c>
      <c r="E176" s="1870" t="s">
        <v>1159</v>
      </c>
      <c r="F176" s="1872" t="s">
        <v>1160</v>
      </c>
      <c r="G176" s="1873">
        <v>28696</v>
      </c>
      <c r="H176" s="1874" t="s">
        <v>966</v>
      </c>
    </row>
    <row r="177" spans="1:8" s="618" customFormat="1" ht="30" customHeight="1">
      <c r="A177" s="1869" t="s">
        <v>2981</v>
      </c>
      <c r="B177" s="1870" t="s">
        <v>2888</v>
      </c>
      <c r="C177" s="1871" t="s">
        <v>2984</v>
      </c>
      <c r="D177" s="1872" t="s">
        <v>1153</v>
      </c>
      <c r="E177" s="1870" t="s">
        <v>2983</v>
      </c>
      <c r="F177" s="1872" t="s">
        <v>1161</v>
      </c>
      <c r="G177" s="1873">
        <v>28696</v>
      </c>
      <c r="H177" s="1874" t="s">
        <v>966</v>
      </c>
    </row>
    <row r="178" spans="1:8" s="618" customFormat="1" ht="30" customHeight="1">
      <c r="A178" s="1875" t="s">
        <v>2981</v>
      </c>
      <c r="B178" s="1870" t="s">
        <v>2982</v>
      </c>
      <c r="C178" s="1915" t="s">
        <v>1162</v>
      </c>
      <c r="D178" s="1878" t="s">
        <v>1163</v>
      </c>
      <c r="E178" s="1876" t="s">
        <v>1164</v>
      </c>
      <c r="F178" s="1872" t="s">
        <v>1165</v>
      </c>
      <c r="G178" s="1879">
        <v>24856</v>
      </c>
      <c r="H178" s="1880" t="s">
        <v>525</v>
      </c>
    </row>
    <row r="179" spans="1:8" s="618" customFormat="1" ht="30" customHeight="1">
      <c r="A179" s="1881" t="s">
        <v>2981</v>
      </c>
      <c r="B179" s="1882" t="s">
        <v>2843</v>
      </c>
      <c r="C179" s="1905" t="s">
        <v>2980</v>
      </c>
      <c r="D179" s="1884" t="s">
        <v>1062</v>
      </c>
      <c r="E179" s="1882" t="s">
        <v>2979</v>
      </c>
      <c r="F179" s="1916" t="s">
        <v>2978</v>
      </c>
      <c r="G179" s="1885">
        <v>31528</v>
      </c>
      <c r="H179" s="1886" t="s">
        <v>979</v>
      </c>
    </row>
    <row r="180" spans="1:8" s="618" customFormat="1" ht="30" customHeight="1">
      <c r="A180" s="1893" t="s">
        <v>1166</v>
      </c>
      <c r="B180" s="1910" t="s">
        <v>1088</v>
      </c>
      <c r="C180" s="1917" t="s">
        <v>1167</v>
      </c>
      <c r="D180" s="1894" t="s">
        <v>1168</v>
      </c>
      <c r="E180" s="1910" t="s">
        <v>2958</v>
      </c>
      <c r="F180" s="1894" t="s">
        <v>2957</v>
      </c>
      <c r="G180" s="1912">
        <v>43769</v>
      </c>
      <c r="H180" s="1913" t="s">
        <v>961</v>
      </c>
    </row>
    <row r="181" spans="1:8" s="618" customFormat="1" ht="30" customHeight="1">
      <c r="A181" s="1869" t="s">
        <v>1169</v>
      </c>
      <c r="B181" s="1918" t="s">
        <v>2843</v>
      </c>
      <c r="C181" s="1895" t="s">
        <v>2977</v>
      </c>
      <c r="D181" s="1872" t="s">
        <v>1170</v>
      </c>
      <c r="E181" s="1870" t="s">
        <v>978</v>
      </c>
      <c r="F181" s="1872" t="s">
        <v>1171</v>
      </c>
      <c r="G181" s="1873">
        <v>30061</v>
      </c>
      <c r="H181" s="1874" t="s">
        <v>1093</v>
      </c>
    </row>
    <row r="182" spans="1:8" s="618" customFormat="1" ht="30" customHeight="1">
      <c r="A182" s="1881" t="s">
        <v>1169</v>
      </c>
      <c r="B182" s="1882" t="s">
        <v>2843</v>
      </c>
      <c r="C182" s="1883" t="s">
        <v>2976</v>
      </c>
      <c r="D182" s="1884" t="s">
        <v>1172</v>
      </c>
      <c r="E182" s="1882" t="s">
        <v>2869</v>
      </c>
      <c r="F182" s="1884" t="s">
        <v>1173</v>
      </c>
      <c r="G182" s="1885">
        <v>30061</v>
      </c>
      <c r="H182" s="1886" t="s">
        <v>1006</v>
      </c>
    </row>
    <row r="183" spans="1:8" s="618" customFormat="1" ht="30" customHeight="1">
      <c r="A183" s="1869" t="s">
        <v>1174</v>
      </c>
      <c r="B183" s="1870" t="s">
        <v>1175</v>
      </c>
      <c r="C183" s="1871" t="s">
        <v>1176</v>
      </c>
      <c r="D183" s="1872" t="s">
        <v>1073</v>
      </c>
      <c r="E183" s="1870" t="s">
        <v>1177</v>
      </c>
      <c r="F183" s="1872" t="s">
        <v>1178</v>
      </c>
      <c r="G183" s="1873">
        <v>41158</v>
      </c>
      <c r="H183" s="1874" t="s">
        <v>1006</v>
      </c>
    </row>
    <row r="184" spans="1:8" s="618" customFormat="1" ht="30" customHeight="1">
      <c r="A184" s="1869" t="s">
        <v>1179</v>
      </c>
      <c r="B184" s="1870" t="s">
        <v>2888</v>
      </c>
      <c r="C184" s="1871" t="s">
        <v>1180</v>
      </c>
      <c r="D184" s="1872" t="s">
        <v>1181</v>
      </c>
      <c r="E184" s="1870" t="s">
        <v>1177</v>
      </c>
      <c r="F184" s="1872" t="s">
        <v>1182</v>
      </c>
      <c r="G184" s="1873">
        <v>43189</v>
      </c>
      <c r="H184" s="1874" t="s">
        <v>1006</v>
      </c>
    </row>
    <row r="185" spans="1:8" s="618" customFormat="1" ht="30" customHeight="1">
      <c r="A185" s="1869" t="s">
        <v>1174</v>
      </c>
      <c r="B185" s="1870" t="s">
        <v>2888</v>
      </c>
      <c r="C185" s="1871" t="s">
        <v>1183</v>
      </c>
      <c r="D185" s="1872" t="s">
        <v>1087</v>
      </c>
      <c r="E185" s="1870" t="s">
        <v>2956</v>
      </c>
      <c r="F185" s="1872" t="s">
        <v>2894</v>
      </c>
      <c r="G185" s="1873">
        <v>34474</v>
      </c>
      <c r="H185" s="1874" t="s">
        <v>967</v>
      </c>
    </row>
    <row r="186" spans="1:8" s="618" customFormat="1" ht="30" customHeight="1">
      <c r="A186" s="1869" t="s">
        <v>1184</v>
      </c>
      <c r="B186" s="1870" t="s">
        <v>2888</v>
      </c>
      <c r="C186" s="1871" t="s">
        <v>2975</v>
      </c>
      <c r="D186" s="1872" t="s">
        <v>980</v>
      </c>
      <c r="E186" s="1870" t="s">
        <v>2974</v>
      </c>
      <c r="F186" s="1872" t="s">
        <v>2973</v>
      </c>
      <c r="G186" s="1873">
        <v>35216</v>
      </c>
      <c r="H186" s="1874" t="s">
        <v>524</v>
      </c>
    </row>
    <row r="187" spans="1:8" s="618" customFormat="1" ht="30" customHeight="1">
      <c r="A187" s="1869" t="s">
        <v>1174</v>
      </c>
      <c r="B187" s="1870" t="s">
        <v>2843</v>
      </c>
      <c r="C187" s="1871" t="s">
        <v>2972</v>
      </c>
      <c r="D187" s="1872" t="s">
        <v>1185</v>
      </c>
      <c r="E187" s="1870" t="s">
        <v>2971</v>
      </c>
      <c r="F187" s="1872" t="s">
        <v>2948</v>
      </c>
      <c r="G187" s="1873">
        <v>34753</v>
      </c>
      <c r="H187" s="1874" t="s">
        <v>979</v>
      </c>
    </row>
    <row r="188" spans="1:8" s="618" customFormat="1" ht="30" customHeight="1">
      <c r="A188" s="1869" t="s">
        <v>1174</v>
      </c>
      <c r="B188" s="1870" t="s">
        <v>2843</v>
      </c>
      <c r="C188" s="1871" t="s">
        <v>2970</v>
      </c>
      <c r="D188" s="1872" t="s">
        <v>964</v>
      </c>
      <c r="E188" s="1870" t="s">
        <v>1186</v>
      </c>
      <c r="F188" s="1872" t="s">
        <v>2948</v>
      </c>
      <c r="G188" s="1873">
        <v>35879</v>
      </c>
      <c r="H188" s="1874" t="s">
        <v>1006</v>
      </c>
    </row>
    <row r="189" spans="1:8" s="618" customFormat="1" ht="30" customHeight="1">
      <c r="A189" s="1869" t="s">
        <v>2969</v>
      </c>
      <c r="B189" s="1870" t="s">
        <v>988</v>
      </c>
      <c r="C189" s="1919" t="s">
        <v>1187</v>
      </c>
      <c r="D189" s="1872" t="s">
        <v>1188</v>
      </c>
      <c r="E189" s="1920" t="s">
        <v>1189</v>
      </c>
      <c r="F189" s="1870" t="s">
        <v>1190</v>
      </c>
      <c r="G189" s="1873">
        <v>40961</v>
      </c>
      <c r="H189" s="1874" t="s">
        <v>526</v>
      </c>
    </row>
    <row r="190" spans="1:8" s="618" customFormat="1" ht="30" customHeight="1">
      <c r="A190" s="1869" t="s">
        <v>1179</v>
      </c>
      <c r="B190" s="1870" t="s">
        <v>988</v>
      </c>
      <c r="C190" s="1921" t="s">
        <v>1191</v>
      </c>
      <c r="D190" s="1872" t="s">
        <v>1192</v>
      </c>
      <c r="E190" s="1872" t="s">
        <v>2869</v>
      </c>
      <c r="F190" s="1870" t="s">
        <v>2923</v>
      </c>
      <c r="G190" s="1873">
        <v>41354</v>
      </c>
      <c r="H190" s="1874" t="s">
        <v>979</v>
      </c>
    </row>
    <row r="191" spans="1:8" s="618" customFormat="1" ht="30" customHeight="1">
      <c r="A191" s="1869" t="s">
        <v>1179</v>
      </c>
      <c r="B191" s="1870" t="s">
        <v>988</v>
      </c>
      <c r="C191" s="1922" t="s">
        <v>1193</v>
      </c>
      <c r="D191" s="1872" t="s">
        <v>1194</v>
      </c>
      <c r="E191" s="1872" t="s">
        <v>2908</v>
      </c>
      <c r="F191" s="1870" t="s">
        <v>1195</v>
      </c>
      <c r="G191" s="1873">
        <v>43425</v>
      </c>
      <c r="H191" s="1874" t="s">
        <v>979</v>
      </c>
    </row>
    <row r="192" spans="1:8" s="618" customFormat="1" ht="30" customHeight="1">
      <c r="A192" s="1869" t="s">
        <v>1174</v>
      </c>
      <c r="B192" s="1870" t="s">
        <v>1196</v>
      </c>
      <c r="C192" s="1922" t="s">
        <v>1197</v>
      </c>
      <c r="D192" s="1872" t="s">
        <v>1198</v>
      </c>
      <c r="E192" s="1872" t="s">
        <v>1199</v>
      </c>
      <c r="F192" s="1870" t="s">
        <v>1200</v>
      </c>
      <c r="G192" s="1873" t="s">
        <v>1201</v>
      </c>
      <c r="H192" s="1874" t="s">
        <v>979</v>
      </c>
    </row>
    <row r="193" spans="1:8" s="618" customFormat="1" ht="30" customHeight="1">
      <c r="A193" s="1869" t="s">
        <v>2968</v>
      </c>
      <c r="B193" s="1870" t="s">
        <v>2967</v>
      </c>
      <c r="C193" s="1921" t="s">
        <v>2966</v>
      </c>
      <c r="D193" s="1872" t="s">
        <v>2965</v>
      </c>
      <c r="E193" s="1872" t="s">
        <v>2964</v>
      </c>
      <c r="F193" s="1870" t="s">
        <v>2963</v>
      </c>
      <c r="G193" s="1873" t="s">
        <v>1201</v>
      </c>
      <c r="H193" s="1874" t="s">
        <v>1006</v>
      </c>
    </row>
    <row r="194" spans="1:8" s="618" customFormat="1" ht="30" customHeight="1">
      <c r="A194" s="1881" t="s">
        <v>1174</v>
      </c>
      <c r="B194" s="1882" t="s">
        <v>1196</v>
      </c>
      <c r="C194" s="1883" t="s">
        <v>1202</v>
      </c>
      <c r="D194" s="1884" t="s">
        <v>1203</v>
      </c>
      <c r="E194" s="1882" t="s">
        <v>1204</v>
      </c>
      <c r="F194" s="1884" t="s">
        <v>1205</v>
      </c>
      <c r="G194" s="1885" t="s">
        <v>1201</v>
      </c>
      <c r="H194" s="1886" t="s">
        <v>979</v>
      </c>
    </row>
    <row r="195" spans="1:8" s="618" customFormat="1" ht="30" customHeight="1">
      <c r="A195" s="1863" t="s">
        <v>1206</v>
      </c>
      <c r="B195" s="1864" t="s">
        <v>1088</v>
      </c>
      <c r="C195" s="1865" t="s">
        <v>1207</v>
      </c>
      <c r="D195" s="1866" t="s">
        <v>1208</v>
      </c>
      <c r="E195" s="1864" t="s">
        <v>1209</v>
      </c>
      <c r="F195" s="1864" t="s">
        <v>1210</v>
      </c>
      <c r="G195" s="1867">
        <v>37433</v>
      </c>
      <c r="H195" s="1868" t="s">
        <v>966</v>
      </c>
    </row>
    <row r="196" spans="1:8" s="618" customFormat="1" ht="30" customHeight="1">
      <c r="A196" s="1869" t="s">
        <v>1206</v>
      </c>
      <c r="B196" s="1870" t="s">
        <v>2843</v>
      </c>
      <c r="C196" s="1871" t="s">
        <v>2962</v>
      </c>
      <c r="D196" s="1872" t="s">
        <v>2961</v>
      </c>
      <c r="E196" s="1870" t="s">
        <v>2869</v>
      </c>
      <c r="F196" s="1872" t="s">
        <v>2960</v>
      </c>
      <c r="G196" s="1873">
        <v>33659</v>
      </c>
      <c r="H196" s="1874" t="s">
        <v>1006</v>
      </c>
    </row>
    <row r="197" spans="1:8" s="618" customFormat="1" ht="30" customHeight="1">
      <c r="A197" s="1881" t="s">
        <v>1206</v>
      </c>
      <c r="B197" s="1882" t="s">
        <v>2843</v>
      </c>
      <c r="C197" s="1883" t="s">
        <v>1211</v>
      </c>
      <c r="D197" s="1882" t="s">
        <v>1212</v>
      </c>
      <c r="E197" s="1882" t="s">
        <v>2869</v>
      </c>
      <c r="F197" s="1882" t="s">
        <v>1213</v>
      </c>
      <c r="G197" s="1885">
        <v>38098</v>
      </c>
      <c r="H197" s="1886" t="s">
        <v>1006</v>
      </c>
    </row>
    <row r="198" spans="1:8" s="618" customFormat="1" ht="30" customHeight="1">
      <c r="A198" s="1923" t="s">
        <v>1214</v>
      </c>
      <c r="B198" s="1888" t="s">
        <v>2843</v>
      </c>
      <c r="C198" s="1889" t="s">
        <v>1215</v>
      </c>
      <c r="D198" s="1888" t="s">
        <v>1216</v>
      </c>
      <c r="E198" s="1888" t="s">
        <v>1217</v>
      </c>
      <c r="F198" s="1888"/>
      <c r="G198" s="1891">
        <v>41354</v>
      </c>
      <c r="H198" s="1892" t="s">
        <v>1093</v>
      </c>
    </row>
    <row r="199" spans="1:8" s="618" customFormat="1" ht="30" customHeight="1">
      <c r="A199" s="1893" t="s">
        <v>1218</v>
      </c>
      <c r="B199" s="1910" t="s">
        <v>1002</v>
      </c>
      <c r="C199" s="1911" t="s">
        <v>1219</v>
      </c>
      <c r="D199" s="1910" t="s">
        <v>1220</v>
      </c>
      <c r="E199" s="1910" t="s">
        <v>1177</v>
      </c>
      <c r="F199" s="1910" t="s">
        <v>1221</v>
      </c>
      <c r="G199" s="1912">
        <v>38791</v>
      </c>
      <c r="H199" s="1913" t="s">
        <v>966</v>
      </c>
    </row>
    <row r="200" spans="1:8" s="618" customFormat="1" ht="30" customHeight="1">
      <c r="A200" s="1869" t="s">
        <v>1218</v>
      </c>
      <c r="B200" s="1870" t="s">
        <v>2959</v>
      </c>
      <c r="C200" s="1895" t="s">
        <v>1167</v>
      </c>
      <c r="D200" s="1872" t="s">
        <v>1222</v>
      </c>
      <c r="E200" s="1870" t="s">
        <v>2958</v>
      </c>
      <c r="F200" s="1872" t="s">
        <v>2957</v>
      </c>
      <c r="G200" s="1873">
        <v>43769</v>
      </c>
      <c r="H200" s="1874" t="s">
        <v>961</v>
      </c>
    </row>
    <row r="201" spans="1:8" s="618" customFormat="1" ht="30" customHeight="1">
      <c r="A201" s="1869" t="s">
        <v>1218</v>
      </c>
      <c r="B201" s="1870" t="s">
        <v>970</v>
      </c>
      <c r="C201" s="1871" t="s">
        <v>2952</v>
      </c>
      <c r="D201" s="1872" t="s">
        <v>1223</v>
      </c>
      <c r="E201" s="1870" t="s">
        <v>2956</v>
      </c>
      <c r="F201" s="1872" t="s">
        <v>2955</v>
      </c>
      <c r="G201" s="1873">
        <v>28696</v>
      </c>
      <c r="H201" s="1874" t="s">
        <v>967</v>
      </c>
    </row>
    <row r="202" spans="1:8" s="618" customFormat="1" ht="30" customHeight="1">
      <c r="A202" s="1869" t="s">
        <v>1218</v>
      </c>
      <c r="B202" s="1870" t="s">
        <v>970</v>
      </c>
      <c r="C202" s="1871" t="s">
        <v>2952</v>
      </c>
      <c r="D202" s="1872" t="s">
        <v>1224</v>
      </c>
      <c r="E202" s="1870" t="s">
        <v>2954</v>
      </c>
      <c r="F202" s="1872" t="s">
        <v>2953</v>
      </c>
      <c r="G202" s="1873">
        <v>28696</v>
      </c>
      <c r="H202" s="1874" t="s">
        <v>968</v>
      </c>
    </row>
    <row r="203" spans="1:8" s="618" customFormat="1" ht="30" customHeight="1">
      <c r="A203" s="1869" t="s">
        <v>1218</v>
      </c>
      <c r="B203" s="1870" t="s">
        <v>970</v>
      </c>
      <c r="C203" s="1871" t="s">
        <v>2952</v>
      </c>
      <c r="D203" s="1872" t="s">
        <v>1225</v>
      </c>
      <c r="E203" s="1870" t="s">
        <v>2951</v>
      </c>
      <c r="F203" s="1872" t="s">
        <v>2950</v>
      </c>
      <c r="G203" s="1873">
        <v>28696</v>
      </c>
      <c r="H203" s="1874" t="s">
        <v>524</v>
      </c>
    </row>
    <row r="204" spans="1:8" s="618" customFormat="1" ht="30" customHeight="1">
      <c r="A204" s="1869" t="s">
        <v>1218</v>
      </c>
      <c r="B204" s="1870" t="s">
        <v>2843</v>
      </c>
      <c r="C204" s="1871" t="s">
        <v>2949</v>
      </c>
      <c r="D204" s="1924" t="s">
        <v>1226</v>
      </c>
      <c r="E204" s="1870" t="s">
        <v>978</v>
      </c>
      <c r="F204" s="1872" t="s">
        <v>2948</v>
      </c>
      <c r="G204" s="1873">
        <v>30061</v>
      </c>
      <c r="H204" s="1874" t="s">
        <v>966</v>
      </c>
    </row>
    <row r="205" spans="1:8" s="618" customFormat="1" ht="30" customHeight="1">
      <c r="A205" s="1869" t="s">
        <v>2945</v>
      </c>
      <c r="B205" s="1870" t="s">
        <v>2843</v>
      </c>
      <c r="C205" s="1871" t="s">
        <v>2947</v>
      </c>
      <c r="D205" s="1924" t="s">
        <v>1227</v>
      </c>
      <c r="E205" s="1870" t="s">
        <v>2946</v>
      </c>
      <c r="F205" s="1872" t="s">
        <v>1228</v>
      </c>
      <c r="G205" s="1873">
        <v>34054</v>
      </c>
      <c r="H205" s="1874" t="s">
        <v>526</v>
      </c>
    </row>
    <row r="206" spans="1:8" s="618" customFormat="1" ht="30" customHeight="1">
      <c r="A206" s="1881" t="s">
        <v>2945</v>
      </c>
      <c r="B206" s="1882" t="s">
        <v>2843</v>
      </c>
      <c r="C206" s="1883" t="s">
        <v>1229</v>
      </c>
      <c r="D206" s="1884" t="s">
        <v>1230</v>
      </c>
      <c r="E206" s="1882" t="s">
        <v>1231</v>
      </c>
      <c r="F206" s="1884" t="s">
        <v>1232</v>
      </c>
      <c r="G206" s="1885">
        <v>40046</v>
      </c>
      <c r="H206" s="1886" t="s">
        <v>2944</v>
      </c>
    </row>
    <row r="207" spans="1:8" s="618" customFormat="1" ht="30" customHeight="1">
      <c r="A207" s="1893" t="s">
        <v>1233</v>
      </c>
      <c r="B207" s="1910" t="s">
        <v>1234</v>
      </c>
      <c r="C207" s="1911" t="s">
        <v>2943</v>
      </c>
      <c r="D207" s="1894" t="s">
        <v>1235</v>
      </c>
      <c r="E207" s="1910" t="s">
        <v>2942</v>
      </c>
      <c r="F207" s="1894" t="s">
        <v>1228</v>
      </c>
      <c r="G207" s="1912">
        <v>37672</v>
      </c>
      <c r="H207" s="1913" t="s">
        <v>524</v>
      </c>
    </row>
    <row r="208" spans="1:8" s="618" customFormat="1" ht="30" customHeight="1">
      <c r="A208" s="1869" t="s">
        <v>1233</v>
      </c>
      <c r="B208" s="1870" t="s">
        <v>1039</v>
      </c>
      <c r="C208" s="1871" t="s">
        <v>1236</v>
      </c>
      <c r="D208" s="1872" t="s">
        <v>1235</v>
      </c>
      <c r="E208" s="1870" t="s">
        <v>2941</v>
      </c>
      <c r="F208" s="1872" t="s">
        <v>1228</v>
      </c>
      <c r="G208" s="1873">
        <v>31499</v>
      </c>
      <c r="H208" s="1874" t="s">
        <v>524</v>
      </c>
    </row>
    <row r="209" spans="1:8" s="618" customFormat="1" ht="30" customHeight="1">
      <c r="A209" s="1869" t="s">
        <v>1233</v>
      </c>
      <c r="B209" s="1870" t="s">
        <v>1234</v>
      </c>
      <c r="C209" s="1871" t="s">
        <v>2940</v>
      </c>
      <c r="D209" s="1872"/>
      <c r="E209" s="1870" t="s">
        <v>1237</v>
      </c>
      <c r="F209" s="1872"/>
      <c r="G209" s="1873">
        <v>39148</v>
      </c>
      <c r="H209" s="1874" t="s">
        <v>1046</v>
      </c>
    </row>
    <row r="210" spans="1:8" s="618" customFormat="1" ht="30" customHeight="1">
      <c r="A210" s="1869" t="s">
        <v>1233</v>
      </c>
      <c r="B210" s="1870" t="s">
        <v>2922</v>
      </c>
      <c r="C210" s="1871" t="s">
        <v>1238</v>
      </c>
      <c r="D210" s="1872" t="s">
        <v>1235</v>
      </c>
      <c r="E210" s="1870" t="s">
        <v>1239</v>
      </c>
      <c r="F210" s="1872" t="s">
        <v>1228</v>
      </c>
      <c r="G210" s="1873">
        <v>34474</v>
      </c>
      <c r="H210" s="1874" t="s">
        <v>1046</v>
      </c>
    </row>
    <row r="211" spans="1:8" s="618" customFormat="1" ht="30" customHeight="1">
      <c r="A211" s="1869" t="s">
        <v>1233</v>
      </c>
      <c r="B211" s="1870" t="s">
        <v>1234</v>
      </c>
      <c r="C211" s="1871" t="s">
        <v>1240</v>
      </c>
      <c r="D211" s="1872"/>
      <c r="E211" s="1925" t="s">
        <v>1241</v>
      </c>
      <c r="F211" s="1872"/>
      <c r="G211" s="1873">
        <v>43504</v>
      </c>
      <c r="H211" s="1874" t="s">
        <v>1242</v>
      </c>
    </row>
    <row r="212" spans="1:8" s="618" customFormat="1" ht="30" customHeight="1">
      <c r="A212" s="1869" t="s">
        <v>1233</v>
      </c>
      <c r="B212" s="1870" t="s">
        <v>2888</v>
      </c>
      <c r="C212" s="1871" t="s">
        <v>1240</v>
      </c>
      <c r="D212" s="1872"/>
      <c r="E212" s="1925" t="s">
        <v>1241</v>
      </c>
      <c r="F212" s="1872"/>
      <c r="G212" s="1873">
        <v>43504</v>
      </c>
      <c r="H212" s="1874" t="s">
        <v>1242</v>
      </c>
    </row>
    <row r="213" spans="1:8" s="618" customFormat="1" ht="30" customHeight="1">
      <c r="A213" s="1869" t="s">
        <v>1233</v>
      </c>
      <c r="B213" s="1870" t="s">
        <v>2888</v>
      </c>
      <c r="C213" s="1871" t="s">
        <v>2939</v>
      </c>
      <c r="D213" s="1872" t="s">
        <v>1235</v>
      </c>
      <c r="E213" s="1870" t="s">
        <v>2938</v>
      </c>
      <c r="F213" s="1872" t="s">
        <v>2937</v>
      </c>
      <c r="G213" s="1873">
        <v>20890</v>
      </c>
      <c r="H213" s="1874" t="s">
        <v>1006</v>
      </c>
    </row>
    <row r="214" spans="1:8" s="618" customFormat="1" ht="30" customHeight="1">
      <c r="A214" s="1869" t="s">
        <v>1233</v>
      </c>
      <c r="B214" s="1870" t="s">
        <v>2888</v>
      </c>
      <c r="C214" s="1871" t="s">
        <v>2936</v>
      </c>
      <c r="D214" s="1872" t="s">
        <v>1235</v>
      </c>
      <c r="E214" s="1870" t="s">
        <v>2935</v>
      </c>
      <c r="F214" s="1872" t="s">
        <v>1228</v>
      </c>
      <c r="G214" s="1873">
        <v>24926</v>
      </c>
      <c r="H214" s="1874" t="s">
        <v>1093</v>
      </c>
    </row>
    <row r="215" spans="1:8" s="618" customFormat="1" ht="30" customHeight="1">
      <c r="A215" s="1869" t="s">
        <v>1233</v>
      </c>
      <c r="B215" s="1870" t="s">
        <v>2888</v>
      </c>
      <c r="C215" s="1871" t="s">
        <v>2934</v>
      </c>
      <c r="D215" s="1872" t="s">
        <v>1235</v>
      </c>
      <c r="E215" s="1870" t="s">
        <v>1243</v>
      </c>
      <c r="F215" s="1872" t="s">
        <v>1228</v>
      </c>
      <c r="G215" s="1873">
        <v>36606</v>
      </c>
      <c r="H215" s="1874" t="s">
        <v>967</v>
      </c>
    </row>
    <row r="216" spans="1:8" s="618" customFormat="1" ht="30" customHeight="1">
      <c r="A216" s="1869" t="s">
        <v>1233</v>
      </c>
      <c r="B216" s="1870" t="s">
        <v>1039</v>
      </c>
      <c r="C216" s="1871" t="s">
        <v>1244</v>
      </c>
      <c r="D216" s="1872" t="s">
        <v>1235</v>
      </c>
      <c r="E216" s="1870" t="s">
        <v>1245</v>
      </c>
      <c r="F216" s="1872" t="s">
        <v>2923</v>
      </c>
      <c r="G216" s="1873">
        <v>37369</v>
      </c>
      <c r="H216" s="1874" t="s">
        <v>979</v>
      </c>
    </row>
    <row r="217" spans="1:8" s="618" customFormat="1" ht="30" customHeight="1">
      <c r="A217" s="1869" t="s">
        <v>2933</v>
      </c>
      <c r="B217" s="1870" t="s">
        <v>1039</v>
      </c>
      <c r="C217" s="1871" t="s">
        <v>1246</v>
      </c>
      <c r="D217" s="1872"/>
      <c r="E217" s="1870" t="s">
        <v>1247</v>
      </c>
      <c r="F217" s="1872"/>
      <c r="G217" s="1873">
        <v>38090</v>
      </c>
      <c r="H217" s="1874" t="s">
        <v>1093</v>
      </c>
    </row>
    <row r="218" spans="1:8" s="618" customFormat="1" ht="30" customHeight="1">
      <c r="A218" s="1869" t="s">
        <v>2933</v>
      </c>
      <c r="B218" s="1870" t="s">
        <v>1039</v>
      </c>
      <c r="C218" s="1871" t="s">
        <v>1248</v>
      </c>
      <c r="D218" s="1872"/>
      <c r="E218" s="1870" t="s">
        <v>1249</v>
      </c>
      <c r="F218" s="1872"/>
      <c r="G218" s="1873">
        <v>38090</v>
      </c>
      <c r="H218" s="1874" t="s">
        <v>525</v>
      </c>
    </row>
    <row r="219" spans="1:8" s="618" customFormat="1" ht="30" customHeight="1">
      <c r="A219" s="1869" t="s">
        <v>1250</v>
      </c>
      <c r="B219" s="1870" t="s">
        <v>970</v>
      </c>
      <c r="C219" s="1895" t="s">
        <v>1251</v>
      </c>
      <c r="D219" s="1872"/>
      <c r="E219" s="1870" t="s">
        <v>1252</v>
      </c>
      <c r="F219" s="1872"/>
      <c r="G219" s="1873">
        <v>41726</v>
      </c>
      <c r="H219" s="1918" t="s">
        <v>518</v>
      </c>
    </row>
    <row r="220" spans="1:8" s="618" customFormat="1" ht="30" customHeight="1">
      <c r="A220" s="1869" t="s">
        <v>2933</v>
      </c>
      <c r="B220" s="1870" t="s">
        <v>988</v>
      </c>
      <c r="C220" s="1871" t="s">
        <v>1253</v>
      </c>
      <c r="D220" s="1872"/>
      <c r="E220" s="1870" t="s">
        <v>1254</v>
      </c>
      <c r="F220" s="1872"/>
      <c r="G220" s="1873">
        <v>37747</v>
      </c>
      <c r="H220" s="1874" t="s">
        <v>1046</v>
      </c>
    </row>
    <row r="221" spans="1:8" s="618" customFormat="1" ht="30" customHeight="1">
      <c r="A221" s="1869" t="s">
        <v>2933</v>
      </c>
      <c r="B221" s="1870" t="s">
        <v>988</v>
      </c>
      <c r="C221" s="1871" t="s">
        <v>1255</v>
      </c>
      <c r="D221" s="1872"/>
      <c r="E221" s="1870" t="s">
        <v>1256</v>
      </c>
      <c r="F221" s="1872"/>
      <c r="G221" s="1873">
        <v>38820</v>
      </c>
      <c r="H221" s="1918" t="s">
        <v>1257</v>
      </c>
    </row>
    <row r="222" spans="1:8" s="618" customFormat="1" ht="30" customHeight="1">
      <c r="A222" s="1869" t="s">
        <v>1250</v>
      </c>
      <c r="B222" s="1870" t="s">
        <v>2843</v>
      </c>
      <c r="C222" s="1895" t="s">
        <v>1258</v>
      </c>
      <c r="D222" s="1872"/>
      <c r="E222" s="1870" t="s">
        <v>1259</v>
      </c>
      <c r="F222" s="1872"/>
      <c r="G222" s="1873">
        <v>39188</v>
      </c>
      <c r="H222" s="1918" t="s">
        <v>968</v>
      </c>
    </row>
    <row r="223" spans="1:8" s="618" customFormat="1" ht="30" customHeight="1">
      <c r="A223" s="1869" t="s">
        <v>1250</v>
      </c>
      <c r="B223" s="1870" t="s">
        <v>988</v>
      </c>
      <c r="C223" s="1895" t="s">
        <v>1260</v>
      </c>
      <c r="D223" s="1872"/>
      <c r="E223" s="1870" t="s">
        <v>1261</v>
      </c>
      <c r="F223" s="1872"/>
      <c r="G223" s="1873">
        <v>39548</v>
      </c>
      <c r="H223" s="1918" t="s">
        <v>966</v>
      </c>
    </row>
    <row r="224" spans="1:8" s="618" customFormat="1" ht="30" customHeight="1">
      <c r="A224" s="1869" t="s">
        <v>1250</v>
      </c>
      <c r="B224" s="1870" t="s">
        <v>988</v>
      </c>
      <c r="C224" s="1871" t="s">
        <v>1262</v>
      </c>
      <c r="D224" s="1872"/>
      <c r="E224" s="1870" t="s">
        <v>1263</v>
      </c>
      <c r="F224" s="1872"/>
      <c r="G224" s="1873">
        <v>40961</v>
      </c>
      <c r="H224" s="1918" t="s">
        <v>1093</v>
      </c>
    </row>
    <row r="225" spans="1:8" s="618" customFormat="1" ht="30" customHeight="1">
      <c r="A225" s="1869" t="s">
        <v>1250</v>
      </c>
      <c r="B225" s="1870" t="s">
        <v>988</v>
      </c>
      <c r="C225" s="1871" t="s">
        <v>1264</v>
      </c>
      <c r="D225" s="1872"/>
      <c r="E225" s="1870" t="s">
        <v>2932</v>
      </c>
      <c r="F225" s="1872"/>
      <c r="G225" s="1873">
        <v>42083</v>
      </c>
      <c r="H225" s="1918" t="s">
        <v>1006</v>
      </c>
    </row>
    <row r="226" spans="1:8" s="618" customFormat="1" ht="30" customHeight="1">
      <c r="A226" s="1881" t="s">
        <v>1250</v>
      </c>
      <c r="B226" s="1882" t="s">
        <v>988</v>
      </c>
      <c r="C226" s="1896" t="s">
        <v>1265</v>
      </c>
      <c r="D226" s="1884"/>
      <c r="E226" s="1882" t="s">
        <v>1266</v>
      </c>
      <c r="F226" s="1884"/>
      <c r="G226" s="1885">
        <v>43217</v>
      </c>
      <c r="H226" s="1926" t="s">
        <v>1267</v>
      </c>
    </row>
    <row r="227" spans="1:8" s="618" customFormat="1" ht="30" customHeight="1">
      <c r="A227" s="1893" t="s">
        <v>2898</v>
      </c>
      <c r="B227" s="1910" t="s">
        <v>2893</v>
      </c>
      <c r="C227" s="1911" t="s">
        <v>2931</v>
      </c>
      <c r="D227" s="1894" t="s">
        <v>1268</v>
      </c>
      <c r="E227" s="1910" t="s">
        <v>1269</v>
      </c>
      <c r="F227" s="1894" t="s">
        <v>2930</v>
      </c>
      <c r="G227" s="1912">
        <v>28117</v>
      </c>
      <c r="H227" s="1913" t="s">
        <v>966</v>
      </c>
    </row>
    <row r="228" spans="1:8" s="618" customFormat="1" ht="30" customHeight="1">
      <c r="A228" s="1869" t="s">
        <v>2898</v>
      </c>
      <c r="B228" s="1870" t="s">
        <v>2893</v>
      </c>
      <c r="C228" s="1871" t="s">
        <v>2929</v>
      </c>
      <c r="D228" s="1872" t="s">
        <v>1268</v>
      </c>
      <c r="E228" s="1870" t="s">
        <v>2869</v>
      </c>
      <c r="F228" s="1872" t="s">
        <v>2928</v>
      </c>
      <c r="G228" s="1873">
        <v>28996</v>
      </c>
      <c r="H228" s="1874" t="s">
        <v>968</v>
      </c>
    </row>
    <row r="229" spans="1:8" s="618" customFormat="1" ht="30" customHeight="1">
      <c r="A229" s="1869" t="s">
        <v>2927</v>
      </c>
      <c r="B229" s="1870" t="s">
        <v>2893</v>
      </c>
      <c r="C229" s="1871" t="s">
        <v>2926</v>
      </c>
      <c r="D229" s="1872" t="s">
        <v>1268</v>
      </c>
      <c r="E229" s="1870" t="s">
        <v>2869</v>
      </c>
      <c r="F229" s="1872" t="s">
        <v>1270</v>
      </c>
      <c r="G229" s="1873">
        <v>35573</v>
      </c>
      <c r="H229" s="1918" t="s">
        <v>1271</v>
      </c>
    </row>
    <row r="230" spans="1:8" s="618" customFormat="1" ht="30" customHeight="1">
      <c r="A230" s="1869" t="s">
        <v>2898</v>
      </c>
      <c r="B230" s="1870" t="s">
        <v>2888</v>
      </c>
      <c r="C230" s="1871" t="s">
        <v>2925</v>
      </c>
      <c r="D230" s="1872" t="s">
        <v>1268</v>
      </c>
      <c r="E230" s="1870" t="s">
        <v>2924</v>
      </c>
      <c r="F230" s="1872" t="s">
        <v>2923</v>
      </c>
      <c r="G230" s="1873">
        <v>20526</v>
      </c>
      <c r="H230" s="1874" t="s">
        <v>1006</v>
      </c>
    </row>
    <row r="231" spans="1:8" s="618" customFormat="1" ht="30" customHeight="1">
      <c r="A231" s="1869" t="s">
        <v>2898</v>
      </c>
      <c r="B231" s="1870" t="s">
        <v>2922</v>
      </c>
      <c r="C231" s="1871" t="s">
        <v>2921</v>
      </c>
      <c r="D231" s="1872" t="s">
        <v>1272</v>
      </c>
      <c r="E231" s="1870" t="s">
        <v>2869</v>
      </c>
      <c r="F231" s="1872" t="s">
        <v>1273</v>
      </c>
      <c r="G231" s="1873">
        <v>21794</v>
      </c>
      <c r="H231" s="1874" t="s">
        <v>1046</v>
      </c>
    </row>
    <row r="232" spans="1:8" s="618" customFormat="1" ht="30" customHeight="1">
      <c r="A232" s="1869" t="s">
        <v>2920</v>
      </c>
      <c r="B232" s="1870" t="s">
        <v>2843</v>
      </c>
      <c r="C232" s="1871" t="s">
        <v>2919</v>
      </c>
      <c r="D232" s="1872" t="s">
        <v>1268</v>
      </c>
      <c r="E232" s="1870" t="s">
        <v>2918</v>
      </c>
      <c r="F232" s="1872" t="s">
        <v>2894</v>
      </c>
      <c r="G232" s="1873">
        <v>21980</v>
      </c>
      <c r="H232" s="1874" t="s">
        <v>979</v>
      </c>
    </row>
    <row r="233" spans="1:8" s="618" customFormat="1" ht="30" customHeight="1">
      <c r="A233" s="1869" t="s">
        <v>2898</v>
      </c>
      <c r="B233" s="1870" t="s">
        <v>2843</v>
      </c>
      <c r="C233" s="1871" t="s">
        <v>1274</v>
      </c>
      <c r="D233" s="1872" t="s">
        <v>2917</v>
      </c>
      <c r="E233" s="1870" t="s">
        <v>2916</v>
      </c>
      <c r="F233" s="1872" t="s">
        <v>1275</v>
      </c>
      <c r="G233" s="1873">
        <v>27422</v>
      </c>
      <c r="H233" s="1874" t="s">
        <v>961</v>
      </c>
    </row>
    <row r="234" spans="1:8" s="618" customFormat="1" ht="30" customHeight="1">
      <c r="A234" s="1869" t="s">
        <v>2898</v>
      </c>
      <c r="B234" s="1870" t="s">
        <v>2843</v>
      </c>
      <c r="C234" s="1871" t="s">
        <v>2915</v>
      </c>
      <c r="D234" s="1872" t="s">
        <v>2914</v>
      </c>
      <c r="E234" s="1870" t="s">
        <v>2913</v>
      </c>
      <c r="F234" s="1872" t="s">
        <v>1276</v>
      </c>
      <c r="G234" s="1873">
        <v>27422</v>
      </c>
      <c r="H234" s="1874" t="s">
        <v>961</v>
      </c>
    </row>
    <row r="235" spans="1:8" s="618" customFormat="1" ht="30" customHeight="1">
      <c r="A235" s="1869" t="s">
        <v>2898</v>
      </c>
      <c r="B235" s="1870" t="s">
        <v>2843</v>
      </c>
      <c r="C235" s="1871" t="s">
        <v>2912</v>
      </c>
      <c r="D235" s="1872" t="s">
        <v>2911</v>
      </c>
      <c r="E235" s="1870" t="s">
        <v>2910</v>
      </c>
      <c r="F235" s="1872" t="s">
        <v>1276</v>
      </c>
      <c r="G235" s="1873">
        <v>27422</v>
      </c>
      <c r="H235" s="1874" t="s">
        <v>966</v>
      </c>
    </row>
    <row r="236" spans="1:8" s="618" customFormat="1" ht="30" customHeight="1">
      <c r="A236" s="1869" t="s">
        <v>2898</v>
      </c>
      <c r="B236" s="1870" t="s">
        <v>2843</v>
      </c>
      <c r="C236" s="1871" t="s">
        <v>2909</v>
      </c>
      <c r="D236" s="1872" t="s">
        <v>980</v>
      </c>
      <c r="E236" s="1870" t="s">
        <v>2908</v>
      </c>
      <c r="F236" s="1872" t="s">
        <v>2902</v>
      </c>
      <c r="G236" s="1873">
        <v>30061</v>
      </c>
      <c r="H236" s="1874" t="s">
        <v>524</v>
      </c>
    </row>
    <row r="237" spans="1:8" s="618" customFormat="1" ht="30" customHeight="1">
      <c r="A237" s="1869" t="s">
        <v>2898</v>
      </c>
      <c r="B237" s="1870" t="s">
        <v>2843</v>
      </c>
      <c r="C237" s="1871" t="s">
        <v>2907</v>
      </c>
      <c r="D237" s="1872" t="s">
        <v>1268</v>
      </c>
      <c r="E237" s="1870" t="s">
        <v>2906</v>
      </c>
      <c r="F237" s="1872" t="s">
        <v>2905</v>
      </c>
      <c r="G237" s="1873">
        <v>30061</v>
      </c>
      <c r="H237" s="1874" t="s">
        <v>979</v>
      </c>
    </row>
    <row r="238" spans="1:8" s="618" customFormat="1" ht="30" customHeight="1">
      <c r="A238" s="1869" t="s">
        <v>2898</v>
      </c>
      <c r="B238" s="1870" t="s">
        <v>2843</v>
      </c>
      <c r="C238" s="1871" t="s">
        <v>2904</v>
      </c>
      <c r="D238" s="1872" t="s">
        <v>1268</v>
      </c>
      <c r="E238" s="1870" t="s">
        <v>2903</v>
      </c>
      <c r="F238" s="1872" t="s">
        <v>2902</v>
      </c>
      <c r="G238" s="1873">
        <v>32163</v>
      </c>
      <c r="H238" s="1874" t="s">
        <v>1046</v>
      </c>
    </row>
    <row r="239" spans="1:8" s="618" customFormat="1" ht="30" customHeight="1">
      <c r="A239" s="1869" t="s">
        <v>2898</v>
      </c>
      <c r="B239" s="1870" t="s">
        <v>2843</v>
      </c>
      <c r="C239" s="1871" t="s">
        <v>2901</v>
      </c>
      <c r="D239" s="1872" t="s">
        <v>1268</v>
      </c>
      <c r="E239" s="1870" t="s">
        <v>2900</v>
      </c>
      <c r="F239" s="1872" t="s">
        <v>2899</v>
      </c>
      <c r="G239" s="1873">
        <v>32163</v>
      </c>
      <c r="H239" s="1874" t="s">
        <v>525</v>
      </c>
    </row>
    <row r="240" spans="1:8" s="618" customFormat="1" ht="30" customHeight="1">
      <c r="A240" s="1881" t="s">
        <v>2898</v>
      </c>
      <c r="B240" s="1882" t="s">
        <v>2843</v>
      </c>
      <c r="C240" s="1883" t="s">
        <v>2897</v>
      </c>
      <c r="D240" s="1884" t="s">
        <v>1268</v>
      </c>
      <c r="E240" s="1882" t="s">
        <v>2896</v>
      </c>
      <c r="F240" s="1884" t="s">
        <v>1228</v>
      </c>
      <c r="G240" s="1885">
        <v>34361</v>
      </c>
      <c r="H240" s="1886" t="s">
        <v>526</v>
      </c>
    </row>
    <row r="241" spans="1:8" s="618" customFormat="1" ht="30" customHeight="1">
      <c r="A241" s="1893" t="s">
        <v>2883</v>
      </c>
      <c r="B241" s="1910" t="s">
        <v>2893</v>
      </c>
      <c r="C241" s="1911" t="s">
        <v>2895</v>
      </c>
      <c r="D241" s="1894" t="s">
        <v>1268</v>
      </c>
      <c r="E241" s="1910" t="s">
        <v>2878</v>
      </c>
      <c r="F241" s="1894" t="s">
        <v>2894</v>
      </c>
      <c r="G241" s="1912">
        <v>11773</v>
      </c>
      <c r="H241" s="1913" t="s">
        <v>966</v>
      </c>
    </row>
    <row r="242" spans="1:8" s="618" customFormat="1" ht="30" customHeight="1">
      <c r="A242" s="1869" t="s">
        <v>2883</v>
      </c>
      <c r="B242" s="1870" t="s">
        <v>2893</v>
      </c>
      <c r="C242" s="1871" t="s">
        <v>2892</v>
      </c>
      <c r="D242" s="1872" t="s">
        <v>1268</v>
      </c>
      <c r="E242" s="1870" t="s">
        <v>2869</v>
      </c>
      <c r="F242" s="1872" t="s">
        <v>1228</v>
      </c>
      <c r="G242" s="1873">
        <v>12441</v>
      </c>
      <c r="H242" s="1874" t="s">
        <v>1093</v>
      </c>
    </row>
    <row r="243" spans="1:8" s="618" customFormat="1" ht="30" customHeight="1">
      <c r="A243" s="1869" t="s">
        <v>2891</v>
      </c>
      <c r="B243" s="1870" t="s">
        <v>2888</v>
      </c>
      <c r="C243" s="1871" t="s">
        <v>2890</v>
      </c>
      <c r="D243" s="1872" t="s">
        <v>1268</v>
      </c>
      <c r="E243" s="1870" t="s">
        <v>2889</v>
      </c>
      <c r="F243" s="1872" t="s">
        <v>1277</v>
      </c>
      <c r="G243" s="1873">
        <v>37001</v>
      </c>
      <c r="H243" s="1874" t="s">
        <v>524</v>
      </c>
    </row>
    <row r="244" spans="1:8" s="618" customFormat="1" ht="30" customHeight="1">
      <c r="A244" s="1869" t="s">
        <v>2883</v>
      </c>
      <c r="B244" s="1870" t="s">
        <v>2888</v>
      </c>
      <c r="C244" s="1871" t="s">
        <v>1278</v>
      </c>
      <c r="D244" s="1872" t="s">
        <v>1279</v>
      </c>
      <c r="E244" s="1870" t="s">
        <v>2887</v>
      </c>
      <c r="F244" s="1872" t="s">
        <v>1178</v>
      </c>
      <c r="G244" s="1873">
        <v>42094</v>
      </c>
      <c r="H244" s="1874" t="s">
        <v>1046</v>
      </c>
    </row>
    <row r="245" spans="1:8" s="618" customFormat="1" ht="30" customHeight="1">
      <c r="A245" s="1869" t="s">
        <v>2883</v>
      </c>
      <c r="B245" s="1870" t="s">
        <v>2886</v>
      </c>
      <c r="C245" s="1871" t="s">
        <v>2885</v>
      </c>
      <c r="D245" s="1872" t="s">
        <v>2884</v>
      </c>
      <c r="E245" s="1870" t="s">
        <v>1280</v>
      </c>
      <c r="F245" s="1872" t="s">
        <v>1228</v>
      </c>
      <c r="G245" s="1873">
        <v>33660</v>
      </c>
      <c r="H245" s="1874" t="s">
        <v>961</v>
      </c>
    </row>
    <row r="246" spans="1:8" s="618" customFormat="1" ht="30" customHeight="1">
      <c r="A246" s="1881" t="s">
        <v>2883</v>
      </c>
      <c r="B246" s="1882" t="s">
        <v>2843</v>
      </c>
      <c r="C246" s="1883" t="s">
        <v>2882</v>
      </c>
      <c r="D246" s="1884" t="s">
        <v>2881</v>
      </c>
      <c r="E246" s="1882" t="s">
        <v>2880</v>
      </c>
      <c r="F246" s="1884" t="s">
        <v>1228</v>
      </c>
      <c r="G246" s="1885">
        <v>33660</v>
      </c>
      <c r="H246" s="1886" t="s">
        <v>525</v>
      </c>
    </row>
    <row r="247" spans="1:8" s="618" customFormat="1" ht="30" customHeight="1">
      <c r="A247" s="1893" t="s">
        <v>2840</v>
      </c>
      <c r="B247" s="1910" t="s">
        <v>2877</v>
      </c>
      <c r="C247" s="1911" t="s">
        <v>2879</v>
      </c>
      <c r="D247" s="1894" t="s">
        <v>1281</v>
      </c>
      <c r="E247" s="1910" t="s">
        <v>2878</v>
      </c>
      <c r="F247" s="1894" t="s">
        <v>1228</v>
      </c>
      <c r="G247" s="1912">
        <v>11477</v>
      </c>
      <c r="H247" s="1913" t="s">
        <v>966</v>
      </c>
    </row>
    <row r="248" spans="1:8" s="618" customFormat="1" ht="30" customHeight="1">
      <c r="A248" s="1869" t="s">
        <v>2840</v>
      </c>
      <c r="B248" s="1870" t="s">
        <v>2877</v>
      </c>
      <c r="C248" s="1871" t="s">
        <v>2876</v>
      </c>
      <c r="D248" s="1872" t="s">
        <v>1268</v>
      </c>
      <c r="E248" s="1870" t="s">
        <v>2869</v>
      </c>
      <c r="F248" s="1872" t="s">
        <v>1228</v>
      </c>
      <c r="G248" s="1873">
        <v>18788</v>
      </c>
      <c r="H248" s="1874" t="s">
        <v>968</v>
      </c>
    </row>
    <row r="249" spans="1:8" s="618" customFormat="1" ht="30" customHeight="1">
      <c r="A249" s="1869" t="s">
        <v>2840</v>
      </c>
      <c r="B249" s="1870" t="s">
        <v>2871</v>
      </c>
      <c r="C249" s="1871" t="s">
        <v>2875</v>
      </c>
      <c r="D249" s="1872" t="s">
        <v>1281</v>
      </c>
      <c r="E249" s="1870" t="s">
        <v>2874</v>
      </c>
      <c r="F249" s="1872" t="s">
        <v>1228</v>
      </c>
      <c r="G249" s="1873">
        <v>23880</v>
      </c>
      <c r="H249" s="1874" t="s">
        <v>967</v>
      </c>
    </row>
    <row r="250" spans="1:8" s="618" customFormat="1" ht="30" customHeight="1">
      <c r="A250" s="1869" t="s">
        <v>2840</v>
      </c>
      <c r="B250" s="1870" t="s">
        <v>2871</v>
      </c>
      <c r="C250" s="1871" t="s">
        <v>2873</v>
      </c>
      <c r="D250" s="1872" t="s">
        <v>1281</v>
      </c>
      <c r="E250" s="1870" t="s">
        <v>2872</v>
      </c>
      <c r="F250" s="1872" t="s">
        <v>1228</v>
      </c>
      <c r="G250" s="1873">
        <v>23880</v>
      </c>
      <c r="H250" s="1874" t="s">
        <v>968</v>
      </c>
    </row>
    <row r="251" spans="1:8" s="618" customFormat="1" ht="30" customHeight="1">
      <c r="A251" s="1869" t="s">
        <v>2840</v>
      </c>
      <c r="B251" s="1870" t="s">
        <v>2871</v>
      </c>
      <c r="C251" s="1871" t="s">
        <v>2870</v>
      </c>
      <c r="D251" s="1872" t="s">
        <v>1268</v>
      </c>
      <c r="E251" s="1870" t="s">
        <v>2869</v>
      </c>
      <c r="F251" s="1872" t="s">
        <v>1228</v>
      </c>
      <c r="G251" s="1873">
        <v>25294</v>
      </c>
      <c r="H251" s="1874" t="s">
        <v>966</v>
      </c>
    </row>
    <row r="252" spans="1:8" s="618" customFormat="1" ht="30" customHeight="1">
      <c r="A252" s="1869" t="s">
        <v>2840</v>
      </c>
      <c r="B252" s="1870" t="s">
        <v>2839</v>
      </c>
      <c r="C252" s="1871" t="s">
        <v>2868</v>
      </c>
      <c r="D252" s="1872" t="s">
        <v>1281</v>
      </c>
      <c r="E252" s="1870" t="s">
        <v>2867</v>
      </c>
      <c r="F252" s="1872" t="s">
        <v>1228</v>
      </c>
      <c r="G252" s="1873">
        <v>21980</v>
      </c>
      <c r="H252" s="1874" t="s">
        <v>961</v>
      </c>
    </row>
    <row r="253" spans="1:8" s="618" customFormat="1" ht="30" customHeight="1">
      <c r="A253" s="1869" t="s">
        <v>2840</v>
      </c>
      <c r="B253" s="1870" t="s">
        <v>2839</v>
      </c>
      <c r="C253" s="1871" t="s">
        <v>2866</v>
      </c>
      <c r="D253" s="1872" t="s">
        <v>1268</v>
      </c>
      <c r="E253" s="1870" t="s">
        <v>2865</v>
      </c>
      <c r="F253" s="1872" t="s">
        <v>1228</v>
      </c>
      <c r="G253" s="1873">
        <v>24303</v>
      </c>
      <c r="H253" s="1874" t="s">
        <v>966</v>
      </c>
    </row>
    <row r="254" spans="1:8" s="618" customFormat="1" ht="30" customHeight="1">
      <c r="A254" s="1869" t="s">
        <v>2840</v>
      </c>
      <c r="B254" s="1870" t="s">
        <v>2864</v>
      </c>
      <c r="C254" s="1871" t="s">
        <v>2863</v>
      </c>
      <c r="D254" s="1872" t="s">
        <v>1281</v>
      </c>
      <c r="E254" s="1870" t="s">
        <v>2862</v>
      </c>
      <c r="F254" s="1872" t="s">
        <v>1228</v>
      </c>
      <c r="G254" s="1873">
        <v>25860</v>
      </c>
      <c r="H254" s="1874" t="s">
        <v>966</v>
      </c>
    </row>
    <row r="255" spans="1:8" s="618" customFormat="1" ht="30" customHeight="1">
      <c r="A255" s="1869" t="s">
        <v>2840</v>
      </c>
      <c r="B255" s="1870" t="s">
        <v>2839</v>
      </c>
      <c r="C255" s="1871" t="s">
        <v>2861</v>
      </c>
      <c r="D255" s="1872" t="s">
        <v>1281</v>
      </c>
      <c r="E255" s="1870" t="s">
        <v>2860</v>
      </c>
      <c r="F255" s="1872" t="s">
        <v>1228</v>
      </c>
      <c r="G255" s="1873">
        <v>25860</v>
      </c>
      <c r="H255" s="1874" t="s">
        <v>966</v>
      </c>
    </row>
    <row r="256" spans="1:8" s="618" customFormat="1" ht="30" customHeight="1">
      <c r="A256" s="1869" t="s">
        <v>2858</v>
      </c>
      <c r="B256" s="1870" t="s">
        <v>2839</v>
      </c>
      <c r="C256" s="1871" t="s">
        <v>2859</v>
      </c>
      <c r="D256" s="1872" t="s">
        <v>1281</v>
      </c>
      <c r="E256" s="1870" t="s">
        <v>2841</v>
      </c>
      <c r="F256" s="1872" t="s">
        <v>1228</v>
      </c>
      <c r="G256" s="1873">
        <v>25860</v>
      </c>
      <c r="H256" s="1874" t="s">
        <v>1046</v>
      </c>
    </row>
    <row r="257" spans="1:8" s="618" customFormat="1" ht="30" customHeight="1">
      <c r="A257" s="1869" t="s">
        <v>2858</v>
      </c>
      <c r="B257" s="1870" t="s">
        <v>2857</v>
      </c>
      <c r="C257" s="1871" t="s">
        <v>2856</v>
      </c>
      <c r="D257" s="1872" t="s">
        <v>1281</v>
      </c>
      <c r="E257" s="1870" t="s">
        <v>2855</v>
      </c>
      <c r="F257" s="1872" t="s">
        <v>1228</v>
      </c>
      <c r="G257" s="1873">
        <v>26257</v>
      </c>
      <c r="H257" s="1874" t="s">
        <v>1046</v>
      </c>
    </row>
    <row r="258" spans="1:8" s="1860" customFormat="1" ht="30" customHeight="1">
      <c r="A258" s="1869" t="s">
        <v>2840</v>
      </c>
      <c r="B258" s="1870" t="s">
        <v>2839</v>
      </c>
      <c r="C258" s="1871" t="s">
        <v>2854</v>
      </c>
      <c r="D258" s="1872" t="s">
        <v>1268</v>
      </c>
      <c r="E258" s="1870" t="s">
        <v>2853</v>
      </c>
      <c r="F258" s="1872" t="s">
        <v>2852</v>
      </c>
      <c r="G258" s="1873">
        <v>32163</v>
      </c>
      <c r="H258" s="1874" t="s">
        <v>1046</v>
      </c>
    </row>
    <row r="259" spans="1:8" s="1860" customFormat="1" ht="30" customHeight="1">
      <c r="A259" s="1869" t="s">
        <v>2840</v>
      </c>
      <c r="B259" s="1870" t="s">
        <v>2839</v>
      </c>
      <c r="C259" s="1871" t="s">
        <v>2851</v>
      </c>
      <c r="D259" s="1872" t="s">
        <v>1268</v>
      </c>
      <c r="E259" s="1870" t="s">
        <v>2850</v>
      </c>
      <c r="F259" s="1872" t="s">
        <v>1228</v>
      </c>
      <c r="G259" s="1873">
        <v>32163</v>
      </c>
      <c r="H259" s="1874" t="s">
        <v>1093</v>
      </c>
    </row>
    <row r="260" spans="1:8" s="1860" customFormat="1" ht="30" customHeight="1">
      <c r="A260" s="1869" t="s">
        <v>2840</v>
      </c>
      <c r="B260" s="1870" t="s">
        <v>2839</v>
      </c>
      <c r="C260" s="1871" t="s">
        <v>2849</v>
      </c>
      <c r="D260" s="1872" t="s">
        <v>1268</v>
      </c>
      <c r="E260" s="1870" t="s">
        <v>1282</v>
      </c>
      <c r="F260" s="1872" t="s">
        <v>1228</v>
      </c>
      <c r="G260" s="1873">
        <v>33660</v>
      </c>
      <c r="H260" s="1874" t="s">
        <v>968</v>
      </c>
    </row>
    <row r="261" spans="1:8" s="1860" customFormat="1" ht="30" customHeight="1">
      <c r="A261" s="1869" t="s">
        <v>2840</v>
      </c>
      <c r="B261" s="1870" t="s">
        <v>2839</v>
      </c>
      <c r="C261" s="1871" t="s">
        <v>2848</v>
      </c>
      <c r="D261" s="1872" t="s">
        <v>1268</v>
      </c>
      <c r="E261" s="1870" t="s">
        <v>2847</v>
      </c>
      <c r="F261" s="1872" t="s">
        <v>1228</v>
      </c>
      <c r="G261" s="1873">
        <v>35514</v>
      </c>
      <c r="H261" s="1874" t="s">
        <v>966</v>
      </c>
    </row>
    <row r="262" spans="1:8" s="1860" customFormat="1" ht="30" customHeight="1">
      <c r="A262" s="1869" t="s">
        <v>2840</v>
      </c>
      <c r="B262" s="1870" t="s">
        <v>2839</v>
      </c>
      <c r="C262" s="1871" t="s">
        <v>2846</v>
      </c>
      <c r="D262" s="1872" t="s">
        <v>1281</v>
      </c>
      <c r="E262" s="1870" t="s">
        <v>2845</v>
      </c>
      <c r="F262" s="1872" t="s">
        <v>1228</v>
      </c>
      <c r="G262" s="1873">
        <v>35514</v>
      </c>
      <c r="H262" s="1874" t="s">
        <v>525</v>
      </c>
    </row>
    <row r="263" spans="1:8" s="1860" customFormat="1" ht="30" customHeight="1">
      <c r="A263" s="1869" t="s">
        <v>2840</v>
      </c>
      <c r="B263" s="1870" t="s">
        <v>2839</v>
      </c>
      <c r="C263" s="1871" t="s">
        <v>2844</v>
      </c>
      <c r="D263" s="1872" t="s">
        <v>1281</v>
      </c>
      <c r="E263" s="1870" t="s">
        <v>978</v>
      </c>
      <c r="F263" s="1872" t="s">
        <v>1228</v>
      </c>
      <c r="G263" s="1873">
        <v>35879</v>
      </c>
      <c r="H263" s="1874" t="s">
        <v>1093</v>
      </c>
    </row>
    <row r="264" spans="1:8" s="1860" customFormat="1" ht="30" customHeight="1">
      <c r="A264" s="1869" t="s">
        <v>1283</v>
      </c>
      <c r="B264" s="1870" t="s">
        <v>2843</v>
      </c>
      <c r="C264" s="1871" t="s">
        <v>2842</v>
      </c>
      <c r="D264" s="1872" t="s">
        <v>1284</v>
      </c>
      <c r="E264" s="1870" t="s">
        <v>2841</v>
      </c>
      <c r="F264" s="1872"/>
      <c r="G264" s="1873">
        <v>36945</v>
      </c>
      <c r="H264" s="1874" t="s">
        <v>1046</v>
      </c>
    </row>
    <row r="265" spans="1:8" s="1860" customFormat="1" ht="30" customHeight="1" thickBot="1">
      <c r="A265" s="1927" t="s">
        <v>2840</v>
      </c>
      <c r="B265" s="1928" t="s">
        <v>2839</v>
      </c>
      <c r="C265" s="1929" t="s">
        <v>1285</v>
      </c>
      <c r="D265" s="1930" t="s">
        <v>2838</v>
      </c>
      <c r="E265" s="1928" t="s">
        <v>1286</v>
      </c>
      <c r="F265" s="1930" t="s">
        <v>1228</v>
      </c>
      <c r="G265" s="1931">
        <v>41354</v>
      </c>
      <c r="H265" s="1932" t="s">
        <v>525</v>
      </c>
    </row>
    <row r="266" spans="1:8" ht="30" customHeight="1">
      <c r="A266" s="620" t="s">
        <v>1287</v>
      </c>
      <c r="B266" s="1933"/>
      <c r="C266" s="1934"/>
      <c r="D266" s="1933"/>
      <c r="E266" s="1935"/>
      <c r="F266" s="1933"/>
      <c r="G266" s="1933"/>
      <c r="H266" s="1936"/>
    </row>
    <row r="267" spans="1:8" ht="30" customHeight="1">
      <c r="A267" s="1933"/>
      <c r="B267" s="1933"/>
      <c r="C267" s="1934"/>
      <c r="D267" s="1933"/>
      <c r="E267" s="1936"/>
      <c r="F267" s="1936"/>
      <c r="G267" s="1936"/>
      <c r="H267" s="1936"/>
    </row>
    <row r="268" spans="1:8" ht="30" customHeight="1">
      <c r="A268" s="1933"/>
      <c r="B268" s="1933"/>
      <c r="C268" s="1934"/>
      <c r="D268" s="1933"/>
      <c r="E268" s="1936"/>
      <c r="F268" s="1936"/>
      <c r="G268" s="1936"/>
      <c r="H268" s="1936"/>
    </row>
    <row r="269" spans="1:8" ht="30" customHeight="1">
      <c r="A269" s="1933"/>
      <c r="B269" s="1933"/>
      <c r="D269" s="1933"/>
    </row>
    <row r="270" spans="1:8" ht="30" customHeight="1"/>
    <row r="271" spans="1:8" ht="30" customHeight="1"/>
    <row r="272" spans="1:8" ht="30" customHeight="1"/>
    <row r="273" ht="30" customHeight="1"/>
  </sheetData>
  <phoneticPr fontId="7"/>
  <pageMargins left="0.59055118110236227" right="0.59055118110236227" top="0.59055118110236227" bottom="0.39370078740157483" header="0" footer="0.19685039370078741"/>
  <pageSetup paperSize="9" scale="74" fitToWidth="0" fitToHeight="0" orientation="portrait" r:id="rId1"/>
  <headerFooter scaleWithDoc="0" alignWithMargins="0">
    <oddFooter>&amp;C&amp;"ＭＳ 明朝,標準"- &amp;P -</oddFoot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view="pageBreakPreview" zoomScaleNormal="100" zoomScaleSheetLayoutView="100" workbookViewId="0">
      <selection activeCell="N22" sqref="N22"/>
    </sheetView>
  </sheetViews>
  <sheetFormatPr defaultRowHeight="13.5"/>
  <cols>
    <col min="1" max="1" width="3" style="5" customWidth="1"/>
    <col min="2" max="2" width="17" style="5" customWidth="1"/>
    <col min="3" max="7" width="9.375" style="5" customWidth="1"/>
    <col min="8" max="201" width="9" style="5"/>
    <col min="202" max="202" width="9.375" style="5" customWidth="1"/>
    <col min="203" max="218" width="3.125" style="5" customWidth="1"/>
    <col min="219" max="219" width="3.75" style="5" customWidth="1"/>
    <col min="220" max="223" width="3.125" style="5" customWidth="1"/>
    <col min="224" max="224" width="3.75" style="5" customWidth="1"/>
    <col min="225" max="226" width="3.125" style="5" customWidth="1"/>
    <col min="227" max="228" width="9" style="5"/>
    <col min="229" max="229" width="6.625" style="5" customWidth="1"/>
    <col min="230" max="457" width="9" style="5"/>
    <col min="458" max="458" width="9.375" style="5" customWidth="1"/>
    <col min="459" max="474" width="3.125" style="5" customWidth="1"/>
    <col min="475" max="475" width="3.75" style="5" customWidth="1"/>
    <col min="476" max="479" width="3.125" style="5" customWidth="1"/>
    <col min="480" max="480" width="3.75" style="5" customWidth="1"/>
    <col min="481" max="482" width="3.125" style="5" customWidth="1"/>
    <col min="483" max="484" width="9" style="5"/>
    <col min="485" max="485" width="6.625" style="5" customWidth="1"/>
    <col min="486" max="713" width="9" style="5"/>
    <col min="714" max="714" width="9.375" style="5" customWidth="1"/>
    <col min="715" max="730" width="3.125" style="5" customWidth="1"/>
    <col min="731" max="731" width="3.75" style="5" customWidth="1"/>
    <col min="732" max="735" width="3.125" style="5" customWidth="1"/>
    <col min="736" max="736" width="3.75" style="5" customWidth="1"/>
    <col min="737" max="738" width="3.125" style="5" customWidth="1"/>
    <col min="739" max="740" width="9" style="5"/>
    <col min="741" max="741" width="6.625" style="5" customWidth="1"/>
    <col min="742" max="969" width="9" style="5"/>
    <col min="970" max="970" width="9.375" style="5" customWidth="1"/>
    <col min="971" max="986" width="3.125" style="5" customWidth="1"/>
    <col min="987" max="987" width="3.75" style="5" customWidth="1"/>
    <col min="988" max="991" width="3.125" style="5" customWidth="1"/>
    <col min="992" max="992" width="3.75" style="5" customWidth="1"/>
    <col min="993" max="994" width="3.125" style="5" customWidth="1"/>
    <col min="995" max="996" width="9" style="5"/>
    <col min="997" max="997" width="6.625" style="5" customWidth="1"/>
    <col min="998" max="1225" width="9" style="5"/>
    <col min="1226" max="1226" width="9.375" style="5" customWidth="1"/>
    <col min="1227" max="1242" width="3.125" style="5" customWidth="1"/>
    <col min="1243" max="1243" width="3.75" style="5" customWidth="1"/>
    <col min="1244" max="1247" width="3.125" style="5" customWidth="1"/>
    <col min="1248" max="1248" width="3.75" style="5" customWidth="1"/>
    <col min="1249" max="1250" width="3.125" style="5" customWidth="1"/>
    <col min="1251" max="1252" width="9" style="5"/>
    <col min="1253" max="1253" width="6.625" style="5" customWidth="1"/>
    <col min="1254" max="1481" width="9" style="5"/>
    <col min="1482" max="1482" width="9.375" style="5" customWidth="1"/>
    <col min="1483" max="1498" width="3.125" style="5" customWidth="1"/>
    <col min="1499" max="1499" width="3.75" style="5" customWidth="1"/>
    <col min="1500" max="1503" width="3.125" style="5" customWidth="1"/>
    <col min="1504" max="1504" width="3.75" style="5" customWidth="1"/>
    <col min="1505" max="1506" width="3.125" style="5" customWidth="1"/>
    <col min="1507" max="1508" width="9" style="5"/>
    <col min="1509" max="1509" width="6.625" style="5" customWidth="1"/>
    <col min="1510" max="1737" width="9" style="5"/>
    <col min="1738" max="1738" width="9.375" style="5" customWidth="1"/>
    <col min="1739" max="1754" width="3.125" style="5" customWidth="1"/>
    <col min="1755" max="1755" width="3.75" style="5" customWidth="1"/>
    <col min="1756" max="1759" width="3.125" style="5" customWidth="1"/>
    <col min="1760" max="1760" width="3.75" style="5" customWidth="1"/>
    <col min="1761" max="1762" width="3.125" style="5" customWidth="1"/>
    <col min="1763" max="1764" width="9" style="5"/>
    <col min="1765" max="1765" width="6.625" style="5" customWidth="1"/>
    <col min="1766" max="1993" width="9" style="5"/>
    <col min="1994" max="1994" width="9.375" style="5" customWidth="1"/>
    <col min="1995" max="2010" width="3.125" style="5" customWidth="1"/>
    <col min="2011" max="2011" width="3.75" style="5" customWidth="1"/>
    <col min="2012" max="2015" width="3.125" style="5" customWidth="1"/>
    <col min="2016" max="2016" width="3.75" style="5" customWidth="1"/>
    <col min="2017" max="2018" width="3.125" style="5" customWidth="1"/>
    <col min="2019" max="2020" width="9" style="5"/>
    <col min="2021" max="2021" width="6.625" style="5" customWidth="1"/>
    <col min="2022" max="2249" width="9" style="5"/>
    <col min="2250" max="2250" width="9.375" style="5" customWidth="1"/>
    <col min="2251" max="2266" width="3.125" style="5" customWidth="1"/>
    <col min="2267" max="2267" width="3.75" style="5" customWidth="1"/>
    <col min="2268" max="2271" width="3.125" style="5" customWidth="1"/>
    <col min="2272" max="2272" width="3.75" style="5" customWidth="1"/>
    <col min="2273" max="2274" width="3.125" style="5" customWidth="1"/>
    <col min="2275" max="2276" width="9" style="5"/>
    <col min="2277" max="2277" width="6.625" style="5" customWidth="1"/>
    <col min="2278" max="2505" width="9" style="5"/>
    <col min="2506" max="2506" width="9.375" style="5" customWidth="1"/>
    <col min="2507" max="2522" width="3.125" style="5" customWidth="1"/>
    <col min="2523" max="2523" width="3.75" style="5" customWidth="1"/>
    <col min="2524" max="2527" width="3.125" style="5" customWidth="1"/>
    <col min="2528" max="2528" width="3.75" style="5" customWidth="1"/>
    <col min="2529" max="2530" width="3.125" style="5" customWidth="1"/>
    <col min="2531" max="2532" width="9" style="5"/>
    <col min="2533" max="2533" width="6.625" style="5" customWidth="1"/>
    <col min="2534" max="2761" width="9" style="5"/>
    <col min="2762" max="2762" width="9.375" style="5" customWidth="1"/>
    <col min="2763" max="2778" width="3.125" style="5" customWidth="1"/>
    <col min="2779" max="2779" width="3.75" style="5" customWidth="1"/>
    <col min="2780" max="2783" width="3.125" style="5" customWidth="1"/>
    <col min="2784" max="2784" width="3.75" style="5" customWidth="1"/>
    <col min="2785" max="2786" width="3.125" style="5" customWidth="1"/>
    <col min="2787" max="2788" width="9" style="5"/>
    <col min="2789" max="2789" width="6.625" style="5" customWidth="1"/>
    <col min="2790" max="3017" width="9" style="5"/>
    <col min="3018" max="3018" width="9.375" style="5" customWidth="1"/>
    <col min="3019" max="3034" width="3.125" style="5" customWidth="1"/>
    <col min="3035" max="3035" width="3.75" style="5" customWidth="1"/>
    <col min="3036" max="3039" width="3.125" style="5" customWidth="1"/>
    <col min="3040" max="3040" width="3.75" style="5" customWidth="1"/>
    <col min="3041" max="3042" width="3.125" style="5" customWidth="1"/>
    <col min="3043" max="3044" width="9" style="5"/>
    <col min="3045" max="3045" width="6.625" style="5" customWidth="1"/>
    <col min="3046" max="3273" width="9" style="5"/>
    <col min="3274" max="3274" width="9.375" style="5" customWidth="1"/>
    <col min="3275" max="3290" width="3.125" style="5" customWidth="1"/>
    <col min="3291" max="3291" width="3.75" style="5" customWidth="1"/>
    <col min="3292" max="3295" width="3.125" style="5" customWidth="1"/>
    <col min="3296" max="3296" width="3.75" style="5" customWidth="1"/>
    <col min="3297" max="3298" width="3.125" style="5" customWidth="1"/>
    <col min="3299" max="3300" width="9" style="5"/>
    <col min="3301" max="3301" width="6.625" style="5" customWidth="1"/>
    <col min="3302" max="3529" width="9" style="5"/>
    <col min="3530" max="3530" width="9.375" style="5" customWidth="1"/>
    <col min="3531" max="3546" width="3.125" style="5" customWidth="1"/>
    <col min="3547" max="3547" width="3.75" style="5" customWidth="1"/>
    <col min="3548" max="3551" width="3.125" style="5" customWidth="1"/>
    <col min="3552" max="3552" width="3.75" style="5" customWidth="1"/>
    <col min="3553" max="3554" width="3.125" style="5" customWidth="1"/>
    <col min="3555" max="3556" width="9" style="5"/>
    <col min="3557" max="3557" width="6.625" style="5" customWidth="1"/>
    <col min="3558" max="3785" width="9" style="5"/>
    <col min="3786" max="3786" width="9.375" style="5" customWidth="1"/>
    <col min="3787" max="3802" width="3.125" style="5" customWidth="1"/>
    <col min="3803" max="3803" width="3.75" style="5" customWidth="1"/>
    <col min="3804" max="3807" width="3.125" style="5" customWidth="1"/>
    <col min="3808" max="3808" width="3.75" style="5" customWidth="1"/>
    <col min="3809" max="3810" width="3.125" style="5" customWidth="1"/>
    <col min="3811" max="3812" width="9" style="5"/>
    <col min="3813" max="3813" width="6.625" style="5" customWidth="1"/>
    <col min="3814" max="4041" width="9" style="5"/>
    <col min="4042" max="4042" width="9.375" style="5" customWidth="1"/>
    <col min="4043" max="4058" width="3.125" style="5" customWidth="1"/>
    <col min="4059" max="4059" width="3.75" style="5" customWidth="1"/>
    <col min="4060" max="4063" width="3.125" style="5" customWidth="1"/>
    <col min="4064" max="4064" width="3.75" style="5" customWidth="1"/>
    <col min="4065" max="4066" width="3.125" style="5" customWidth="1"/>
    <col min="4067" max="4068" width="9" style="5"/>
    <col min="4069" max="4069" width="6.625" style="5" customWidth="1"/>
    <col min="4070" max="4297" width="9" style="5"/>
    <col min="4298" max="4298" width="9.375" style="5" customWidth="1"/>
    <col min="4299" max="4314" width="3.125" style="5" customWidth="1"/>
    <col min="4315" max="4315" width="3.75" style="5" customWidth="1"/>
    <col min="4316" max="4319" width="3.125" style="5" customWidth="1"/>
    <col min="4320" max="4320" width="3.75" style="5" customWidth="1"/>
    <col min="4321" max="4322" width="3.125" style="5" customWidth="1"/>
    <col min="4323" max="4324" width="9" style="5"/>
    <col min="4325" max="4325" width="6.625" style="5" customWidth="1"/>
    <col min="4326" max="4553" width="9" style="5"/>
    <col min="4554" max="4554" width="9.375" style="5" customWidth="1"/>
    <col min="4555" max="4570" width="3.125" style="5" customWidth="1"/>
    <col min="4571" max="4571" width="3.75" style="5" customWidth="1"/>
    <col min="4572" max="4575" width="3.125" style="5" customWidth="1"/>
    <col min="4576" max="4576" width="3.75" style="5" customWidth="1"/>
    <col min="4577" max="4578" width="3.125" style="5" customWidth="1"/>
    <col min="4579" max="4580" width="9" style="5"/>
    <col min="4581" max="4581" width="6.625" style="5" customWidth="1"/>
    <col min="4582" max="4809" width="9" style="5"/>
    <col min="4810" max="4810" width="9.375" style="5" customWidth="1"/>
    <col min="4811" max="4826" width="3.125" style="5" customWidth="1"/>
    <col min="4827" max="4827" width="3.75" style="5" customWidth="1"/>
    <col min="4828" max="4831" width="3.125" style="5" customWidth="1"/>
    <col min="4832" max="4832" width="3.75" style="5" customWidth="1"/>
    <col min="4833" max="4834" width="3.125" style="5" customWidth="1"/>
    <col min="4835" max="4836" width="9" style="5"/>
    <col min="4837" max="4837" width="6.625" style="5" customWidth="1"/>
    <col min="4838" max="5065" width="9" style="5"/>
    <col min="5066" max="5066" width="9.375" style="5" customWidth="1"/>
    <col min="5067" max="5082" width="3.125" style="5" customWidth="1"/>
    <col min="5083" max="5083" width="3.75" style="5" customWidth="1"/>
    <col min="5084" max="5087" width="3.125" style="5" customWidth="1"/>
    <col min="5088" max="5088" width="3.75" style="5" customWidth="1"/>
    <col min="5089" max="5090" width="3.125" style="5" customWidth="1"/>
    <col min="5091" max="5092" width="9" style="5"/>
    <col min="5093" max="5093" width="6.625" style="5" customWidth="1"/>
    <col min="5094" max="5321" width="9" style="5"/>
    <col min="5322" max="5322" width="9.375" style="5" customWidth="1"/>
    <col min="5323" max="5338" width="3.125" style="5" customWidth="1"/>
    <col min="5339" max="5339" width="3.75" style="5" customWidth="1"/>
    <col min="5340" max="5343" width="3.125" style="5" customWidth="1"/>
    <col min="5344" max="5344" width="3.75" style="5" customWidth="1"/>
    <col min="5345" max="5346" width="3.125" style="5" customWidth="1"/>
    <col min="5347" max="5348" width="9" style="5"/>
    <col min="5349" max="5349" width="6.625" style="5" customWidth="1"/>
    <col min="5350" max="5577" width="9" style="5"/>
    <col min="5578" max="5578" width="9.375" style="5" customWidth="1"/>
    <col min="5579" max="5594" width="3.125" style="5" customWidth="1"/>
    <col min="5595" max="5595" width="3.75" style="5" customWidth="1"/>
    <col min="5596" max="5599" width="3.125" style="5" customWidth="1"/>
    <col min="5600" max="5600" width="3.75" style="5" customWidth="1"/>
    <col min="5601" max="5602" width="3.125" style="5" customWidth="1"/>
    <col min="5603" max="5604" width="9" style="5"/>
    <col min="5605" max="5605" width="6.625" style="5" customWidth="1"/>
    <col min="5606" max="5833" width="9" style="5"/>
    <col min="5834" max="5834" width="9.375" style="5" customWidth="1"/>
    <col min="5835" max="5850" width="3.125" style="5" customWidth="1"/>
    <col min="5851" max="5851" width="3.75" style="5" customWidth="1"/>
    <col min="5852" max="5855" width="3.125" style="5" customWidth="1"/>
    <col min="5856" max="5856" width="3.75" style="5" customWidth="1"/>
    <col min="5857" max="5858" width="3.125" style="5" customWidth="1"/>
    <col min="5859" max="5860" width="9" style="5"/>
    <col min="5861" max="5861" width="6.625" style="5" customWidth="1"/>
    <col min="5862" max="6089" width="9" style="5"/>
    <col min="6090" max="6090" width="9.375" style="5" customWidth="1"/>
    <col min="6091" max="6106" width="3.125" style="5" customWidth="1"/>
    <col min="6107" max="6107" width="3.75" style="5" customWidth="1"/>
    <col min="6108" max="6111" width="3.125" style="5" customWidth="1"/>
    <col min="6112" max="6112" width="3.75" style="5" customWidth="1"/>
    <col min="6113" max="6114" width="3.125" style="5" customWidth="1"/>
    <col min="6115" max="6116" width="9" style="5"/>
    <col min="6117" max="6117" width="6.625" style="5" customWidth="1"/>
    <col min="6118" max="6345" width="9" style="5"/>
    <col min="6346" max="6346" width="9.375" style="5" customWidth="1"/>
    <col min="6347" max="6362" width="3.125" style="5" customWidth="1"/>
    <col min="6363" max="6363" width="3.75" style="5" customWidth="1"/>
    <col min="6364" max="6367" width="3.125" style="5" customWidth="1"/>
    <col min="6368" max="6368" width="3.75" style="5" customWidth="1"/>
    <col min="6369" max="6370" width="3.125" style="5" customWidth="1"/>
    <col min="6371" max="6372" width="9" style="5"/>
    <col min="6373" max="6373" width="6.625" style="5" customWidth="1"/>
    <col min="6374" max="6601" width="9" style="5"/>
    <col min="6602" max="6602" width="9.375" style="5" customWidth="1"/>
    <col min="6603" max="6618" width="3.125" style="5" customWidth="1"/>
    <col min="6619" max="6619" width="3.75" style="5" customWidth="1"/>
    <col min="6620" max="6623" width="3.125" style="5" customWidth="1"/>
    <col min="6624" max="6624" width="3.75" style="5" customWidth="1"/>
    <col min="6625" max="6626" width="3.125" style="5" customWidth="1"/>
    <col min="6627" max="6628" width="9" style="5"/>
    <col min="6629" max="6629" width="6.625" style="5" customWidth="1"/>
    <col min="6630" max="6857" width="9" style="5"/>
    <col min="6858" max="6858" width="9.375" style="5" customWidth="1"/>
    <col min="6859" max="6874" width="3.125" style="5" customWidth="1"/>
    <col min="6875" max="6875" width="3.75" style="5" customWidth="1"/>
    <col min="6876" max="6879" width="3.125" style="5" customWidth="1"/>
    <col min="6880" max="6880" width="3.75" style="5" customWidth="1"/>
    <col min="6881" max="6882" width="3.125" style="5" customWidth="1"/>
    <col min="6883" max="6884" width="9" style="5"/>
    <col min="6885" max="6885" width="6.625" style="5" customWidth="1"/>
    <col min="6886" max="7113" width="9" style="5"/>
    <col min="7114" max="7114" width="9.375" style="5" customWidth="1"/>
    <col min="7115" max="7130" width="3.125" style="5" customWidth="1"/>
    <col min="7131" max="7131" width="3.75" style="5" customWidth="1"/>
    <col min="7132" max="7135" width="3.125" style="5" customWidth="1"/>
    <col min="7136" max="7136" width="3.75" style="5" customWidth="1"/>
    <col min="7137" max="7138" width="3.125" style="5" customWidth="1"/>
    <col min="7139" max="7140" width="9" style="5"/>
    <col min="7141" max="7141" width="6.625" style="5" customWidth="1"/>
    <col min="7142" max="7369" width="9" style="5"/>
    <col min="7370" max="7370" width="9.375" style="5" customWidth="1"/>
    <col min="7371" max="7386" width="3.125" style="5" customWidth="1"/>
    <col min="7387" max="7387" width="3.75" style="5" customWidth="1"/>
    <col min="7388" max="7391" width="3.125" style="5" customWidth="1"/>
    <col min="7392" max="7392" width="3.75" style="5" customWidth="1"/>
    <col min="7393" max="7394" width="3.125" style="5" customWidth="1"/>
    <col min="7395" max="7396" width="9" style="5"/>
    <col min="7397" max="7397" width="6.625" style="5" customWidth="1"/>
    <col min="7398" max="7625" width="9" style="5"/>
    <col min="7626" max="7626" width="9.375" style="5" customWidth="1"/>
    <col min="7627" max="7642" width="3.125" style="5" customWidth="1"/>
    <col min="7643" max="7643" width="3.75" style="5" customWidth="1"/>
    <col min="7644" max="7647" width="3.125" style="5" customWidth="1"/>
    <col min="7648" max="7648" width="3.75" style="5" customWidth="1"/>
    <col min="7649" max="7650" width="3.125" style="5" customWidth="1"/>
    <col min="7651" max="7652" width="9" style="5"/>
    <col min="7653" max="7653" width="6.625" style="5" customWidth="1"/>
    <col min="7654" max="7881" width="9" style="5"/>
    <col min="7882" max="7882" width="9.375" style="5" customWidth="1"/>
    <col min="7883" max="7898" width="3.125" style="5" customWidth="1"/>
    <col min="7899" max="7899" width="3.75" style="5" customWidth="1"/>
    <col min="7900" max="7903" width="3.125" style="5" customWidth="1"/>
    <col min="7904" max="7904" width="3.75" style="5" customWidth="1"/>
    <col min="7905" max="7906" width="3.125" style="5" customWidth="1"/>
    <col min="7907" max="7908" width="9" style="5"/>
    <col min="7909" max="7909" width="6.625" style="5" customWidth="1"/>
    <col min="7910" max="8137" width="9" style="5"/>
    <col min="8138" max="8138" width="9.375" style="5" customWidth="1"/>
    <col min="8139" max="8154" width="3.125" style="5" customWidth="1"/>
    <col min="8155" max="8155" width="3.75" style="5" customWidth="1"/>
    <col min="8156" max="8159" width="3.125" style="5" customWidth="1"/>
    <col min="8160" max="8160" width="3.75" style="5" customWidth="1"/>
    <col min="8161" max="8162" width="3.125" style="5" customWidth="1"/>
    <col min="8163" max="8164" width="9" style="5"/>
    <col min="8165" max="8165" width="6.625" style="5" customWidth="1"/>
    <col min="8166" max="8393" width="9" style="5"/>
    <col min="8394" max="8394" width="9.375" style="5" customWidth="1"/>
    <col min="8395" max="8410" width="3.125" style="5" customWidth="1"/>
    <col min="8411" max="8411" width="3.75" style="5" customWidth="1"/>
    <col min="8412" max="8415" width="3.125" style="5" customWidth="1"/>
    <col min="8416" max="8416" width="3.75" style="5" customWidth="1"/>
    <col min="8417" max="8418" width="3.125" style="5" customWidth="1"/>
    <col min="8419" max="8420" width="9" style="5"/>
    <col min="8421" max="8421" width="6.625" style="5" customWidth="1"/>
    <col min="8422" max="8649" width="9" style="5"/>
    <col min="8650" max="8650" width="9.375" style="5" customWidth="1"/>
    <col min="8651" max="8666" width="3.125" style="5" customWidth="1"/>
    <col min="8667" max="8667" width="3.75" style="5" customWidth="1"/>
    <col min="8668" max="8671" width="3.125" style="5" customWidth="1"/>
    <col min="8672" max="8672" width="3.75" style="5" customWidth="1"/>
    <col min="8673" max="8674" width="3.125" style="5" customWidth="1"/>
    <col min="8675" max="8676" width="9" style="5"/>
    <col min="8677" max="8677" width="6.625" style="5" customWidth="1"/>
    <col min="8678" max="8905" width="9" style="5"/>
    <col min="8906" max="8906" width="9.375" style="5" customWidth="1"/>
    <col min="8907" max="8922" width="3.125" style="5" customWidth="1"/>
    <col min="8923" max="8923" width="3.75" style="5" customWidth="1"/>
    <col min="8924" max="8927" width="3.125" style="5" customWidth="1"/>
    <col min="8928" max="8928" width="3.75" style="5" customWidth="1"/>
    <col min="8929" max="8930" width="3.125" style="5" customWidth="1"/>
    <col min="8931" max="8932" width="9" style="5"/>
    <col min="8933" max="8933" width="6.625" style="5" customWidth="1"/>
    <col min="8934" max="9161" width="9" style="5"/>
    <col min="9162" max="9162" width="9.375" style="5" customWidth="1"/>
    <col min="9163" max="9178" width="3.125" style="5" customWidth="1"/>
    <col min="9179" max="9179" width="3.75" style="5" customWidth="1"/>
    <col min="9180" max="9183" width="3.125" style="5" customWidth="1"/>
    <col min="9184" max="9184" width="3.75" style="5" customWidth="1"/>
    <col min="9185" max="9186" width="3.125" style="5" customWidth="1"/>
    <col min="9187" max="9188" width="9" style="5"/>
    <col min="9189" max="9189" width="6.625" style="5" customWidth="1"/>
    <col min="9190" max="9417" width="9" style="5"/>
    <col min="9418" max="9418" width="9.375" style="5" customWidth="1"/>
    <col min="9419" max="9434" width="3.125" style="5" customWidth="1"/>
    <col min="9435" max="9435" width="3.75" style="5" customWidth="1"/>
    <col min="9436" max="9439" width="3.125" style="5" customWidth="1"/>
    <col min="9440" max="9440" width="3.75" style="5" customWidth="1"/>
    <col min="9441" max="9442" width="3.125" style="5" customWidth="1"/>
    <col min="9443" max="9444" width="9" style="5"/>
    <col min="9445" max="9445" width="6.625" style="5" customWidth="1"/>
    <col min="9446" max="9673" width="9" style="5"/>
    <col min="9674" max="9674" width="9.375" style="5" customWidth="1"/>
    <col min="9675" max="9690" width="3.125" style="5" customWidth="1"/>
    <col min="9691" max="9691" width="3.75" style="5" customWidth="1"/>
    <col min="9692" max="9695" width="3.125" style="5" customWidth="1"/>
    <col min="9696" max="9696" width="3.75" style="5" customWidth="1"/>
    <col min="9697" max="9698" width="3.125" style="5" customWidth="1"/>
    <col min="9699" max="9700" width="9" style="5"/>
    <col min="9701" max="9701" width="6.625" style="5" customWidth="1"/>
    <col min="9702" max="9929" width="9" style="5"/>
    <col min="9930" max="9930" width="9.375" style="5" customWidth="1"/>
    <col min="9931" max="9946" width="3.125" style="5" customWidth="1"/>
    <col min="9947" max="9947" width="3.75" style="5" customWidth="1"/>
    <col min="9948" max="9951" width="3.125" style="5" customWidth="1"/>
    <col min="9952" max="9952" width="3.75" style="5" customWidth="1"/>
    <col min="9953" max="9954" width="3.125" style="5" customWidth="1"/>
    <col min="9955" max="9956" width="9" style="5"/>
    <col min="9957" max="9957" width="6.625" style="5" customWidth="1"/>
    <col min="9958" max="10185" width="9" style="5"/>
    <col min="10186" max="10186" width="9.375" style="5" customWidth="1"/>
    <col min="10187" max="10202" width="3.125" style="5" customWidth="1"/>
    <col min="10203" max="10203" width="3.75" style="5" customWidth="1"/>
    <col min="10204" max="10207" width="3.125" style="5" customWidth="1"/>
    <col min="10208" max="10208" width="3.75" style="5" customWidth="1"/>
    <col min="10209" max="10210" width="3.125" style="5" customWidth="1"/>
    <col min="10211" max="10212" width="9" style="5"/>
    <col min="10213" max="10213" width="6.625" style="5" customWidth="1"/>
    <col min="10214" max="10441" width="9" style="5"/>
    <col min="10442" max="10442" width="9.375" style="5" customWidth="1"/>
    <col min="10443" max="10458" width="3.125" style="5" customWidth="1"/>
    <col min="10459" max="10459" width="3.75" style="5" customWidth="1"/>
    <col min="10460" max="10463" width="3.125" style="5" customWidth="1"/>
    <col min="10464" max="10464" width="3.75" style="5" customWidth="1"/>
    <col min="10465" max="10466" width="3.125" style="5" customWidth="1"/>
    <col min="10467" max="10468" width="9" style="5"/>
    <col min="10469" max="10469" width="6.625" style="5" customWidth="1"/>
    <col min="10470" max="10697" width="9" style="5"/>
    <col min="10698" max="10698" width="9.375" style="5" customWidth="1"/>
    <col min="10699" max="10714" width="3.125" style="5" customWidth="1"/>
    <col min="10715" max="10715" width="3.75" style="5" customWidth="1"/>
    <col min="10716" max="10719" width="3.125" style="5" customWidth="1"/>
    <col min="10720" max="10720" width="3.75" style="5" customWidth="1"/>
    <col min="10721" max="10722" width="3.125" style="5" customWidth="1"/>
    <col min="10723" max="10724" width="9" style="5"/>
    <col min="10725" max="10725" width="6.625" style="5" customWidth="1"/>
    <col min="10726" max="10953" width="9" style="5"/>
    <col min="10954" max="10954" width="9.375" style="5" customWidth="1"/>
    <col min="10955" max="10970" width="3.125" style="5" customWidth="1"/>
    <col min="10971" max="10971" width="3.75" style="5" customWidth="1"/>
    <col min="10972" max="10975" width="3.125" style="5" customWidth="1"/>
    <col min="10976" max="10976" width="3.75" style="5" customWidth="1"/>
    <col min="10977" max="10978" width="3.125" style="5" customWidth="1"/>
    <col min="10979" max="10980" width="9" style="5"/>
    <col min="10981" max="10981" width="6.625" style="5" customWidth="1"/>
    <col min="10982" max="11209" width="9" style="5"/>
    <col min="11210" max="11210" width="9.375" style="5" customWidth="1"/>
    <col min="11211" max="11226" width="3.125" style="5" customWidth="1"/>
    <col min="11227" max="11227" width="3.75" style="5" customWidth="1"/>
    <col min="11228" max="11231" width="3.125" style="5" customWidth="1"/>
    <col min="11232" max="11232" width="3.75" style="5" customWidth="1"/>
    <col min="11233" max="11234" width="3.125" style="5" customWidth="1"/>
    <col min="11235" max="11236" width="9" style="5"/>
    <col min="11237" max="11237" width="6.625" style="5" customWidth="1"/>
    <col min="11238" max="11465" width="9" style="5"/>
    <col min="11466" max="11466" width="9.375" style="5" customWidth="1"/>
    <col min="11467" max="11482" width="3.125" style="5" customWidth="1"/>
    <col min="11483" max="11483" width="3.75" style="5" customWidth="1"/>
    <col min="11484" max="11487" width="3.125" style="5" customWidth="1"/>
    <col min="11488" max="11488" width="3.75" style="5" customWidth="1"/>
    <col min="11489" max="11490" width="3.125" style="5" customWidth="1"/>
    <col min="11491" max="11492" width="9" style="5"/>
    <col min="11493" max="11493" width="6.625" style="5" customWidth="1"/>
    <col min="11494" max="11721" width="9" style="5"/>
    <col min="11722" max="11722" width="9.375" style="5" customWidth="1"/>
    <col min="11723" max="11738" width="3.125" style="5" customWidth="1"/>
    <col min="11739" max="11739" width="3.75" style="5" customWidth="1"/>
    <col min="11740" max="11743" width="3.125" style="5" customWidth="1"/>
    <col min="11744" max="11744" width="3.75" style="5" customWidth="1"/>
    <col min="11745" max="11746" width="3.125" style="5" customWidth="1"/>
    <col min="11747" max="11748" width="9" style="5"/>
    <col min="11749" max="11749" width="6.625" style="5" customWidth="1"/>
    <col min="11750" max="11977" width="9" style="5"/>
    <col min="11978" max="11978" width="9.375" style="5" customWidth="1"/>
    <col min="11979" max="11994" width="3.125" style="5" customWidth="1"/>
    <col min="11995" max="11995" width="3.75" style="5" customWidth="1"/>
    <col min="11996" max="11999" width="3.125" style="5" customWidth="1"/>
    <col min="12000" max="12000" width="3.75" style="5" customWidth="1"/>
    <col min="12001" max="12002" width="3.125" style="5" customWidth="1"/>
    <col min="12003" max="12004" width="9" style="5"/>
    <col min="12005" max="12005" width="6.625" style="5" customWidth="1"/>
    <col min="12006" max="12233" width="9" style="5"/>
    <col min="12234" max="12234" width="9.375" style="5" customWidth="1"/>
    <col min="12235" max="12250" width="3.125" style="5" customWidth="1"/>
    <col min="12251" max="12251" width="3.75" style="5" customWidth="1"/>
    <col min="12252" max="12255" width="3.125" style="5" customWidth="1"/>
    <col min="12256" max="12256" width="3.75" style="5" customWidth="1"/>
    <col min="12257" max="12258" width="3.125" style="5" customWidth="1"/>
    <col min="12259" max="12260" width="9" style="5"/>
    <col min="12261" max="12261" width="6.625" style="5" customWidth="1"/>
    <col min="12262" max="12489" width="9" style="5"/>
    <col min="12490" max="12490" width="9.375" style="5" customWidth="1"/>
    <col min="12491" max="12506" width="3.125" style="5" customWidth="1"/>
    <col min="12507" max="12507" width="3.75" style="5" customWidth="1"/>
    <col min="12508" max="12511" width="3.125" style="5" customWidth="1"/>
    <col min="12512" max="12512" width="3.75" style="5" customWidth="1"/>
    <col min="12513" max="12514" width="3.125" style="5" customWidth="1"/>
    <col min="12515" max="12516" width="9" style="5"/>
    <col min="12517" max="12517" width="6.625" style="5" customWidth="1"/>
    <col min="12518" max="12745" width="9" style="5"/>
    <col min="12746" max="12746" width="9.375" style="5" customWidth="1"/>
    <col min="12747" max="12762" width="3.125" style="5" customWidth="1"/>
    <col min="12763" max="12763" width="3.75" style="5" customWidth="1"/>
    <col min="12764" max="12767" width="3.125" style="5" customWidth="1"/>
    <col min="12768" max="12768" width="3.75" style="5" customWidth="1"/>
    <col min="12769" max="12770" width="3.125" style="5" customWidth="1"/>
    <col min="12771" max="12772" width="9" style="5"/>
    <col min="12773" max="12773" width="6.625" style="5" customWidth="1"/>
    <col min="12774" max="13001" width="9" style="5"/>
    <col min="13002" max="13002" width="9.375" style="5" customWidth="1"/>
    <col min="13003" max="13018" width="3.125" style="5" customWidth="1"/>
    <col min="13019" max="13019" width="3.75" style="5" customWidth="1"/>
    <col min="13020" max="13023" width="3.125" style="5" customWidth="1"/>
    <col min="13024" max="13024" width="3.75" style="5" customWidth="1"/>
    <col min="13025" max="13026" width="3.125" style="5" customWidth="1"/>
    <col min="13027" max="13028" width="9" style="5"/>
    <col min="13029" max="13029" width="6.625" style="5" customWidth="1"/>
    <col min="13030" max="13257" width="9" style="5"/>
    <col min="13258" max="13258" width="9.375" style="5" customWidth="1"/>
    <col min="13259" max="13274" width="3.125" style="5" customWidth="1"/>
    <col min="13275" max="13275" width="3.75" style="5" customWidth="1"/>
    <col min="13276" max="13279" width="3.125" style="5" customWidth="1"/>
    <col min="13280" max="13280" width="3.75" style="5" customWidth="1"/>
    <col min="13281" max="13282" width="3.125" style="5" customWidth="1"/>
    <col min="13283" max="13284" width="9" style="5"/>
    <col min="13285" max="13285" width="6.625" style="5" customWidth="1"/>
    <col min="13286" max="13513" width="9" style="5"/>
    <col min="13514" max="13514" width="9.375" style="5" customWidth="1"/>
    <col min="13515" max="13530" width="3.125" style="5" customWidth="1"/>
    <col min="13531" max="13531" width="3.75" style="5" customWidth="1"/>
    <col min="13532" max="13535" width="3.125" style="5" customWidth="1"/>
    <col min="13536" max="13536" width="3.75" style="5" customWidth="1"/>
    <col min="13537" max="13538" width="3.125" style="5" customWidth="1"/>
    <col min="13539" max="13540" width="9" style="5"/>
    <col min="13541" max="13541" width="6.625" style="5" customWidth="1"/>
    <col min="13542" max="13769" width="9" style="5"/>
    <col min="13770" max="13770" width="9.375" style="5" customWidth="1"/>
    <col min="13771" max="13786" width="3.125" style="5" customWidth="1"/>
    <col min="13787" max="13787" width="3.75" style="5" customWidth="1"/>
    <col min="13788" max="13791" width="3.125" style="5" customWidth="1"/>
    <col min="13792" max="13792" width="3.75" style="5" customWidth="1"/>
    <col min="13793" max="13794" width="3.125" style="5" customWidth="1"/>
    <col min="13795" max="13796" width="9" style="5"/>
    <col min="13797" max="13797" width="6.625" style="5" customWidth="1"/>
    <col min="13798" max="14025" width="9" style="5"/>
    <col min="14026" max="14026" width="9.375" style="5" customWidth="1"/>
    <col min="14027" max="14042" width="3.125" style="5" customWidth="1"/>
    <col min="14043" max="14043" width="3.75" style="5" customWidth="1"/>
    <col min="14044" max="14047" width="3.125" style="5" customWidth="1"/>
    <col min="14048" max="14048" width="3.75" style="5" customWidth="1"/>
    <col min="14049" max="14050" width="3.125" style="5" customWidth="1"/>
    <col min="14051" max="14052" width="9" style="5"/>
    <col min="14053" max="14053" width="6.625" style="5" customWidth="1"/>
    <col min="14054" max="14281" width="9" style="5"/>
    <col min="14282" max="14282" width="9.375" style="5" customWidth="1"/>
    <col min="14283" max="14298" width="3.125" style="5" customWidth="1"/>
    <col min="14299" max="14299" width="3.75" style="5" customWidth="1"/>
    <col min="14300" max="14303" width="3.125" style="5" customWidth="1"/>
    <col min="14304" max="14304" width="3.75" style="5" customWidth="1"/>
    <col min="14305" max="14306" width="3.125" style="5" customWidth="1"/>
    <col min="14307" max="14308" width="9" style="5"/>
    <col min="14309" max="14309" width="6.625" style="5" customWidth="1"/>
    <col min="14310" max="14537" width="9" style="5"/>
    <col min="14538" max="14538" width="9.375" style="5" customWidth="1"/>
    <col min="14539" max="14554" width="3.125" style="5" customWidth="1"/>
    <col min="14555" max="14555" width="3.75" style="5" customWidth="1"/>
    <col min="14556" max="14559" width="3.125" style="5" customWidth="1"/>
    <col min="14560" max="14560" width="3.75" style="5" customWidth="1"/>
    <col min="14561" max="14562" width="3.125" style="5" customWidth="1"/>
    <col min="14563" max="14564" width="9" style="5"/>
    <col min="14565" max="14565" width="6.625" style="5" customWidth="1"/>
    <col min="14566" max="14793" width="9" style="5"/>
    <col min="14794" max="14794" width="9.375" style="5" customWidth="1"/>
    <col min="14795" max="14810" width="3.125" style="5" customWidth="1"/>
    <col min="14811" max="14811" width="3.75" style="5" customWidth="1"/>
    <col min="14812" max="14815" width="3.125" style="5" customWidth="1"/>
    <col min="14816" max="14816" width="3.75" style="5" customWidth="1"/>
    <col min="14817" max="14818" width="3.125" style="5" customWidth="1"/>
    <col min="14819" max="14820" width="9" style="5"/>
    <col min="14821" max="14821" width="6.625" style="5" customWidth="1"/>
    <col min="14822" max="15049" width="9" style="5"/>
    <col min="15050" max="15050" width="9.375" style="5" customWidth="1"/>
    <col min="15051" max="15066" width="3.125" style="5" customWidth="1"/>
    <col min="15067" max="15067" width="3.75" style="5" customWidth="1"/>
    <col min="15068" max="15071" width="3.125" style="5" customWidth="1"/>
    <col min="15072" max="15072" width="3.75" style="5" customWidth="1"/>
    <col min="15073" max="15074" width="3.125" style="5" customWidth="1"/>
    <col min="15075" max="15076" width="9" style="5"/>
    <col min="15077" max="15077" width="6.625" style="5" customWidth="1"/>
    <col min="15078" max="15305" width="9" style="5"/>
    <col min="15306" max="15306" width="9.375" style="5" customWidth="1"/>
    <col min="15307" max="15322" width="3.125" style="5" customWidth="1"/>
    <col min="15323" max="15323" width="3.75" style="5" customWidth="1"/>
    <col min="15324" max="15327" width="3.125" style="5" customWidth="1"/>
    <col min="15328" max="15328" width="3.75" style="5" customWidth="1"/>
    <col min="15329" max="15330" width="3.125" style="5" customWidth="1"/>
    <col min="15331" max="15332" width="9" style="5"/>
    <col min="15333" max="15333" width="6.625" style="5" customWidth="1"/>
    <col min="15334" max="15561" width="9" style="5"/>
    <col min="15562" max="15562" width="9.375" style="5" customWidth="1"/>
    <col min="15563" max="15578" width="3.125" style="5" customWidth="1"/>
    <col min="15579" max="15579" width="3.75" style="5" customWidth="1"/>
    <col min="15580" max="15583" width="3.125" style="5" customWidth="1"/>
    <col min="15584" max="15584" width="3.75" style="5" customWidth="1"/>
    <col min="15585" max="15586" width="3.125" style="5" customWidth="1"/>
    <col min="15587" max="15588" width="9" style="5"/>
    <col min="15589" max="15589" width="6.625" style="5" customWidth="1"/>
    <col min="15590" max="15817" width="9" style="5"/>
    <col min="15818" max="15818" width="9.375" style="5" customWidth="1"/>
    <col min="15819" max="15834" width="3.125" style="5" customWidth="1"/>
    <col min="15835" max="15835" width="3.75" style="5" customWidth="1"/>
    <col min="15836" max="15839" width="3.125" style="5" customWidth="1"/>
    <col min="15840" max="15840" width="3.75" style="5" customWidth="1"/>
    <col min="15841" max="15842" width="3.125" style="5" customWidth="1"/>
    <col min="15843" max="15844" width="9" style="5"/>
    <col min="15845" max="15845" width="6.625" style="5" customWidth="1"/>
    <col min="15846" max="16073" width="9" style="5"/>
    <col min="16074" max="16074" width="9.375" style="5" customWidth="1"/>
    <col min="16075" max="16090" width="3.125" style="5" customWidth="1"/>
    <col min="16091" max="16091" width="3.75" style="5" customWidth="1"/>
    <col min="16092" max="16095" width="3.125" style="5" customWidth="1"/>
    <col min="16096" max="16096" width="3.75" style="5" customWidth="1"/>
    <col min="16097" max="16098" width="3.125" style="5" customWidth="1"/>
    <col min="16099" max="16100" width="9" style="5"/>
    <col min="16101" max="16101" width="6.625" style="5" customWidth="1"/>
    <col min="16102" max="16384" width="9" style="5"/>
  </cols>
  <sheetData>
    <row r="1" spans="1:7" ht="25.5" customHeight="1">
      <c r="A1" s="1816" t="s">
        <v>3368</v>
      </c>
      <c r="B1" s="265"/>
      <c r="C1" s="265"/>
      <c r="D1" s="265"/>
      <c r="E1" s="265"/>
      <c r="F1" s="265"/>
      <c r="G1" s="1704" t="s">
        <v>3367</v>
      </c>
    </row>
    <row r="2" spans="1:7" ht="18" customHeight="1">
      <c r="A2" s="2758"/>
      <c r="B2" s="2887"/>
      <c r="C2" s="2550" t="s">
        <v>129</v>
      </c>
      <c r="D2" s="2548" t="s">
        <v>1307</v>
      </c>
      <c r="E2" s="2550"/>
      <c r="F2" s="2519" t="s">
        <v>1308</v>
      </c>
      <c r="G2" s="2549" t="s">
        <v>1309</v>
      </c>
    </row>
    <row r="3" spans="1:7" ht="18" customHeight="1">
      <c r="A3" s="2522"/>
      <c r="B3" s="2778"/>
      <c r="C3" s="2629"/>
      <c r="D3" s="1767"/>
      <c r="E3" s="1707" t="s">
        <v>3362</v>
      </c>
      <c r="F3" s="2520"/>
      <c r="G3" s="2551"/>
    </row>
    <row r="4" spans="1:7" ht="15.75" customHeight="1">
      <c r="A4" s="2832" t="s">
        <v>129</v>
      </c>
      <c r="B4" s="2833"/>
      <c r="C4" s="2216">
        <v>262</v>
      </c>
      <c r="D4" s="2217">
        <v>66</v>
      </c>
      <c r="E4" s="1417">
        <v>2</v>
      </c>
      <c r="F4" s="1417">
        <v>81</v>
      </c>
      <c r="G4" s="1417">
        <v>115</v>
      </c>
    </row>
    <row r="5" spans="1:7" ht="18" customHeight="1">
      <c r="A5" s="2192" t="s">
        <v>3361</v>
      </c>
      <c r="B5" s="2198"/>
      <c r="C5" s="1434">
        <v>177</v>
      </c>
      <c r="D5" s="1434">
        <v>38</v>
      </c>
      <c r="E5" s="1434">
        <v>2</v>
      </c>
      <c r="F5" s="1434">
        <v>60</v>
      </c>
      <c r="G5" s="1435">
        <v>79</v>
      </c>
    </row>
    <row r="6" spans="1:7" s="1855" customFormat="1" ht="18" customHeight="1">
      <c r="A6" s="1698"/>
      <c r="B6" s="1412" t="s">
        <v>1294</v>
      </c>
      <c r="C6" s="1440">
        <v>19</v>
      </c>
      <c r="D6" s="1437">
        <v>7</v>
      </c>
      <c r="E6" s="1419">
        <v>2</v>
      </c>
      <c r="F6" s="1419">
        <v>3</v>
      </c>
      <c r="G6" s="1419">
        <v>9</v>
      </c>
    </row>
    <row r="7" spans="1:7" s="1855" customFormat="1" ht="18" customHeight="1">
      <c r="A7" s="1698"/>
      <c r="B7" s="1436" t="s">
        <v>1295</v>
      </c>
      <c r="C7" s="1431">
        <v>47</v>
      </c>
      <c r="D7" s="1431">
        <v>3</v>
      </c>
      <c r="E7" s="337" t="s">
        <v>141</v>
      </c>
      <c r="F7" s="338">
        <v>29</v>
      </c>
      <c r="G7" s="338">
        <v>15</v>
      </c>
    </row>
    <row r="8" spans="1:7" s="1855" customFormat="1" ht="18" customHeight="1">
      <c r="A8" s="1698"/>
      <c r="B8" s="1436" t="s">
        <v>1296</v>
      </c>
      <c r="C8" s="1431">
        <v>58</v>
      </c>
      <c r="D8" s="1431">
        <v>20</v>
      </c>
      <c r="E8" s="337" t="s">
        <v>141</v>
      </c>
      <c r="F8" s="338">
        <v>16</v>
      </c>
      <c r="G8" s="338">
        <v>22</v>
      </c>
    </row>
    <row r="9" spans="1:7" s="1855" customFormat="1" ht="18" customHeight="1">
      <c r="A9" s="1698"/>
      <c r="B9" s="1436" t="s">
        <v>1297</v>
      </c>
      <c r="C9" s="1431">
        <v>18</v>
      </c>
      <c r="D9" s="622">
        <v>1</v>
      </c>
      <c r="E9" s="338" t="s">
        <v>141</v>
      </c>
      <c r="F9" s="338">
        <v>4</v>
      </c>
      <c r="G9" s="338">
        <v>13</v>
      </c>
    </row>
    <row r="10" spans="1:7" s="1855" customFormat="1" ht="18" customHeight="1">
      <c r="A10" s="1698"/>
      <c r="B10" s="1436" t="s">
        <v>1148</v>
      </c>
      <c r="C10" s="1431">
        <v>9</v>
      </c>
      <c r="D10" s="1431">
        <v>2</v>
      </c>
      <c r="E10" s="1431" t="s">
        <v>141</v>
      </c>
      <c r="F10" s="1431">
        <v>1</v>
      </c>
      <c r="G10" s="622">
        <v>6</v>
      </c>
    </row>
    <row r="11" spans="1:7" s="1855" customFormat="1" ht="18" customHeight="1">
      <c r="A11" s="1698"/>
      <c r="B11" s="1436" t="s">
        <v>1298</v>
      </c>
      <c r="C11" s="1431">
        <v>8</v>
      </c>
      <c r="D11" s="1431">
        <v>2</v>
      </c>
      <c r="E11" s="338" t="s">
        <v>141</v>
      </c>
      <c r="F11" s="338">
        <v>4</v>
      </c>
      <c r="G11" s="338">
        <v>2</v>
      </c>
    </row>
    <row r="12" spans="1:7" s="1855" customFormat="1" ht="18" customHeight="1">
      <c r="A12" s="1698"/>
      <c r="B12" s="1436" t="s">
        <v>1166</v>
      </c>
      <c r="C12" s="1431">
        <v>3</v>
      </c>
      <c r="D12" s="622">
        <v>1</v>
      </c>
      <c r="E12" s="337" t="s">
        <v>141</v>
      </c>
      <c r="F12" s="338" t="s">
        <v>141</v>
      </c>
      <c r="G12" s="338">
        <v>2</v>
      </c>
    </row>
    <row r="13" spans="1:7" s="1855" customFormat="1" ht="18" customHeight="1">
      <c r="A13" s="1698"/>
      <c r="B13" s="1436" t="s">
        <v>1299</v>
      </c>
      <c r="C13" s="1431">
        <v>3</v>
      </c>
      <c r="D13" s="1431">
        <v>1</v>
      </c>
      <c r="E13" s="337" t="s">
        <v>141</v>
      </c>
      <c r="F13" s="338" t="s">
        <v>141</v>
      </c>
      <c r="G13" s="338">
        <v>2</v>
      </c>
    </row>
    <row r="14" spans="1:7" s="1855" customFormat="1" ht="18" customHeight="1">
      <c r="A14" s="1824"/>
      <c r="B14" s="1803" t="s">
        <v>1300</v>
      </c>
      <c r="C14" s="1434">
        <v>12</v>
      </c>
      <c r="D14" s="1434">
        <v>1</v>
      </c>
      <c r="E14" s="1415" t="s">
        <v>141</v>
      </c>
      <c r="F14" s="621">
        <v>3</v>
      </c>
      <c r="G14" s="621">
        <v>8</v>
      </c>
    </row>
    <row r="15" spans="1:7" ht="18" customHeight="1">
      <c r="A15" s="1430" t="s">
        <v>1288</v>
      </c>
      <c r="B15" s="1411"/>
      <c r="C15" s="1433">
        <v>1</v>
      </c>
      <c r="D15" s="1432" t="s">
        <v>141</v>
      </c>
      <c r="E15" s="1413" t="s">
        <v>141</v>
      </c>
      <c r="F15" s="1414" t="s">
        <v>141</v>
      </c>
      <c r="G15" s="1414">
        <v>1</v>
      </c>
    </row>
    <row r="16" spans="1:7" ht="18" customHeight="1">
      <c r="A16" s="1716" t="s">
        <v>3363</v>
      </c>
      <c r="B16" s="1411"/>
      <c r="C16" s="1433">
        <v>24</v>
      </c>
      <c r="D16" s="1433" t="s">
        <v>815</v>
      </c>
      <c r="E16" s="1433" t="s">
        <v>815</v>
      </c>
      <c r="F16" s="1433">
        <v>14</v>
      </c>
      <c r="G16" s="1432">
        <v>10</v>
      </c>
    </row>
    <row r="17" spans="1:7" ht="18" customHeight="1">
      <c r="A17" s="1698"/>
      <c r="B17" s="1412" t="s">
        <v>1301</v>
      </c>
      <c r="C17" s="1431">
        <v>7</v>
      </c>
      <c r="D17" s="1431" t="s">
        <v>141</v>
      </c>
      <c r="E17" s="337" t="s">
        <v>141</v>
      </c>
      <c r="F17" s="338">
        <v>4</v>
      </c>
      <c r="G17" s="338">
        <v>3</v>
      </c>
    </row>
    <row r="18" spans="1:7" ht="18" customHeight="1">
      <c r="A18" s="1824"/>
      <c r="B18" s="1803" t="s">
        <v>1302</v>
      </c>
      <c r="C18" s="1434">
        <v>17</v>
      </c>
      <c r="D18" s="1434" t="s">
        <v>141</v>
      </c>
      <c r="E18" s="1415" t="s">
        <v>141</v>
      </c>
      <c r="F18" s="621">
        <v>10</v>
      </c>
      <c r="G18" s="621">
        <v>7</v>
      </c>
    </row>
    <row r="19" spans="1:7" ht="18" customHeight="1">
      <c r="A19" s="1716" t="s">
        <v>3364</v>
      </c>
      <c r="B19" s="1825"/>
      <c r="C19" s="1434">
        <v>39</v>
      </c>
      <c r="D19" s="1434">
        <v>7</v>
      </c>
      <c r="E19" s="1434" t="s">
        <v>3365</v>
      </c>
      <c r="F19" s="1434">
        <v>7</v>
      </c>
      <c r="G19" s="1435">
        <v>25</v>
      </c>
    </row>
    <row r="20" spans="1:7" ht="18" customHeight="1">
      <c r="A20" s="2"/>
      <c r="B20" s="1412" t="s">
        <v>1303</v>
      </c>
      <c r="C20" s="1431">
        <v>14</v>
      </c>
      <c r="D20" s="622">
        <v>3</v>
      </c>
      <c r="E20" s="338" t="s">
        <v>141</v>
      </c>
      <c r="F20" s="338">
        <v>2</v>
      </c>
      <c r="G20" s="338">
        <v>9</v>
      </c>
    </row>
    <row r="21" spans="1:7" ht="18" customHeight="1">
      <c r="A21" s="1698"/>
      <c r="B21" s="1436" t="s">
        <v>1304</v>
      </c>
      <c r="C21" s="1431">
        <v>6</v>
      </c>
      <c r="D21" s="1431">
        <v>2</v>
      </c>
      <c r="E21" s="338" t="s">
        <v>141</v>
      </c>
      <c r="F21" s="338">
        <v>2</v>
      </c>
      <c r="G21" s="338">
        <v>2</v>
      </c>
    </row>
    <row r="22" spans="1:7" ht="18" customHeight="1">
      <c r="A22" s="1698"/>
      <c r="B22" s="1436" t="s">
        <v>1305</v>
      </c>
      <c r="C22" s="1431">
        <v>19</v>
      </c>
      <c r="D22" s="1431">
        <v>2</v>
      </c>
      <c r="E22" s="1431" t="s">
        <v>141</v>
      </c>
      <c r="F22" s="1431">
        <v>3</v>
      </c>
      <c r="G22" s="338">
        <v>14</v>
      </c>
    </row>
    <row r="23" spans="1:7" ht="18" customHeight="1">
      <c r="A23" s="1698"/>
      <c r="B23" s="1436" t="s">
        <v>1306</v>
      </c>
      <c r="C23" s="1431" t="s">
        <v>141</v>
      </c>
      <c r="D23" s="622" t="s">
        <v>141</v>
      </c>
      <c r="E23" s="337" t="s">
        <v>141</v>
      </c>
      <c r="F23" s="338" t="s">
        <v>141</v>
      </c>
      <c r="G23" s="338" t="s">
        <v>141</v>
      </c>
    </row>
    <row r="24" spans="1:7" ht="18" customHeight="1">
      <c r="A24" s="1411" t="s">
        <v>1289</v>
      </c>
      <c r="B24" s="1410"/>
      <c r="C24" s="1433" t="s">
        <v>141</v>
      </c>
      <c r="D24" s="1433" t="s">
        <v>141</v>
      </c>
      <c r="E24" s="1413" t="s">
        <v>141</v>
      </c>
      <c r="F24" s="1414" t="s">
        <v>141</v>
      </c>
      <c r="G24" s="1414" t="s">
        <v>141</v>
      </c>
    </row>
    <row r="25" spans="1:7" ht="18" customHeight="1">
      <c r="A25" s="1825" t="s">
        <v>1290</v>
      </c>
      <c r="B25" s="1856"/>
      <c r="C25" s="1434">
        <v>1</v>
      </c>
      <c r="D25" s="1434">
        <v>1</v>
      </c>
      <c r="E25" s="1415" t="s">
        <v>141</v>
      </c>
      <c r="F25" s="621" t="s">
        <v>141</v>
      </c>
      <c r="G25" s="621" t="s">
        <v>141</v>
      </c>
    </row>
    <row r="26" spans="1:7" ht="18" customHeight="1">
      <c r="A26" s="1430" t="s">
        <v>1291</v>
      </c>
      <c r="B26" s="1857"/>
      <c r="C26" s="337">
        <v>3</v>
      </c>
      <c r="D26" s="338">
        <v>3</v>
      </c>
      <c r="E26" s="337" t="s">
        <v>141</v>
      </c>
      <c r="F26" s="337" t="s">
        <v>141</v>
      </c>
      <c r="G26" s="621" t="s">
        <v>141</v>
      </c>
    </row>
    <row r="27" spans="1:7" ht="18" customHeight="1">
      <c r="A27" s="1698" t="s">
        <v>3366</v>
      </c>
      <c r="B27" s="1857"/>
      <c r="C27" s="1433">
        <v>17</v>
      </c>
      <c r="D27" s="1433">
        <v>17</v>
      </c>
      <c r="E27" s="1433" t="s">
        <v>141</v>
      </c>
      <c r="F27" s="1432" t="s">
        <v>141</v>
      </c>
      <c r="G27" s="1414" t="s">
        <v>141</v>
      </c>
    </row>
    <row r="28" spans="1:7" ht="18" customHeight="1">
      <c r="A28" s="406"/>
      <c r="B28" s="1436" t="s">
        <v>1292</v>
      </c>
      <c r="C28" s="1431">
        <v>16</v>
      </c>
      <c r="D28" s="1431">
        <v>16</v>
      </c>
      <c r="E28" s="337" t="s">
        <v>141</v>
      </c>
      <c r="F28" s="338" t="s">
        <v>141</v>
      </c>
      <c r="G28" s="338" t="s">
        <v>141</v>
      </c>
    </row>
    <row r="29" spans="1:7" ht="18" customHeight="1">
      <c r="A29" s="1858"/>
      <c r="B29" s="1438" t="s">
        <v>1293</v>
      </c>
      <c r="C29" s="1415">
        <v>1</v>
      </c>
      <c r="D29" s="1435">
        <v>1</v>
      </c>
      <c r="E29" s="621" t="s">
        <v>141</v>
      </c>
      <c r="F29" s="621" t="s">
        <v>141</v>
      </c>
      <c r="G29" s="621" t="s">
        <v>141</v>
      </c>
    </row>
    <row r="30" spans="1:7" ht="18" customHeight="1"/>
    <row r="31" spans="1:7" ht="18" customHeight="1">
      <c r="A31" s="1859"/>
      <c r="B31" s="265"/>
      <c r="C31" s="1855"/>
      <c r="D31" s="1855"/>
      <c r="E31" s="6" t="s">
        <v>3698</v>
      </c>
    </row>
    <row r="32" spans="1:7" ht="18" customHeight="1">
      <c r="A32" s="2521" t="s">
        <v>1310</v>
      </c>
      <c r="B32" s="2490"/>
      <c r="C32" s="1728" t="s">
        <v>1311</v>
      </c>
      <c r="D32" s="1728" t="s">
        <v>1312</v>
      </c>
      <c r="E32" s="1728" t="s">
        <v>1313</v>
      </c>
    </row>
    <row r="33" spans="1:5" ht="18" customHeight="1">
      <c r="A33" s="1765"/>
      <c r="B33" s="2"/>
      <c r="C33" s="1813" t="s">
        <v>782</v>
      </c>
      <c r="D33" s="299" t="s">
        <v>782</v>
      </c>
      <c r="E33" s="1813" t="s">
        <v>1314</v>
      </c>
    </row>
    <row r="34" spans="1:5" ht="18" customHeight="1">
      <c r="A34" s="2957" t="s">
        <v>857</v>
      </c>
      <c r="B34" s="2958"/>
      <c r="C34" s="1388">
        <v>820</v>
      </c>
      <c r="D34" s="1388">
        <v>168</v>
      </c>
      <c r="E34" s="1439">
        <v>20.487804878048781</v>
      </c>
    </row>
    <row r="35" spans="1:5" ht="18" customHeight="1">
      <c r="A35" s="2470" t="s">
        <v>1315</v>
      </c>
      <c r="B35" s="2956"/>
      <c r="C35" s="105">
        <v>184</v>
      </c>
      <c r="D35" s="105">
        <v>66</v>
      </c>
      <c r="E35" s="623">
        <v>35.869565217391305</v>
      </c>
    </row>
    <row r="36" spans="1:5" ht="18" customHeight="1">
      <c r="A36" s="2470" t="s">
        <v>1316</v>
      </c>
      <c r="B36" s="2956"/>
      <c r="C36" s="105">
        <v>408</v>
      </c>
      <c r="D36" s="105">
        <v>81</v>
      </c>
      <c r="E36" s="623">
        <v>19.852941176470587</v>
      </c>
    </row>
    <row r="37" spans="1:5" ht="18" customHeight="1">
      <c r="A37" s="2470" t="s">
        <v>1317</v>
      </c>
      <c r="B37" s="2956"/>
      <c r="C37" s="105">
        <v>214</v>
      </c>
      <c r="D37" s="105">
        <v>17</v>
      </c>
      <c r="E37" s="623">
        <v>7.9439252336448591</v>
      </c>
    </row>
    <row r="38" spans="1:5" ht="18" customHeight="1">
      <c r="A38" s="2470" t="s">
        <v>1318</v>
      </c>
      <c r="B38" s="2956"/>
      <c r="C38" s="105" t="s">
        <v>141</v>
      </c>
      <c r="D38" s="105" t="s">
        <v>141</v>
      </c>
      <c r="E38" s="623" t="s">
        <v>141</v>
      </c>
    </row>
    <row r="39" spans="1:5" ht="18" customHeight="1">
      <c r="A39" s="2470" t="s">
        <v>1319</v>
      </c>
      <c r="B39" s="2956"/>
      <c r="C39" s="105">
        <v>12</v>
      </c>
      <c r="D39" s="105">
        <v>3</v>
      </c>
      <c r="E39" s="623">
        <v>25</v>
      </c>
    </row>
    <row r="40" spans="1:5" ht="18" customHeight="1">
      <c r="A40" s="2834" t="s">
        <v>1320</v>
      </c>
      <c r="B40" s="2835"/>
      <c r="C40" s="624">
        <v>2</v>
      </c>
      <c r="D40" s="624">
        <v>1</v>
      </c>
      <c r="E40" s="625">
        <v>50</v>
      </c>
    </row>
    <row r="41" spans="1:5" ht="18" customHeight="1">
      <c r="A41" s="1817" t="s">
        <v>1321</v>
      </c>
    </row>
    <row r="42" spans="1:5" ht="19.5" customHeight="1"/>
    <row r="43" spans="1:5" ht="19.5" customHeight="1"/>
    <row r="44" spans="1:5" ht="19.5" customHeight="1"/>
    <row r="45" spans="1:5" ht="19.5" customHeight="1"/>
    <row r="46" spans="1:5" ht="19.5" customHeight="1"/>
    <row r="47" spans="1:5" ht="19.5" customHeight="1"/>
    <row r="48" spans="1:5" ht="19.5" customHeight="1"/>
    <row r="49" ht="19.5" customHeight="1"/>
  </sheetData>
  <mergeCells count="14">
    <mergeCell ref="A40:B40"/>
    <mergeCell ref="D2:E2"/>
    <mergeCell ref="C2:C3"/>
    <mergeCell ref="F2:F3"/>
    <mergeCell ref="G2:G3"/>
    <mergeCell ref="A2:B3"/>
    <mergeCell ref="A4:B4"/>
    <mergeCell ref="A35:B35"/>
    <mergeCell ref="A36:B36"/>
    <mergeCell ref="A32:B32"/>
    <mergeCell ref="A34:B34"/>
    <mergeCell ref="A37:B37"/>
    <mergeCell ref="A38:B38"/>
    <mergeCell ref="A39:B3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zoomScaleSheetLayoutView="100" workbookViewId="0">
      <selection activeCell="U26" sqref="U26"/>
    </sheetView>
  </sheetViews>
  <sheetFormatPr defaultRowHeight="20.100000000000001" customHeight="1"/>
  <cols>
    <col min="1" max="1" width="10.25" style="170" customWidth="1"/>
    <col min="2" max="9" width="8.875" style="170" customWidth="1"/>
    <col min="10" max="10" width="9" style="170"/>
    <col min="11" max="11" width="9.75" style="170" bestFit="1" customWidth="1"/>
    <col min="12" max="256" width="9" style="170"/>
    <col min="257" max="257" width="8.625" style="170" customWidth="1"/>
    <col min="258" max="258" width="10.375" style="170" customWidth="1"/>
    <col min="259" max="263" width="9.125" style="170" bestFit="1" customWidth="1"/>
    <col min="264" max="265" width="9.75" style="170" bestFit="1" customWidth="1"/>
    <col min="266" max="266" width="9" style="170"/>
    <col min="267" max="267" width="9.75" style="170" bestFit="1" customWidth="1"/>
    <col min="268" max="512" width="9" style="170"/>
    <col min="513" max="513" width="8.625" style="170" customWidth="1"/>
    <col min="514" max="514" width="10.375" style="170" customWidth="1"/>
    <col min="515" max="519" width="9.125" style="170" bestFit="1" customWidth="1"/>
    <col min="520" max="521" width="9.75" style="170" bestFit="1" customWidth="1"/>
    <col min="522" max="522" width="9" style="170"/>
    <col min="523" max="523" width="9.75" style="170" bestFit="1" customWidth="1"/>
    <col min="524" max="768" width="9" style="170"/>
    <col min="769" max="769" width="8.625" style="170" customWidth="1"/>
    <col min="770" max="770" width="10.375" style="170" customWidth="1"/>
    <col min="771" max="775" width="9.125" style="170" bestFit="1" customWidth="1"/>
    <col min="776" max="777" width="9.75" style="170" bestFit="1" customWidth="1"/>
    <col min="778" max="778" width="9" style="170"/>
    <col min="779" max="779" width="9.75" style="170" bestFit="1" customWidth="1"/>
    <col min="780" max="1024" width="9" style="170"/>
    <col min="1025" max="1025" width="8.625" style="170" customWidth="1"/>
    <col min="1026" max="1026" width="10.375" style="170" customWidth="1"/>
    <col min="1027" max="1031" width="9.125" style="170" bestFit="1" customWidth="1"/>
    <col min="1032" max="1033" width="9.75" style="170" bestFit="1" customWidth="1"/>
    <col min="1034" max="1034" width="9" style="170"/>
    <col min="1035" max="1035" width="9.75" style="170" bestFit="1" customWidth="1"/>
    <col min="1036" max="1280" width="9" style="170"/>
    <col min="1281" max="1281" width="8.625" style="170" customWidth="1"/>
    <col min="1282" max="1282" width="10.375" style="170" customWidth="1"/>
    <col min="1283" max="1287" width="9.125" style="170" bestFit="1" customWidth="1"/>
    <col min="1288" max="1289" width="9.75" style="170" bestFit="1" customWidth="1"/>
    <col min="1290" max="1290" width="9" style="170"/>
    <col min="1291" max="1291" width="9.75" style="170" bestFit="1" customWidth="1"/>
    <col min="1292" max="1536" width="9" style="170"/>
    <col min="1537" max="1537" width="8.625" style="170" customWidth="1"/>
    <col min="1538" max="1538" width="10.375" style="170" customWidth="1"/>
    <col min="1539" max="1543" width="9.125" style="170" bestFit="1" customWidth="1"/>
    <col min="1544" max="1545" width="9.75" style="170" bestFit="1" customWidth="1"/>
    <col min="1546" max="1546" width="9" style="170"/>
    <col min="1547" max="1547" width="9.75" style="170" bestFit="1" customWidth="1"/>
    <col min="1548" max="1792" width="9" style="170"/>
    <col min="1793" max="1793" width="8.625" style="170" customWidth="1"/>
    <col min="1794" max="1794" width="10.375" style="170" customWidth="1"/>
    <col min="1795" max="1799" width="9.125" style="170" bestFit="1" customWidth="1"/>
    <col min="1800" max="1801" width="9.75" style="170" bestFit="1" customWidth="1"/>
    <col min="1802" max="1802" width="9" style="170"/>
    <col min="1803" max="1803" width="9.75" style="170" bestFit="1" customWidth="1"/>
    <col min="1804" max="2048" width="9" style="170"/>
    <col min="2049" max="2049" width="8.625" style="170" customWidth="1"/>
    <col min="2050" max="2050" width="10.375" style="170" customWidth="1"/>
    <col min="2051" max="2055" width="9.125" style="170" bestFit="1" customWidth="1"/>
    <col min="2056" max="2057" width="9.75" style="170" bestFit="1" customWidth="1"/>
    <col min="2058" max="2058" width="9" style="170"/>
    <col min="2059" max="2059" width="9.75" style="170" bestFit="1" customWidth="1"/>
    <col min="2060" max="2304" width="9" style="170"/>
    <col min="2305" max="2305" width="8.625" style="170" customWidth="1"/>
    <col min="2306" max="2306" width="10.375" style="170" customWidth="1"/>
    <col min="2307" max="2311" width="9.125" style="170" bestFit="1" customWidth="1"/>
    <col min="2312" max="2313" width="9.75" style="170" bestFit="1" customWidth="1"/>
    <col min="2314" max="2314" width="9" style="170"/>
    <col min="2315" max="2315" width="9.75" style="170" bestFit="1" customWidth="1"/>
    <col min="2316" max="2560" width="9" style="170"/>
    <col min="2561" max="2561" width="8.625" style="170" customWidth="1"/>
    <col min="2562" max="2562" width="10.375" style="170" customWidth="1"/>
    <col min="2563" max="2567" width="9.125" style="170" bestFit="1" customWidth="1"/>
    <col min="2568" max="2569" width="9.75" style="170" bestFit="1" customWidth="1"/>
    <col min="2570" max="2570" width="9" style="170"/>
    <col min="2571" max="2571" width="9.75" style="170" bestFit="1" customWidth="1"/>
    <col min="2572" max="2816" width="9" style="170"/>
    <col min="2817" max="2817" width="8.625" style="170" customWidth="1"/>
    <col min="2818" max="2818" width="10.375" style="170" customWidth="1"/>
    <col min="2819" max="2823" width="9.125" style="170" bestFit="1" customWidth="1"/>
    <col min="2824" max="2825" width="9.75" style="170" bestFit="1" customWidth="1"/>
    <col min="2826" max="2826" width="9" style="170"/>
    <col min="2827" max="2827" width="9.75" style="170" bestFit="1" customWidth="1"/>
    <col min="2828" max="3072" width="9" style="170"/>
    <col min="3073" max="3073" width="8.625" style="170" customWidth="1"/>
    <col min="3074" max="3074" width="10.375" style="170" customWidth="1"/>
    <col min="3075" max="3079" width="9.125" style="170" bestFit="1" customWidth="1"/>
    <col min="3080" max="3081" width="9.75" style="170" bestFit="1" customWidth="1"/>
    <col min="3082" max="3082" width="9" style="170"/>
    <col min="3083" max="3083" width="9.75" style="170" bestFit="1" customWidth="1"/>
    <col min="3084" max="3328" width="9" style="170"/>
    <col min="3329" max="3329" width="8.625" style="170" customWidth="1"/>
    <col min="3330" max="3330" width="10.375" style="170" customWidth="1"/>
    <col min="3331" max="3335" width="9.125" style="170" bestFit="1" customWidth="1"/>
    <col min="3336" max="3337" width="9.75" style="170" bestFit="1" customWidth="1"/>
    <col min="3338" max="3338" width="9" style="170"/>
    <col min="3339" max="3339" width="9.75" style="170" bestFit="1" customWidth="1"/>
    <col min="3340" max="3584" width="9" style="170"/>
    <col min="3585" max="3585" width="8.625" style="170" customWidth="1"/>
    <col min="3586" max="3586" width="10.375" style="170" customWidth="1"/>
    <col min="3587" max="3591" width="9.125" style="170" bestFit="1" customWidth="1"/>
    <col min="3592" max="3593" width="9.75" style="170" bestFit="1" customWidth="1"/>
    <col min="3594" max="3594" width="9" style="170"/>
    <col min="3595" max="3595" width="9.75" style="170" bestFit="1" customWidth="1"/>
    <col min="3596" max="3840" width="9" style="170"/>
    <col min="3841" max="3841" width="8.625" style="170" customWidth="1"/>
    <col min="3842" max="3842" width="10.375" style="170" customWidth="1"/>
    <col min="3843" max="3847" width="9.125" style="170" bestFit="1" customWidth="1"/>
    <col min="3848" max="3849" width="9.75" style="170" bestFit="1" customWidth="1"/>
    <col min="3850" max="3850" width="9" style="170"/>
    <col min="3851" max="3851" width="9.75" style="170" bestFit="1" customWidth="1"/>
    <col min="3852" max="4096" width="9" style="170"/>
    <col min="4097" max="4097" width="8.625" style="170" customWidth="1"/>
    <col min="4098" max="4098" width="10.375" style="170" customWidth="1"/>
    <col min="4099" max="4103" width="9.125" style="170" bestFit="1" customWidth="1"/>
    <col min="4104" max="4105" width="9.75" style="170" bestFit="1" customWidth="1"/>
    <col min="4106" max="4106" width="9" style="170"/>
    <col min="4107" max="4107" width="9.75" style="170" bestFit="1" customWidth="1"/>
    <col min="4108" max="4352" width="9" style="170"/>
    <col min="4353" max="4353" width="8.625" style="170" customWidth="1"/>
    <col min="4354" max="4354" width="10.375" style="170" customWidth="1"/>
    <col min="4355" max="4359" width="9.125" style="170" bestFit="1" customWidth="1"/>
    <col min="4360" max="4361" width="9.75" style="170" bestFit="1" customWidth="1"/>
    <col min="4362" max="4362" width="9" style="170"/>
    <col min="4363" max="4363" width="9.75" style="170" bestFit="1" customWidth="1"/>
    <col min="4364" max="4608" width="9" style="170"/>
    <col min="4609" max="4609" width="8.625" style="170" customWidth="1"/>
    <col min="4610" max="4610" width="10.375" style="170" customWidth="1"/>
    <col min="4611" max="4615" width="9.125" style="170" bestFit="1" customWidth="1"/>
    <col min="4616" max="4617" width="9.75" style="170" bestFit="1" customWidth="1"/>
    <col min="4618" max="4618" width="9" style="170"/>
    <col min="4619" max="4619" width="9.75" style="170" bestFit="1" customWidth="1"/>
    <col min="4620" max="4864" width="9" style="170"/>
    <col min="4865" max="4865" width="8.625" style="170" customWidth="1"/>
    <col min="4866" max="4866" width="10.375" style="170" customWidth="1"/>
    <col min="4867" max="4871" width="9.125" style="170" bestFit="1" customWidth="1"/>
    <col min="4872" max="4873" width="9.75" style="170" bestFit="1" customWidth="1"/>
    <col min="4874" max="4874" width="9" style="170"/>
    <col min="4875" max="4875" width="9.75" style="170" bestFit="1" customWidth="1"/>
    <col min="4876" max="5120" width="9" style="170"/>
    <col min="5121" max="5121" width="8.625" style="170" customWidth="1"/>
    <col min="5122" max="5122" width="10.375" style="170" customWidth="1"/>
    <col min="5123" max="5127" width="9.125" style="170" bestFit="1" customWidth="1"/>
    <col min="5128" max="5129" width="9.75" style="170" bestFit="1" customWidth="1"/>
    <col min="5130" max="5130" width="9" style="170"/>
    <col min="5131" max="5131" width="9.75" style="170" bestFit="1" customWidth="1"/>
    <col min="5132" max="5376" width="9" style="170"/>
    <col min="5377" max="5377" width="8.625" style="170" customWidth="1"/>
    <col min="5378" max="5378" width="10.375" style="170" customWidth="1"/>
    <col min="5379" max="5383" width="9.125" style="170" bestFit="1" customWidth="1"/>
    <col min="5384" max="5385" width="9.75" style="170" bestFit="1" customWidth="1"/>
    <col min="5386" max="5386" width="9" style="170"/>
    <col min="5387" max="5387" width="9.75" style="170" bestFit="1" customWidth="1"/>
    <col min="5388" max="5632" width="9" style="170"/>
    <col min="5633" max="5633" width="8.625" style="170" customWidth="1"/>
    <col min="5634" max="5634" width="10.375" style="170" customWidth="1"/>
    <col min="5635" max="5639" width="9.125" style="170" bestFit="1" customWidth="1"/>
    <col min="5640" max="5641" width="9.75" style="170" bestFit="1" customWidth="1"/>
    <col min="5642" max="5642" width="9" style="170"/>
    <col min="5643" max="5643" width="9.75" style="170" bestFit="1" customWidth="1"/>
    <col min="5644" max="5888" width="9" style="170"/>
    <col min="5889" max="5889" width="8.625" style="170" customWidth="1"/>
    <col min="5890" max="5890" width="10.375" style="170" customWidth="1"/>
    <col min="5891" max="5895" width="9.125" style="170" bestFit="1" customWidth="1"/>
    <col min="5896" max="5897" width="9.75" style="170" bestFit="1" customWidth="1"/>
    <col min="5898" max="5898" width="9" style="170"/>
    <col min="5899" max="5899" width="9.75" style="170" bestFit="1" customWidth="1"/>
    <col min="5900" max="6144" width="9" style="170"/>
    <col min="6145" max="6145" width="8.625" style="170" customWidth="1"/>
    <col min="6146" max="6146" width="10.375" style="170" customWidth="1"/>
    <col min="6147" max="6151" width="9.125" style="170" bestFit="1" customWidth="1"/>
    <col min="6152" max="6153" width="9.75" style="170" bestFit="1" customWidth="1"/>
    <col min="6154" max="6154" width="9" style="170"/>
    <col min="6155" max="6155" width="9.75" style="170" bestFit="1" customWidth="1"/>
    <col min="6156" max="6400" width="9" style="170"/>
    <col min="6401" max="6401" width="8.625" style="170" customWidth="1"/>
    <col min="6402" max="6402" width="10.375" style="170" customWidth="1"/>
    <col min="6403" max="6407" width="9.125" style="170" bestFit="1" customWidth="1"/>
    <col min="6408" max="6409" width="9.75" style="170" bestFit="1" customWidth="1"/>
    <col min="6410" max="6410" width="9" style="170"/>
    <col min="6411" max="6411" width="9.75" style="170" bestFit="1" customWidth="1"/>
    <col min="6412" max="6656" width="9" style="170"/>
    <col min="6657" max="6657" width="8.625" style="170" customWidth="1"/>
    <col min="6658" max="6658" width="10.375" style="170" customWidth="1"/>
    <col min="6659" max="6663" width="9.125" style="170" bestFit="1" customWidth="1"/>
    <col min="6664" max="6665" width="9.75" style="170" bestFit="1" customWidth="1"/>
    <col min="6666" max="6666" width="9" style="170"/>
    <col min="6667" max="6667" width="9.75" style="170" bestFit="1" customWidth="1"/>
    <col min="6668" max="6912" width="9" style="170"/>
    <col min="6913" max="6913" width="8.625" style="170" customWidth="1"/>
    <col min="6914" max="6914" width="10.375" style="170" customWidth="1"/>
    <col min="6915" max="6919" width="9.125" style="170" bestFit="1" customWidth="1"/>
    <col min="6920" max="6921" width="9.75" style="170" bestFit="1" customWidth="1"/>
    <col min="6922" max="6922" width="9" style="170"/>
    <col min="6923" max="6923" width="9.75" style="170" bestFit="1" customWidth="1"/>
    <col min="6924" max="7168" width="9" style="170"/>
    <col min="7169" max="7169" width="8.625" style="170" customWidth="1"/>
    <col min="7170" max="7170" width="10.375" style="170" customWidth="1"/>
    <col min="7171" max="7175" width="9.125" style="170" bestFit="1" customWidth="1"/>
    <col min="7176" max="7177" width="9.75" style="170" bestFit="1" customWidth="1"/>
    <col min="7178" max="7178" width="9" style="170"/>
    <col min="7179" max="7179" width="9.75" style="170" bestFit="1" customWidth="1"/>
    <col min="7180" max="7424" width="9" style="170"/>
    <col min="7425" max="7425" width="8.625" style="170" customWidth="1"/>
    <col min="7426" max="7426" width="10.375" style="170" customWidth="1"/>
    <col min="7427" max="7431" width="9.125" style="170" bestFit="1" customWidth="1"/>
    <col min="7432" max="7433" width="9.75" style="170" bestFit="1" customWidth="1"/>
    <col min="7434" max="7434" width="9" style="170"/>
    <col min="7435" max="7435" width="9.75" style="170" bestFit="1" customWidth="1"/>
    <col min="7436" max="7680" width="9" style="170"/>
    <col min="7681" max="7681" width="8.625" style="170" customWidth="1"/>
    <col min="7682" max="7682" width="10.375" style="170" customWidth="1"/>
    <col min="7683" max="7687" width="9.125" style="170" bestFit="1" customWidth="1"/>
    <col min="7688" max="7689" width="9.75" style="170" bestFit="1" customWidth="1"/>
    <col min="7690" max="7690" width="9" style="170"/>
    <col min="7691" max="7691" width="9.75" style="170" bestFit="1" customWidth="1"/>
    <col min="7692" max="7936" width="9" style="170"/>
    <col min="7937" max="7937" width="8.625" style="170" customWidth="1"/>
    <col min="7938" max="7938" width="10.375" style="170" customWidth="1"/>
    <col min="7939" max="7943" width="9.125" style="170" bestFit="1" customWidth="1"/>
    <col min="7944" max="7945" width="9.75" style="170" bestFit="1" customWidth="1"/>
    <col min="7946" max="7946" width="9" style="170"/>
    <col min="7947" max="7947" width="9.75" style="170" bestFit="1" customWidth="1"/>
    <col min="7948" max="8192" width="9" style="170"/>
    <col min="8193" max="8193" width="8.625" style="170" customWidth="1"/>
    <col min="8194" max="8194" width="10.375" style="170" customWidth="1"/>
    <col min="8195" max="8199" width="9.125" style="170" bestFit="1" customWidth="1"/>
    <col min="8200" max="8201" width="9.75" style="170" bestFit="1" customWidth="1"/>
    <col min="8202" max="8202" width="9" style="170"/>
    <col min="8203" max="8203" width="9.75" style="170" bestFit="1" customWidth="1"/>
    <col min="8204" max="8448" width="9" style="170"/>
    <col min="8449" max="8449" width="8.625" style="170" customWidth="1"/>
    <col min="8450" max="8450" width="10.375" style="170" customWidth="1"/>
    <col min="8451" max="8455" width="9.125" style="170" bestFit="1" customWidth="1"/>
    <col min="8456" max="8457" width="9.75" style="170" bestFit="1" customWidth="1"/>
    <col min="8458" max="8458" width="9" style="170"/>
    <col min="8459" max="8459" width="9.75" style="170" bestFit="1" customWidth="1"/>
    <col min="8460" max="8704" width="9" style="170"/>
    <col min="8705" max="8705" width="8.625" style="170" customWidth="1"/>
    <col min="8706" max="8706" width="10.375" style="170" customWidth="1"/>
    <col min="8707" max="8711" width="9.125" style="170" bestFit="1" customWidth="1"/>
    <col min="8712" max="8713" width="9.75" style="170" bestFit="1" customWidth="1"/>
    <col min="8714" max="8714" width="9" style="170"/>
    <col min="8715" max="8715" width="9.75" style="170" bestFit="1" customWidth="1"/>
    <col min="8716" max="8960" width="9" style="170"/>
    <col min="8961" max="8961" width="8.625" style="170" customWidth="1"/>
    <col min="8962" max="8962" width="10.375" style="170" customWidth="1"/>
    <col min="8963" max="8967" width="9.125" style="170" bestFit="1" customWidth="1"/>
    <col min="8968" max="8969" width="9.75" style="170" bestFit="1" customWidth="1"/>
    <col min="8970" max="8970" width="9" style="170"/>
    <col min="8971" max="8971" width="9.75" style="170" bestFit="1" customWidth="1"/>
    <col min="8972" max="9216" width="9" style="170"/>
    <col min="9217" max="9217" width="8.625" style="170" customWidth="1"/>
    <col min="9218" max="9218" width="10.375" style="170" customWidth="1"/>
    <col min="9219" max="9223" width="9.125" style="170" bestFit="1" customWidth="1"/>
    <col min="9224" max="9225" width="9.75" style="170" bestFit="1" customWidth="1"/>
    <col min="9226" max="9226" width="9" style="170"/>
    <col min="9227" max="9227" width="9.75" style="170" bestFit="1" customWidth="1"/>
    <col min="9228" max="9472" width="9" style="170"/>
    <col min="9473" max="9473" width="8.625" style="170" customWidth="1"/>
    <col min="9474" max="9474" width="10.375" style="170" customWidth="1"/>
    <col min="9475" max="9479" width="9.125" style="170" bestFit="1" customWidth="1"/>
    <col min="9480" max="9481" width="9.75" style="170" bestFit="1" customWidth="1"/>
    <col min="9482" max="9482" width="9" style="170"/>
    <col min="9483" max="9483" width="9.75" style="170" bestFit="1" customWidth="1"/>
    <col min="9484" max="9728" width="9" style="170"/>
    <col min="9729" max="9729" width="8.625" style="170" customWidth="1"/>
    <col min="9730" max="9730" width="10.375" style="170" customWidth="1"/>
    <col min="9731" max="9735" width="9.125" style="170" bestFit="1" customWidth="1"/>
    <col min="9736" max="9737" width="9.75" style="170" bestFit="1" customWidth="1"/>
    <col min="9738" max="9738" width="9" style="170"/>
    <col min="9739" max="9739" width="9.75" style="170" bestFit="1" customWidth="1"/>
    <col min="9740" max="9984" width="9" style="170"/>
    <col min="9985" max="9985" width="8.625" style="170" customWidth="1"/>
    <col min="9986" max="9986" width="10.375" style="170" customWidth="1"/>
    <col min="9987" max="9991" width="9.125" style="170" bestFit="1" customWidth="1"/>
    <col min="9992" max="9993" width="9.75" style="170" bestFit="1" customWidth="1"/>
    <col min="9994" max="9994" width="9" style="170"/>
    <col min="9995" max="9995" width="9.75" style="170" bestFit="1" customWidth="1"/>
    <col min="9996" max="10240" width="9" style="170"/>
    <col min="10241" max="10241" width="8.625" style="170" customWidth="1"/>
    <col min="10242" max="10242" width="10.375" style="170" customWidth="1"/>
    <col min="10243" max="10247" width="9.125" style="170" bestFit="1" customWidth="1"/>
    <col min="10248" max="10249" width="9.75" style="170" bestFit="1" customWidth="1"/>
    <col min="10250" max="10250" width="9" style="170"/>
    <col min="10251" max="10251" width="9.75" style="170" bestFit="1" customWidth="1"/>
    <col min="10252" max="10496" width="9" style="170"/>
    <col min="10497" max="10497" width="8.625" style="170" customWidth="1"/>
    <col min="10498" max="10498" width="10.375" style="170" customWidth="1"/>
    <col min="10499" max="10503" width="9.125" style="170" bestFit="1" customWidth="1"/>
    <col min="10504" max="10505" width="9.75" style="170" bestFit="1" customWidth="1"/>
    <col min="10506" max="10506" width="9" style="170"/>
    <col min="10507" max="10507" width="9.75" style="170" bestFit="1" customWidth="1"/>
    <col min="10508" max="10752" width="9" style="170"/>
    <col min="10753" max="10753" width="8.625" style="170" customWidth="1"/>
    <col min="10754" max="10754" width="10.375" style="170" customWidth="1"/>
    <col min="10755" max="10759" width="9.125" style="170" bestFit="1" customWidth="1"/>
    <col min="10760" max="10761" width="9.75" style="170" bestFit="1" customWidth="1"/>
    <col min="10762" max="10762" width="9" style="170"/>
    <col min="10763" max="10763" width="9.75" style="170" bestFit="1" customWidth="1"/>
    <col min="10764" max="11008" width="9" style="170"/>
    <col min="11009" max="11009" width="8.625" style="170" customWidth="1"/>
    <col min="11010" max="11010" width="10.375" style="170" customWidth="1"/>
    <col min="11011" max="11015" width="9.125" style="170" bestFit="1" customWidth="1"/>
    <col min="11016" max="11017" width="9.75" style="170" bestFit="1" customWidth="1"/>
    <col min="11018" max="11018" width="9" style="170"/>
    <col min="11019" max="11019" width="9.75" style="170" bestFit="1" customWidth="1"/>
    <col min="11020" max="11264" width="9" style="170"/>
    <col min="11265" max="11265" width="8.625" style="170" customWidth="1"/>
    <col min="11266" max="11266" width="10.375" style="170" customWidth="1"/>
    <col min="11267" max="11271" width="9.125" style="170" bestFit="1" customWidth="1"/>
    <col min="11272" max="11273" width="9.75" style="170" bestFit="1" customWidth="1"/>
    <col min="11274" max="11274" width="9" style="170"/>
    <col min="11275" max="11275" width="9.75" style="170" bestFit="1" customWidth="1"/>
    <col min="11276" max="11520" width="9" style="170"/>
    <col min="11521" max="11521" width="8.625" style="170" customWidth="1"/>
    <col min="11522" max="11522" width="10.375" style="170" customWidth="1"/>
    <col min="11523" max="11527" width="9.125" style="170" bestFit="1" customWidth="1"/>
    <col min="11528" max="11529" width="9.75" style="170" bestFit="1" customWidth="1"/>
    <col min="11530" max="11530" width="9" style="170"/>
    <col min="11531" max="11531" width="9.75" style="170" bestFit="1" customWidth="1"/>
    <col min="11532" max="11776" width="9" style="170"/>
    <col min="11777" max="11777" width="8.625" style="170" customWidth="1"/>
    <col min="11778" max="11778" width="10.375" style="170" customWidth="1"/>
    <col min="11779" max="11783" width="9.125" style="170" bestFit="1" customWidth="1"/>
    <col min="11784" max="11785" width="9.75" style="170" bestFit="1" customWidth="1"/>
    <col min="11786" max="11786" width="9" style="170"/>
    <col min="11787" max="11787" width="9.75" style="170" bestFit="1" customWidth="1"/>
    <col min="11788" max="12032" width="9" style="170"/>
    <col min="12033" max="12033" width="8.625" style="170" customWidth="1"/>
    <col min="12034" max="12034" width="10.375" style="170" customWidth="1"/>
    <col min="12035" max="12039" width="9.125" style="170" bestFit="1" customWidth="1"/>
    <col min="12040" max="12041" width="9.75" style="170" bestFit="1" customWidth="1"/>
    <col min="12042" max="12042" width="9" style="170"/>
    <col min="12043" max="12043" width="9.75" style="170" bestFit="1" customWidth="1"/>
    <col min="12044" max="12288" width="9" style="170"/>
    <col min="12289" max="12289" width="8.625" style="170" customWidth="1"/>
    <col min="12290" max="12290" width="10.375" style="170" customWidth="1"/>
    <col min="12291" max="12295" width="9.125" style="170" bestFit="1" customWidth="1"/>
    <col min="12296" max="12297" width="9.75" style="170" bestFit="1" customWidth="1"/>
    <col min="12298" max="12298" width="9" style="170"/>
    <col min="12299" max="12299" width="9.75" style="170" bestFit="1" customWidth="1"/>
    <col min="12300" max="12544" width="9" style="170"/>
    <col min="12545" max="12545" width="8.625" style="170" customWidth="1"/>
    <col min="12546" max="12546" width="10.375" style="170" customWidth="1"/>
    <col min="12547" max="12551" width="9.125" style="170" bestFit="1" customWidth="1"/>
    <col min="12552" max="12553" width="9.75" style="170" bestFit="1" customWidth="1"/>
    <col min="12554" max="12554" width="9" style="170"/>
    <col min="12555" max="12555" width="9.75" style="170" bestFit="1" customWidth="1"/>
    <col min="12556" max="12800" width="9" style="170"/>
    <col min="12801" max="12801" width="8.625" style="170" customWidth="1"/>
    <col min="12802" max="12802" width="10.375" style="170" customWidth="1"/>
    <col min="12803" max="12807" width="9.125" style="170" bestFit="1" customWidth="1"/>
    <col min="12808" max="12809" width="9.75" style="170" bestFit="1" customWidth="1"/>
    <col min="12810" max="12810" width="9" style="170"/>
    <col min="12811" max="12811" width="9.75" style="170" bestFit="1" customWidth="1"/>
    <col min="12812" max="13056" width="9" style="170"/>
    <col min="13057" max="13057" width="8.625" style="170" customWidth="1"/>
    <col min="13058" max="13058" width="10.375" style="170" customWidth="1"/>
    <col min="13059" max="13063" width="9.125" style="170" bestFit="1" customWidth="1"/>
    <col min="13064" max="13065" width="9.75" style="170" bestFit="1" customWidth="1"/>
    <col min="13066" max="13066" width="9" style="170"/>
    <col min="13067" max="13067" width="9.75" style="170" bestFit="1" customWidth="1"/>
    <col min="13068" max="13312" width="9" style="170"/>
    <col min="13313" max="13313" width="8.625" style="170" customWidth="1"/>
    <col min="13314" max="13314" width="10.375" style="170" customWidth="1"/>
    <col min="13315" max="13319" width="9.125" style="170" bestFit="1" customWidth="1"/>
    <col min="13320" max="13321" width="9.75" style="170" bestFit="1" customWidth="1"/>
    <col min="13322" max="13322" width="9" style="170"/>
    <col min="13323" max="13323" width="9.75" style="170" bestFit="1" customWidth="1"/>
    <col min="13324" max="13568" width="9" style="170"/>
    <col min="13569" max="13569" width="8.625" style="170" customWidth="1"/>
    <col min="13570" max="13570" width="10.375" style="170" customWidth="1"/>
    <col min="13571" max="13575" width="9.125" style="170" bestFit="1" customWidth="1"/>
    <col min="13576" max="13577" width="9.75" style="170" bestFit="1" customWidth="1"/>
    <col min="13578" max="13578" width="9" style="170"/>
    <col min="13579" max="13579" width="9.75" style="170" bestFit="1" customWidth="1"/>
    <col min="13580" max="13824" width="9" style="170"/>
    <col min="13825" max="13825" width="8.625" style="170" customWidth="1"/>
    <col min="13826" max="13826" width="10.375" style="170" customWidth="1"/>
    <col min="13827" max="13831" width="9.125" style="170" bestFit="1" customWidth="1"/>
    <col min="13832" max="13833" width="9.75" style="170" bestFit="1" customWidth="1"/>
    <col min="13834" max="13834" width="9" style="170"/>
    <col min="13835" max="13835" width="9.75" style="170" bestFit="1" customWidth="1"/>
    <col min="13836" max="14080" width="9" style="170"/>
    <col min="14081" max="14081" width="8.625" style="170" customWidth="1"/>
    <col min="14082" max="14082" width="10.375" style="170" customWidth="1"/>
    <col min="14083" max="14087" width="9.125" style="170" bestFit="1" customWidth="1"/>
    <col min="14088" max="14089" width="9.75" style="170" bestFit="1" customWidth="1"/>
    <col min="14090" max="14090" width="9" style="170"/>
    <col min="14091" max="14091" width="9.75" style="170" bestFit="1" customWidth="1"/>
    <col min="14092" max="14336" width="9" style="170"/>
    <col min="14337" max="14337" width="8.625" style="170" customWidth="1"/>
    <col min="14338" max="14338" width="10.375" style="170" customWidth="1"/>
    <col min="14339" max="14343" width="9.125" style="170" bestFit="1" customWidth="1"/>
    <col min="14344" max="14345" width="9.75" style="170" bestFit="1" customWidth="1"/>
    <col min="14346" max="14346" width="9" style="170"/>
    <col min="14347" max="14347" width="9.75" style="170" bestFit="1" customWidth="1"/>
    <col min="14348" max="14592" width="9" style="170"/>
    <col min="14593" max="14593" width="8.625" style="170" customWidth="1"/>
    <col min="14594" max="14594" width="10.375" style="170" customWidth="1"/>
    <col min="14595" max="14599" width="9.125" style="170" bestFit="1" customWidth="1"/>
    <col min="14600" max="14601" width="9.75" style="170" bestFit="1" customWidth="1"/>
    <col min="14602" max="14602" width="9" style="170"/>
    <col min="14603" max="14603" width="9.75" style="170" bestFit="1" customWidth="1"/>
    <col min="14604" max="14848" width="9" style="170"/>
    <col min="14849" max="14849" width="8.625" style="170" customWidth="1"/>
    <col min="14850" max="14850" width="10.375" style="170" customWidth="1"/>
    <col min="14851" max="14855" width="9.125" style="170" bestFit="1" customWidth="1"/>
    <col min="14856" max="14857" width="9.75" style="170" bestFit="1" customWidth="1"/>
    <col min="14858" max="14858" width="9" style="170"/>
    <col min="14859" max="14859" width="9.75" style="170" bestFit="1" customWidth="1"/>
    <col min="14860" max="15104" width="9" style="170"/>
    <col min="15105" max="15105" width="8.625" style="170" customWidth="1"/>
    <col min="15106" max="15106" width="10.375" style="170" customWidth="1"/>
    <col min="15107" max="15111" width="9.125" style="170" bestFit="1" customWidth="1"/>
    <col min="15112" max="15113" width="9.75" style="170" bestFit="1" customWidth="1"/>
    <col min="15114" max="15114" width="9" style="170"/>
    <col min="15115" max="15115" width="9.75" style="170" bestFit="1" customWidth="1"/>
    <col min="15116" max="15360" width="9" style="170"/>
    <col min="15361" max="15361" width="8.625" style="170" customWidth="1"/>
    <col min="15362" max="15362" width="10.375" style="170" customWidth="1"/>
    <col min="15363" max="15367" width="9.125" style="170" bestFit="1" customWidth="1"/>
    <col min="15368" max="15369" width="9.75" style="170" bestFit="1" customWidth="1"/>
    <col min="15370" max="15370" width="9" style="170"/>
    <col min="15371" max="15371" width="9.75" style="170" bestFit="1" customWidth="1"/>
    <col min="15372" max="15616" width="9" style="170"/>
    <col min="15617" max="15617" width="8.625" style="170" customWidth="1"/>
    <col min="15618" max="15618" width="10.375" style="170" customWidth="1"/>
    <col min="15619" max="15623" width="9.125" style="170" bestFit="1" customWidth="1"/>
    <col min="15624" max="15625" width="9.75" style="170" bestFit="1" customWidth="1"/>
    <col min="15626" max="15626" width="9" style="170"/>
    <col min="15627" max="15627" width="9.75" style="170" bestFit="1" customWidth="1"/>
    <col min="15628" max="15872" width="9" style="170"/>
    <col min="15873" max="15873" width="8.625" style="170" customWidth="1"/>
    <col min="15874" max="15874" width="10.375" style="170" customWidth="1"/>
    <col min="15875" max="15879" width="9.125" style="170" bestFit="1" customWidth="1"/>
    <col min="15880" max="15881" width="9.75" style="170" bestFit="1" customWidth="1"/>
    <col min="15882" max="15882" width="9" style="170"/>
    <col min="15883" max="15883" width="9.75" style="170" bestFit="1" customWidth="1"/>
    <col min="15884" max="16128" width="9" style="170"/>
    <col min="16129" max="16129" width="8.625" style="170" customWidth="1"/>
    <col min="16130" max="16130" width="10.375" style="170" customWidth="1"/>
    <col min="16131" max="16135" width="9.125" style="170" bestFit="1" customWidth="1"/>
    <col min="16136" max="16137" width="9.75" style="170" bestFit="1" customWidth="1"/>
    <col min="16138" max="16138" width="9" style="170"/>
    <col min="16139" max="16139" width="9.75" style="170" bestFit="1" customWidth="1"/>
    <col min="16140" max="16384" width="9" style="170"/>
  </cols>
  <sheetData>
    <row r="1" spans="1:13" ht="25.5" customHeight="1">
      <c r="A1" s="1423" t="s">
        <v>3370</v>
      </c>
      <c r="B1" s="626"/>
      <c r="C1" s="626"/>
      <c r="D1" s="626"/>
      <c r="E1" s="626"/>
    </row>
    <row r="2" spans="1:13" ht="18" customHeight="1">
      <c r="A2" s="2691" t="s">
        <v>3197</v>
      </c>
      <c r="B2" s="2959" t="s">
        <v>1322</v>
      </c>
      <c r="C2" s="2959"/>
      <c r="D2" s="2959"/>
      <c r="E2" s="2959"/>
      <c r="F2" s="2959"/>
      <c r="G2" s="2959"/>
      <c r="H2" s="2959"/>
      <c r="I2" s="2960"/>
      <c r="K2" s="364"/>
      <c r="L2" s="364"/>
      <c r="M2" s="364"/>
    </row>
    <row r="3" spans="1:13" ht="18" customHeight="1">
      <c r="A3" s="2693"/>
      <c r="B3" s="1791" t="s">
        <v>129</v>
      </c>
      <c r="C3" s="1791" t="s">
        <v>1323</v>
      </c>
      <c r="D3" s="1791" t="s">
        <v>1324</v>
      </c>
      <c r="E3" s="1791" t="s">
        <v>1325</v>
      </c>
      <c r="F3" s="1791" t="s">
        <v>1326</v>
      </c>
      <c r="G3" s="1791" t="s">
        <v>1327</v>
      </c>
      <c r="H3" s="1791" t="s">
        <v>1328</v>
      </c>
      <c r="I3" s="1773" t="s">
        <v>1329</v>
      </c>
      <c r="K3" s="364"/>
      <c r="L3" s="581"/>
      <c r="M3" s="581"/>
    </row>
    <row r="4" spans="1:13" ht="18" customHeight="1">
      <c r="A4" s="1837"/>
      <c r="B4" s="1838" t="s">
        <v>385</v>
      </c>
      <c r="C4" s="1838" t="s">
        <v>385</v>
      </c>
      <c r="D4" s="1838" t="s">
        <v>385</v>
      </c>
      <c r="E4" s="1838" t="s">
        <v>385</v>
      </c>
      <c r="F4" s="1838" t="s">
        <v>385</v>
      </c>
      <c r="G4" s="1838" t="s">
        <v>385</v>
      </c>
      <c r="H4" s="1838" t="s">
        <v>385</v>
      </c>
      <c r="I4" s="1839" t="s">
        <v>385</v>
      </c>
      <c r="K4" s="364"/>
      <c r="L4" s="1840"/>
      <c r="M4" s="1840"/>
    </row>
    <row r="5" spans="1:13" ht="18" customHeight="1">
      <c r="A5" s="1776" t="s">
        <v>410</v>
      </c>
      <c r="B5" s="142">
        <v>1444800</v>
      </c>
      <c r="C5" s="142">
        <v>220100</v>
      </c>
      <c r="D5" s="142">
        <v>53600</v>
      </c>
      <c r="E5" s="142">
        <v>66500</v>
      </c>
      <c r="F5" s="142">
        <v>82200</v>
      </c>
      <c r="G5" s="142">
        <v>83800</v>
      </c>
      <c r="H5" s="142">
        <v>145700</v>
      </c>
      <c r="I5" s="143">
        <v>115400</v>
      </c>
      <c r="K5" s="581"/>
      <c r="L5" s="1841"/>
      <c r="M5" s="1841"/>
    </row>
    <row r="6" spans="1:13" ht="18" customHeight="1">
      <c r="A6" s="1776">
        <v>18</v>
      </c>
      <c r="B6" s="142">
        <v>1505100</v>
      </c>
      <c r="C6" s="142">
        <v>218600</v>
      </c>
      <c r="D6" s="142">
        <v>42800</v>
      </c>
      <c r="E6" s="142">
        <v>55600</v>
      </c>
      <c r="F6" s="142">
        <v>75400</v>
      </c>
      <c r="G6" s="142">
        <v>76600</v>
      </c>
      <c r="H6" s="142">
        <v>146700</v>
      </c>
      <c r="I6" s="143">
        <v>113500</v>
      </c>
      <c r="K6" s="581"/>
      <c r="L6" s="1841"/>
      <c r="M6" s="1841"/>
    </row>
    <row r="7" spans="1:13" ht="18" customHeight="1">
      <c r="A7" s="1776">
        <v>19</v>
      </c>
      <c r="B7" s="142">
        <v>1540200</v>
      </c>
      <c r="C7" s="142">
        <v>278110</v>
      </c>
      <c r="D7" s="142">
        <v>43300</v>
      </c>
      <c r="E7" s="142">
        <v>60000</v>
      </c>
      <c r="F7" s="142">
        <v>67100</v>
      </c>
      <c r="G7" s="142">
        <v>81200</v>
      </c>
      <c r="H7" s="142">
        <v>124750</v>
      </c>
      <c r="I7" s="143">
        <v>114600</v>
      </c>
      <c r="K7" s="581"/>
      <c r="L7" s="1841"/>
      <c r="M7" s="1841"/>
    </row>
    <row r="8" spans="1:13" ht="18" customHeight="1">
      <c r="A8" s="1776">
        <v>20</v>
      </c>
      <c r="B8" s="142">
        <v>1836400</v>
      </c>
      <c r="C8" s="142">
        <v>343800</v>
      </c>
      <c r="D8" s="142">
        <v>52600</v>
      </c>
      <c r="E8" s="142">
        <v>71200</v>
      </c>
      <c r="F8" s="142">
        <v>111000</v>
      </c>
      <c r="G8" s="142">
        <v>127600</v>
      </c>
      <c r="H8" s="142">
        <v>197630</v>
      </c>
      <c r="I8" s="143">
        <v>157800</v>
      </c>
      <c r="K8" s="581"/>
      <c r="L8" s="1841"/>
      <c r="M8" s="1841"/>
    </row>
    <row r="9" spans="1:13" ht="18" customHeight="1">
      <c r="A9" s="2149">
        <v>21</v>
      </c>
      <c r="B9" s="142">
        <v>1581700</v>
      </c>
      <c r="C9" s="142">
        <v>222700</v>
      </c>
      <c r="D9" s="142">
        <v>40400</v>
      </c>
      <c r="E9" s="142">
        <v>55000</v>
      </c>
      <c r="F9" s="142">
        <v>78200</v>
      </c>
      <c r="G9" s="142">
        <v>90750</v>
      </c>
      <c r="H9" s="142">
        <v>159250</v>
      </c>
      <c r="I9" s="143">
        <v>137400</v>
      </c>
      <c r="K9" s="581"/>
      <c r="L9" s="1841"/>
      <c r="M9" s="1841"/>
    </row>
    <row r="10" spans="1:13" ht="18" customHeight="1">
      <c r="A10" s="2149">
        <v>22</v>
      </c>
      <c r="B10" s="142">
        <v>1341600</v>
      </c>
      <c r="C10" s="142">
        <v>312400</v>
      </c>
      <c r="D10" s="142">
        <v>37200</v>
      </c>
      <c r="E10" s="142">
        <v>38600</v>
      </c>
      <c r="F10" s="142">
        <v>67700</v>
      </c>
      <c r="G10" s="142">
        <v>99900</v>
      </c>
      <c r="H10" s="142">
        <v>117500</v>
      </c>
      <c r="I10" s="1842">
        <v>108300</v>
      </c>
      <c r="K10" s="581"/>
      <c r="L10" s="1841"/>
      <c r="M10" s="1841"/>
    </row>
    <row r="11" spans="1:13" ht="18" customHeight="1">
      <c r="A11" s="2149">
        <v>23</v>
      </c>
      <c r="B11" s="142">
        <v>1423000</v>
      </c>
      <c r="C11" s="142">
        <v>309660</v>
      </c>
      <c r="D11" s="142">
        <v>25400</v>
      </c>
      <c r="E11" s="142">
        <v>33000</v>
      </c>
      <c r="F11" s="142">
        <v>65100</v>
      </c>
      <c r="G11" s="142">
        <v>81200</v>
      </c>
      <c r="H11" s="142">
        <v>128400</v>
      </c>
      <c r="I11" s="1842">
        <v>124900</v>
      </c>
      <c r="K11" s="581"/>
      <c r="L11" s="1841"/>
      <c r="M11" s="1841"/>
    </row>
    <row r="12" spans="1:13" ht="18" customHeight="1">
      <c r="A12" s="2149">
        <v>24</v>
      </c>
      <c r="B12" s="142">
        <v>1443300</v>
      </c>
      <c r="C12" s="143">
        <v>235900</v>
      </c>
      <c r="D12" s="142">
        <v>38400</v>
      </c>
      <c r="E12" s="143">
        <v>36500</v>
      </c>
      <c r="F12" s="142">
        <v>63900</v>
      </c>
      <c r="G12" s="142">
        <v>90000</v>
      </c>
      <c r="H12" s="143">
        <v>135900</v>
      </c>
      <c r="I12" s="143">
        <v>112000</v>
      </c>
      <c r="K12" s="581"/>
      <c r="L12" s="1841"/>
      <c r="M12" s="1841"/>
    </row>
    <row r="13" spans="1:13" ht="18" customHeight="1">
      <c r="A13" s="2165">
        <v>25</v>
      </c>
      <c r="B13" s="142">
        <v>1486100</v>
      </c>
      <c r="C13" s="142">
        <v>209500</v>
      </c>
      <c r="D13" s="143">
        <v>43900</v>
      </c>
      <c r="E13" s="142">
        <v>45400</v>
      </c>
      <c r="F13" s="143">
        <v>84500</v>
      </c>
      <c r="G13" s="142">
        <v>95700</v>
      </c>
      <c r="H13" s="143">
        <v>152100</v>
      </c>
      <c r="I13" s="143">
        <v>128800</v>
      </c>
      <c r="K13" s="581"/>
      <c r="L13" s="1841"/>
      <c r="M13" s="1841"/>
    </row>
    <row r="14" spans="1:13" ht="18" customHeight="1">
      <c r="A14" s="2165">
        <v>26</v>
      </c>
      <c r="B14" s="142">
        <v>1672700</v>
      </c>
      <c r="C14" s="142">
        <v>218300</v>
      </c>
      <c r="D14" s="143">
        <v>48000</v>
      </c>
      <c r="E14" s="142">
        <v>46700</v>
      </c>
      <c r="F14" s="143">
        <v>76000</v>
      </c>
      <c r="G14" s="142">
        <v>97800</v>
      </c>
      <c r="H14" s="143">
        <v>156000</v>
      </c>
      <c r="I14" s="143">
        <v>130000</v>
      </c>
      <c r="K14" s="1843"/>
      <c r="L14" s="1841"/>
      <c r="M14" s="1841"/>
    </row>
    <row r="15" spans="1:13" ht="18" customHeight="1">
      <c r="A15" s="1829">
        <v>27</v>
      </c>
      <c r="B15" s="142">
        <v>1615900</v>
      </c>
      <c r="C15" s="142">
        <v>211800</v>
      </c>
      <c r="D15" s="143">
        <v>49000</v>
      </c>
      <c r="E15" s="142">
        <v>55600</v>
      </c>
      <c r="F15" s="143">
        <v>92100</v>
      </c>
      <c r="G15" s="142">
        <v>94400</v>
      </c>
      <c r="H15" s="143">
        <v>176200</v>
      </c>
      <c r="I15" s="143">
        <v>113100</v>
      </c>
      <c r="K15" s="581"/>
      <c r="L15" s="1841"/>
      <c r="M15" s="1841"/>
    </row>
    <row r="16" spans="1:13" ht="18" customHeight="1">
      <c r="A16" s="1829">
        <v>28</v>
      </c>
      <c r="B16" s="142">
        <v>1965200</v>
      </c>
      <c r="C16" s="142">
        <v>216800</v>
      </c>
      <c r="D16" s="143">
        <v>68400</v>
      </c>
      <c r="E16" s="142">
        <v>56300</v>
      </c>
      <c r="F16" s="143">
        <v>112100</v>
      </c>
      <c r="G16" s="142">
        <v>114800</v>
      </c>
      <c r="H16" s="143">
        <v>265800</v>
      </c>
      <c r="I16" s="143">
        <v>140100</v>
      </c>
      <c r="K16" s="581"/>
      <c r="L16" s="1841"/>
      <c r="M16" s="1841"/>
    </row>
    <row r="17" spans="1:13" ht="18" customHeight="1">
      <c r="A17" s="1829">
        <v>29</v>
      </c>
      <c r="B17" s="142">
        <v>1829400</v>
      </c>
      <c r="C17" s="142">
        <v>210900</v>
      </c>
      <c r="D17" s="143">
        <v>70900</v>
      </c>
      <c r="E17" s="142">
        <v>61900</v>
      </c>
      <c r="F17" s="143">
        <v>117800</v>
      </c>
      <c r="G17" s="142">
        <v>117000</v>
      </c>
      <c r="H17" s="143">
        <v>202600</v>
      </c>
      <c r="I17" s="143">
        <v>130700</v>
      </c>
      <c r="K17" s="581"/>
      <c r="L17" s="1841"/>
      <c r="M17" s="1841"/>
    </row>
    <row r="18" spans="1:13" ht="18" customHeight="1">
      <c r="A18" s="1776">
        <v>30</v>
      </c>
      <c r="B18" s="142">
        <v>1887800</v>
      </c>
      <c r="C18" s="142">
        <v>219500</v>
      </c>
      <c r="D18" s="142">
        <v>63600</v>
      </c>
      <c r="E18" s="142">
        <v>62500</v>
      </c>
      <c r="F18" s="142">
        <v>108900</v>
      </c>
      <c r="G18" s="142">
        <v>129400</v>
      </c>
      <c r="H18" s="142">
        <v>200000</v>
      </c>
      <c r="I18" s="143">
        <v>141700</v>
      </c>
      <c r="K18" s="581"/>
      <c r="L18" s="1841"/>
      <c r="M18" s="1841"/>
    </row>
    <row r="19" spans="1:13" ht="18" customHeight="1">
      <c r="A19" s="1829" t="s">
        <v>3198</v>
      </c>
      <c r="B19" s="142">
        <v>1893000</v>
      </c>
      <c r="C19" s="142">
        <v>214600</v>
      </c>
      <c r="D19" s="143">
        <v>72600</v>
      </c>
      <c r="E19" s="142">
        <v>78100</v>
      </c>
      <c r="F19" s="143">
        <v>113100</v>
      </c>
      <c r="G19" s="142">
        <v>134000</v>
      </c>
      <c r="H19" s="143">
        <v>216800</v>
      </c>
      <c r="I19" s="143">
        <v>132300</v>
      </c>
      <c r="K19" s="581"/>
      <c r="L19" s="1841"/>
      <c r="M19" s="1841"/>
    </row>
    <row r="20" spans="1:13" ht="18" customHeight="1">
      <c r="A20" s="1774"/>
      <c r="B20" s="1844"/>
      <c r="C20" s="1844"/>
      <c r="D20" s="1844"/>
      <c r="E20" s="1844"/>
      <c r="F20" s="1844"/>
      <c r="G20" s="1844"/>
      <c r="H20" s="1844"/>
      <c r="I20" s="1844"/>
      <c r="K20" s="581"/>
      <c r="L20" s="1841"/>
      <c r="M20" s="1841"/>
    </row>
    <row r="21" spans="1:13" ht="18" customHeight="1">
      <c r="A21" s="2691" t="s">
        <v>3197</v>
      </c>
      <c r="B21" s="2960" t="s">
        <v>1322</v>
      </c>
      <c r="C21" s="2961"/>
      <c r="D21" s="2961"/>
      <c r="E21" s="2961"/>
      <c r="F21" s="2961"/>
      <c r="G21" s="2962"/>
      <c r="H21" s="2694" t="s">
        <v>1330</v>
      </c>
      <c r="I21" s="2689"/>
      <c r="K21" s="364"/>
      <c r="L21" s="364"/>
      <c r="M21" s="364"/>
    </row>
    <row r="22" spans="1:13" ht="18" customHeight="1">
      <c r="A22" s="2693"/>
      <c r="B22" s="1791" t="s">
        <v>1331</v>
      </c>
      <c r="C22" s="1791" t="s">
        <v>1332</v>
      </c>
      <c r="D22" s="1791" t="s">
        <v>1333</v>
      </c>
      <c r="E22" s="1791" t="s">
        <v>1334</v>
      </c>
      <c r="F22" s="1791" t="s">
        <v>1335</v>
      </c>
      <c r="G22" s="1791" t="s">
        <v>1336</v>
      </c>
      <c r="H22" s="630"/>
      <c r="I22" s="1773" t="s">
        <v>1323</v>
      </c>
      <c r="K22" s="1845"/>
    </row>
    <row r="23" spans="1:13" ht="18" customHeight="1">
      <c r="A23" s="154"/>
      <c r="B23" s="1838" t="s">
        <v>385</v>
      </c>
      <c r="C23" s="1838" t="s">
        <v>385</v>
      </c>
      <c r="D23" s="1838" t="s">
        <v>385</v>
      </c>
      <c r="E23" s="1838" t="s">
        <v>385</v>
      </c>
      <c r="F23" s="1838" t="s">
        <v>385</v>
      </c>
      <c r="G23" s="1838" t="s">
        <v>385</v>
      </c>
      <c r="H23" s="1838" t="s">
        <v>1337</v>
      </c>
      <c r="I23" s="1839" t="s">
        <v>1337</v>
      </c>
    </row>
    <row r="24" spans="1:13" ht="18" customHeight="1">
      <c r="A24" s="1776" t="s">
        <v>410</v>
      </c>
      <c r="B24" s="1846">
        <v>144900</v>
      </c>
      <c r="C24" s="1846">
        <v>208800</v>
      </c>
      <c r="D24" s="1846">
        <v>142200</v>
      </c>
      <c r="E24" s="1846">
        <v>194400</v>
      </c>
      <c r="F24" s="1846">
        <v>137200</v>
      </c>
      <c r="G24" s="1846">
        <v>70100</v>
      </c>
      <c r="H24" s="1846">
        <v>6874620</v>
      </c>
      <c r="I24" s="1847">
        <v>5508049</v>
      </c>
    </row>
    <row r="25" spans="1:13" ht="18" customHeight="1">
      <c r="A25" s="1776">
        <v>18</v>
      </c>
      <c r="B25" s="1848">
        <v>141490</v>
      </c>
      <c r="C25" s="1846">
        <v>220010</v>
      </c>
      <c r="D25" s="1846">
        <v>134100</v>
      </c>
      <c r="E25" s="1846">
        <v>287100</v>
      </c>
      <c r="F25" s="1846">
        <v>143300</v>
      </c>
      <c r="G25" s="1846">
        <v>68500</v>
      </c>
      <c r="H25" s="1846">
        <v>7198362</v>
      </c>
      <c r="I25" s="1847">
        <v>5436918</v>
      </c>
    </row>
    <row r="26" spans="1:13" ht="18" customHeight="1">
      <c r="A26" s="1776">
        <v>19</v>
      </c>
      <c r="B26" s="1848">
        <v>148830</v>
      </c>
      <c r="C26" s="1846">
        <v>228120</v>
      </c>
      <c r="D26" s="1846">
        <v>149600</v>
      </c>
      <c r="E26" s="1846">
        <v>226450</v>
      </c>
      <c r="F26" s="1846">
        <v>187760</v>
      </c>
      <c r="G26" s="1846">
        <v>108490</v>
      </c>
      <c r="H26" s="1846">
        <v>8401607</v>
      </c>
      <c r="I26" s="1847">
        <v>6671941</v>
      </c>
    </row>
    <row r="27" spans="1:13" ht="18" customHeight="1">
      <c r="A27" s="1776">
        <v>20</v>
      </c>
      <c r="B27" s="1848">
        <v>191660</v>
      </c>
      <c r="C27" s="1846">
        <v>263940</v>
      </c>
      <c r="D27" s="1846">
        <v>177800</v>
      </c>
      <c r="E27" s="1846">
        <v>225630</v>
      </c>
      <c r="F27" s="1846">
        <v>185440</v>
      </c>
      <c r="G27" s="1846">
        <v>74100</v>
      </c>
      <c r="H27" s="142">
        <v>9287179</v>
      </c>
      <c r="I27" s="143">
        <v>7191005</v>
      </c>
    </row>
    <row r="28" spans="1:13" ht="18" customHeight="1">
      <c r="A28" s="2149">
        <v>21</v>
      </c>
      <c r="B28" s="1848">
        <v>161200</v>
      </c>
      <c r="C28" s="1846">
        <v>252800</v>
      </c>
      <c r="D28" s="1846">
        <v>187100</v>
      </c>
      <c r="E28" s="1846">
        <v>208100</v>
      </c>
      <c r="F28" s="1846">
        <v>149300</v>
      </c>
      <c r="G28" s="1846">
        <v>62200</v>
      </c>
      <c r="H28" s="143">
        <v>7882646</v>
      </c>
      <c r="I28" s="143">
        <v>6058875</v>
      </c>
    </row>
    <row r="29" spans="1:13" ht="18" customHeight="1">
      <c r="A29" s="2165">
        <v>22</v>
      </c>
      <c r="B29" s="1847">
        <v>160200</v>
      </c>
      <c r="C29" s="1846">
        <v>234500</v>
      </c>
      <c r="D29" s="1849">
        <v>142300</v>
      </c>
      <c r="E29" s="1846">
        <v>163400</v>
      </c>
      <c r="F29" s="1848">
        <v>119100</v>
      </c>
      <c r="G29" s="1846">
        <v>52900</v>
      </c>
      <c r="H29" s="1847">
        <v>9136539</v>
      </c>
      <c r="I29" s="1847">
        <v>7679257</v>
      </c>
    </row>
    <row r="30" spans="1:13" ht="18" customHeight="1">
      <c r="A30" s="2165">
        <v>23</v>
      </c>
      <c r="B30" s="1847">
        <v>162900</v>
      </c>
      <c r="C30" s="1846">
        <v>241300</v>
      </c>
      <c r="D30" s="1849">
        <v>160600</v>
      </c>
      <c r="E30" s="1846">
        <v>209700</v>
      </c>
      <c r="F30" s="1849">
        <v>137200</v>
      </c>
      <c r="G30" s="1846">
        <v>53300</v>
      </c>
      <c r="H30" s="1849">
        <v>9487813</v>
      </c>
      <c r="I30" s="1847">
        <v>7944727</v>
      </c>
    </row>
    <row r="31" spans="1:13" ht="18" customHeight="1">
      <c r="A31" s="2165">
        <v>24</v>
      </c>
      <c r="B31" s="1847">
        <v>162200</v>
      </c>
      <c r="C31" s="1846">
        <v>225500</v>
      </c>
      <c r="D31" s="1849">
        <v>167300</v>
      </c>
      <c r="E31" s="1846">
        <v>207800</v>
      </c>
      <c r="F31" s="1849">
        <v>136300</v>
      </c>
      <c r="G31" s="1846">
        <v>67500</v>
      </c>
      <c r="H31" s="1849">
        <v>8341771</v>
      </c>
      <c r="I31" s="1847">
        <v>6612337</v>
      </c>
    </row>
    <row r="32" spans="1:13" ht="18" customHeight="1">
      <c r="A32" s="2165">
        <v>25</v>
      </c>
      <c r="B32" s="1847">
        <v>154800</v>
      </c>
      <c r="C32" s="1846">
        <v>242000</v>
      </c>
      <c r="D32" s="1849">
        <v>138900</v>
      </c>
      <c r="E32" s="1846">
        <v>193300</v>
      </c>
      <c r="F32" s="1849">
        <v>138800</v>
      </c>
      <c r="G32" s="1846">
        <v>67900</v>
      </c>
      <c r="H32" s="1849">
        <v>7634632</v>
      </c>
      <c r="I32" s="1847">
        <v>5806078</v>
      </c>
    </row>
    <row r="33" spans="1:9" ht="18" customHeight="1">
      <c r="A33" s="2165">
        <v>26</v>
      </c>
      <c r="B33" s="1847">
        <v>186100</v>
      </c>
      <c r="C33" s="1846">
        <v>260600</v>
      </c>
      <c r="D33" s="1849">
        <v>204500</v>
      </c>
      <c r="E33" s="1846">
        <v>224400</v>
      </c>
      <c r="F33" s="1849">
        <v>180600</v>
      </c>
      <c r="G33" s="1846">
        <v>62000</v>
      </c>
      <c r="H33" s="1849">
        <v>8205710</v>
      </c>
      <c r="I33" s="1847">
        <v>6067362</v>
      </c>
    </row>
    <row r="34" spans="1:9" ht="18" customHeight="1">
      <c r="A34" s="1829">
        <v>27</v>
      </c>
      <c r="B34" s="1847">
        <v>150300</v>
      </c>
      <c r="C34" s="1846">
        <v>244800</v>
      </c>
      <c r="D34" s="1849">
        <v>189700</v>
      </c>
      <c r="E34" s="1846">
        <v>239500</v>
      </c>
      <c r="F34" s="1849">
        <v>151500</v>
      </c>
      <c r="G34" s="1846">
        <v>59700</v>
      </c>
      <c r="H34" s="1849">
        <v>8007184</v>
      </c>
      <c r="I34" s="1847">
        <v>5862308</v>
      </c>
    </row>
    <row r="35" spans="1:9" ht="18" customHeight="1">
      <c r="A35" s="1829">
        <v>28</v>
      </c>
      <c r="B35" s="1847">
        <v>187400</v>
      </c>
      <c r="C35" s="1846">
        <v>287500</v>
      </c>
      <c r="D35" s="1849">
        <v>197100</v>
      </c>
      <c r="E35" s="1846">
        <v>271200</v>
      </c>
      <c r="F35" s="1849">
        <v>175100</v>
      </c>
      <c r="G35" s="1846">
        <v>89400</v>
      </c>
      <c r="H35" s="1849">
        <v>8600159</v>
      </c>
      <c r="I35" s="1847">
        <v>5925530</v>
      </c>
    </row>
    <row r="36" spans="1:9" ht="18" customHeight="1">
      <c r="A36" s="1776">
        <v>29</v>
      </c>
      <c r="B36" s="1847">
        <v>177500</v>
      </c>
      <c r="C36" s="1846">
        <v>267800</v>
      </c>
      <c r="D36" s="1849">
        <v>194500</v>
      </c>
      <c r="E36" s="1846">
        <v>235000</v>
      </c>
      <c r="F36" s="1849">
        <v>162000</v>
      </c>
      <c r="G36" s="1846">
        <v>91700</v>
      </c>
      <c r="H36" s="1846">
        <v>8285876</v>
      </c>
      <c r="I36" s="1847">
        <v>5817575</v>
      </c>
    </row>
    <row r="37" spans="1:9" ht="18" customHeight="1">
      <c r="A37" s="1776">
        <v>30</v>
      </c>
      <c r="B37" s="1846">
        <v>179000</v>
      </c>
      <c r="C37" s="1846">
        <v>278800</v>
      </c>
      <c r="D37" s="1846">
        <v>204000</v>
      </c>
      <c r="E37" s="1846">
        <v>245800</v>
      </c>
      <c r="F37" s="1846">
        <v>183400</v>
      </c>
      <c r="G37" s="1846">
        <v>90700</v>
      </c>
      <c r="H37" s="1849">
        <v>8683939</v>
      </c>
      <c r="I37" s="1847">
        <v>6136642</v>
      </c>
    </row>
    <row r="38" spans="1:9" ht="18" customHeight="1">
      <c r="A38" s="1777" t="s">
        <v>3198</v>
      </c>
      <c r="B38" s="1850">
        <v>170800</v>
      </c>
      <c r="C38" s="1851">
        <v>269000</v>
      </c>
      <c r="D38" s="1852">
        <v>222300</v>
      </c>
      <c r="E38" s="1851">
        <v>208100</v>
      </c>
      <c r="F38" s="1852">
        <v>175400</v>
      </c>
      <c r="G38" s="1851">
        <v>100500</v>
      </c>
      <c r="H38" s="1852">
        <v>8552726</v>
      </c>
      <c r="I38" s="1850">
        <v>5978308</v>
      </c>
    </row>
    <row r="39" spans="1:9" ht="18" customHeight="1">
      <c r="A39" s="2963" t="s">
        <v>1338</v>
      </c>
      <c r="B39" s="2963"/>
      <c r="C39" s="2963"/>
      <c r="D39" s="2963"/>
      <c r="E39" s="2963"/>
      <c r="F39" s="2963"/>
      <c r="G39" s="2963"/>
      <c r="H39" s="2963"/>
      <c r="I39" s="2963"/>
    </row>
    <row r="40" spans="1:9" ht="18" customHeight="1">
      <c r="A40" s="2601" t="s">
        <v>1339</v>
      </c>
      <c r="B40" s="2601"/>
      <c r="C40" s="2601"/>
      <c r="D40" s="2601"/>
      <c r="E40" s="2601"/>
      <c r="F40" s="2601"/>
      <c r="G40" s="2601"/>
      <c r="H40" s="2601"/>
      <c r="I40" s="2601"/>
    </row>
    <row r="41" spans="1:9" ht="20.100000000000001" customHeight="1">
      <c r="A41" s="967"/>
      <c r="B41" s="967"/>
      <c r="C41" s="1836"/>
      <c r="D41" s="1836"/>
      <c r="E41" s="1836"/>
      <c r="F41" s="1836"/>
      <c r="G41" s="1836"/>
      <c r="H41" s="1836"/>
      <c r="I41" s="967"/>
    </row>
    <row r="42" spans="1:9" ht="14.25" customHeight="1">
      <c r="A42" s="967"/>
      <c r="B42" s="967"/>
      <c r="C42" s="1853"/>
      <c r="D42" s="1853"/>
      <c r="E42" s="1853"/>
      <c r="F42" s="1853"/>
      <c r="G42" s="1853"/>
      <c r="H42" s="1853"/>
      <c r="I42" s="967"/>
    </row>
    <row r="43" spans="1:9" ht="20.100000000000001" customHeight="1">
      <c r="A43" s="1854"/>
      <c r="B43" s="1854"/>
      <c r="C43" s="967"/>
      <c r="D43" s="967"/>
      <c r="E43" s="967"/>
      <c r="F43" s="967"/>
      <c r="G43" s="967"/>
      <c r="H43" s="967"/>
      <c r="I43" s="967"/>
    </row>
    <row r="44" spans="1:9" ht="20.100000000000001" customHeight="1">
      <c r="A44" s="1854"/>
      <c r="B44" s="1854"/>
      <c r="C44" s="967"/>
      <c r="D44" s="967"/>
      <c r="E44" s="967"/>
      <c r="F44" s="967"/>
      <c r="G44" s="967"/>
      <c r="H44" s="967"/>
      <c r="I44" s="967"/>
    </row>
    <row r="45" spans="1:9" ht="20.100000000000001" customHeight="1">
      <c r="A45" s="1854"/>
      <c r="B45" s="1854"/>
      <c r="C45" s="967"/>
      <c r="D45" s="967"/>
      <c r="E45" s="967"/>
      <c r="F45" s="967"/>
      <c r="G45" s="967"/>
      <c r="H45" s="967"/>
      <c r="I45" s="967"/>
    </row>
    <row r="46" spans="1:9" ht="20.100000000000001" customHeight="1">
      <c r="A46" s="1854"/>
      <c r="B46" s="1854"/>
      <c r="C46" s="967"/>
      <c r="D46" s="967"/>
      <c r="E46" s="967"/>
      <c r="F46" s="967"/>
      <c r="G46" s="967"/>
      <c r="H46" s="967"/>
      <c r="I46" s="967"/>
    </row>
    <row r="47" spans="1:9" ht="20.100000000000001" customHeight="1">
      <c r="A47" s="1854"/>
      <c r="B47" s="1854"/>
      <c r="C47" s="967"/>
      <c r="D47" s="967"/>
      <c r="E47" s="967"/>
      <c r="F47" s="967"/>
      <c r="G47" s="967"/>
      <c r="H47" s="967"/>
      <c r="I47" s="967"/>
    </row>
    <row r="48" spans="1:9" ht="20.100000000000001" customHeight="1">
      <c r="A48" s="1854"/>
      <c r="B48" s="1854"/>
      <c r="C48" s="967"/>
      <c r="D48" s="967"/>
      <c r="E48" s="967"/>
      <c r="F48" s="967"/>
      <c r="G48" s="967"/>
      <c r="H48" s="967"/>
      <c r="I48" s="967"/>
    </row>
    <row r="49" spans="1:9" ht="20.100000000000001" customHeight="1">
      <c r="A49" s="1854"/>
      <c r="B49" s="1854"/>
      <c r="C49" s="967"/>
      <c r="D49" s="967"/>
      <c r="E49" s="967"/>
      <c r="F49" s="967"/>
      <c r="G49" s="967"/>
      <c r="H49" s="967"/>
      <c r="I49" s="967"/>
    </row>
    <row r="50" spans="1:9" ht="20.100000000000001" customHeight="1">
      <c r="A50" s="1854"/>
      <c r="B50" s="1854"/>
      <c r="C50" s="967"/>
      <c r="D50" s="967"/>
      <c r="E50" s="967"/>
      <c r="F50" s="967"/>
      <c r="G50" s="967"/>
      <c r="H50" s="967"/>
      <c r="I50" s="967"/>
    </row>
    <row r="51" spans="1:9" ht="20.100000000000001" customHeight="1">
      <c r="A51" s="1854"/>
      <c r="B51" s="1854"/>
    </row>
    <row r="52" spans="1:9" ht="20.100000000000001" customHeight="1">
      <c r="A52" s="1854"/>
      <c r="B52" s="1854"/>
    </row>
  </sheetData>
  <mergeCells count="7">
    <mergeCell ref="A40:I40"/>
    <mergeCell ref="A2:A3"/>
    <mergeCell ref="B2:I2"/>
    <mergeCell ref="A21:A22"/>
    <mergeCell ref="B21:G21"/>
    <mergeCell ref="H21:I21"/>
    <mergeCell ref="A39:I3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view="pageBreakPreview" zoomScaleNormal="100" zoomScaleSheetLayoutView="100" workbookViewId="0">
      <selection activeCell="P26" sqref="P26"/>
    </sheetView>
  </sheetViews>
  <sheetFormatPr defaultRowHeight="18" customHeight="1"/>
  <cols>
    <col min="1" max="1" width="4.5" style="170" customWidth="1"/>
    <col min="2" max="2" width="10.75" style="1836" customWidth="1"/>
    <col min="3" max="8" width="10.75" style="170" customWidth="1"/>
    <col min="9" max="246" width="9" style="170"/>
    <col min="247" max="247" width="4.5" style="170" customWidth="1"/>
    <col min="248" max="248" width="9.375" style="170" customWidth="1"/>
    <col min="249" max="254" width="10.75" style="170" customWidth="1"/>
    <col min="255" max="502" width="9" style="170"/>
    <col min="503" max="503" width="4.5" style="170" customWidth="1"/>
    <col min="504" max="504" width="9.375" style="170" customWidth="1"/>
    <col min="505" max="510" width="10.75" style="170" customWidth="1"/>
    <col min="511" max="758" width="9" style="170"/>
    <col min="759" max="759" width="4.5" style="170" customWidth="1"/>
    <col min="760" max="760" width="9.375" style="170" customWidth="1"/>
    <col min="761" max="766" width="10.75" style="170" customWidth="1"/>
    <col min="767" max="1014" width="9" style="170"/>
    <col min="1015" max="1015" width="4.5" style="170" customWidth="1"/>
    <col min="1016" max="1016" width="9.375" style="170" customWidth="1"/>
    <col min="1017" max="1022" width="10.75" style="170" customWidth="1"/>
    <col min="1023" max="1270" width="9" style="170"/>
    <col min="1271" max="1271" width="4.5" style="170" customWidth="1"/>
    <col min="1272" max="1272" width="9.375" style="170" customWidth="1"/>
    <col min="1273" max="1278" width="10.75" style="170" customWidth="1"/>
    <col min="1279" max="1526" width="9" style="170"/>
    <col min="1527" max="1527" width="4.5" style="170" customWidth="1"/>
    <col min="1528" max="1528" width="9.375" style="170" customWidth="1"/>
    <col min="1529" max="1534" width="10.75" style="170" customWidth="1"/>
    <col min="1535" max="1782" width="9" style="170"/>
    <col min="1783" max="1783" width="4.5" style="170" customWidth="1"/>
    <col min="1784" max="1784" width="9.375" style="170" customWidth="1"/>
    <col min="1785" max="1790" width="10.75" style="170" customWidth="1"/>
    <col min="1791" max="2038" width="9" style="170"/>
    <col min="2039" max="2039" width="4.5" style="170" customWidth="1"/>
    <col min="2040" max="2040" width="9.375" style="170" customWidth="1"/>
    <col min="2041" max="2046" width="10.75" style="170" customWidth="1"/>
    <col min="2047" max="2294" width="9" style="170"/>
    <col min="2295" max="2295" width="4.5" style="170" customWidth="1"/>
    <col min="2296" max="2296" width="9.375" style="170" customWidth="1"/>
    <col min="2297" max="2302" width="10.75" style="170" customWidth="1"/>
    <col min="2303" max="2550" width="9" style="170"/>
    <col min="2551" max="2551" width="4.5" style="170" customWidth="1"/>
    <col min="2552" max="2552" width="9.375" style="170" customWidth="1"/>
    <col min="2553" max="2558" width="10.75" style="170" customWidth="1"/>
    <col min="2559" max="2806" width="9" style="170"/>
    <col min="2807" max="2807" width="4.5" style="170" customWidth="1"/>
    <col min="2808" max="2808" width="9.375" style="170" customWidth="1"/>
    <col min="2809" max="2814" width="10.75" style="170" customWidth="1"/>
    <col min="2815" max="3062" width="9" style="170"/>
    <col min="3063" max="3063" width="4.5" style="170" customWidth="1"/>
    <col min="3064" max="3064" width="9.375" style="170" customWidth="1"/>
    <col min="3065" max="3070" width="10.75" style="170" customWidth="1"/>
    <col min="3071" max="3318" width="9" style="170"/>
    <col min="3319" max="3319" width="4.5" style="170" customWidth="1"/>
    <col min="3320" max="3320" width="9.375" style="170" customWidth="1"/>
    <col min="3321" max="3326" width="10.75" style="170" customWidth="1"/>
    <col min="3327" max="3574" width="9" style="170"/>
    <col min="3575" max="3575" width="4.5" style="170" customWidth="1"/>
    <col min="3576" max="3576" width="9.375" style="170" customWidth="1"/>
    <col min="3577" max="3582" width="10.75" style="170" customWidth="1"/>
    <col min="3583" max="3830" width="9" style="170"/>
    <col min="3831" max="3831" width="4.5" style="170" customWidth="1"/>
    <col min="3832" max="3832" width="9.375" style="170" customWidth="1"/>
    <col min="3833" max="3838" width="10.75" style="170" customWidth="1"/>
    <col min="3839" max="4086" width="9" style="170"/>
    <col min="4087" max="4087" width="4.5" style="170" customWidth="1"/>
    <col min="4088" max="4088" width="9.375" style="170" customWidth="1"/>
    <col min="4089" max="4094" width="10.75" style="170" customWidth="1"/>
    <col min="4095" max="4342" width="9" style="170"/>
    <col min="4343" max="4343" width="4.5" style="170" customWidth="1"/>
    <col min="4344" max="4344" width="9.375" style="170" customWidth="1"/>
    <col min="4345" max="4350" width="10.75" style="170" customWidth="1"/>
    <col min="4351" max="4598" width="9" style="170"/>
    <col min="4599" max="4599" width="4.5" style="170" customWidth="1"/>
    <col min="4600" max="4600" width="9.375" style="170" customWidth="1"/>
    <col min="4601" max="4606" width="10.75" style="170" customWidth="1"/>
    <col min="4607" max="4854" width="9" style="170"/>
    <col min="4855" max="4855" width="4.5" style="170" customWidth="1"/>
    <col min="4856" max="4856" width="9.375" style="170" customWidth="1"/>
    <col min="4857" max="4862" width="10.75" style="170" customWidth="1"/>
    <col min="4863" max="5110" width="9" style="170"/>
    <col min="5111" max="5111" width="4.5" style="170" customWidth="1"/>
    <col min="5112" max="5112" width="9.375" style="170" customWidth="1"/>
    <col min="5113" max="5118" width="10.75" style="170" customWidth="1"/>
    <col min="5119" max="5366" width="9" style="170"/>
    <col min="5367" max="5367" width="4.5" style="170" customWidth="1"/>
    <col min="5368" max="5368" width="9.375" style="170" customWidth="1"/>
    <col min="5369" max="5374" width="10.75" style="170" customWidth="1"/>
    <col min="5375" max="5622" width="9" style="170"/>
    <col min="5623" max="5623" width="4.5" style="170" customWidth="1"/>
    <col min="5624" max="5624" width="9.375" style="170" customWidth="1"/>
    <col min="5625" max="5630" width="10.75" style="170" customWidth="1"/>
    <col min="5631" max="5878" width="9" style="170"/>
    <col min="5879" max="5879" width="4.5" style="170" customWidth="1"/>
    <col min="5880" max="5880" width="9.375" style="170" customWidth="1"/>
    <col min="5881" max="5886" width="10.75" style="170" customWidth="1"/>
    <col min="5887" max="6134" width="9" style="170"/>
    <col min="6135" max="6135" width="4.5" style="170" customWidth="1"/>
    <col min="6136" max="6136" width="9.375" style="170" customWidth="1"/>
    <col min="6137" max="6142" width="10.75" style="170" customWidth="1"/>
    <col min="6143" max="6390" width="9" style="170"/>
    <col min="6391" max="6391" width="4.5" style="170" customWidth="1"/>
    <col min="6392" max="6392" width="9.375" style="170" customWidth="1"/>
    <col min="6393" max="6398" width="10.75" style="170" customWidth="1"/>
    <col min="6399" max="6646" width="9" style="170"/>
    <col min="6647" max="6647" width="4.5" style="170" customWidth="1"/>
    <col min="6648" max="6648" width="9.375" style="170" customWidth="1"/>
    <col min="6649" max="6654" width="10.75" style="170" customWidth="1"/>
    <col min="6655" max="6902" width="9" style="170"/>
    <col min="6903" max="6903" width="4.5" style="170" customWidth="1"/>
    <col min="6904" max="6904" width="9.375" style="170" customWidth="1"/>
    <col min="6905" max="6910" width="10.75" style="170" customWidth="1"/>
    <col min="6911" max="7158" width="9" style="170"/>
    <col min="7159" max="7159" width="4.5" style="170" customWidth="1"/>
    <col min="7160" max="7160" width="9.375" style="170" customWidth="1"/>
    <col min="7161" max="7166" width="10.75" style="170" customWidth="1"/>
    <col min="7167" max="7414" width="9" style="170"/>
    <col min="7415" max="7415" width="4.5" style="170" customWidth="1"/>
    <col min="7416" max="7416" width="9.375" style="170" customWidth="1"/>
    <col min="7417" max="7422" width="10.75" style="170" customWidth="1"/>
    <col min="7423" max="7670" width="9" style="170"/>
    <col min="7671" max="7671" width="4.5" style="170" customWidth="1"/>
    <col min="7672" max="7672" width="9.375" style="170" customWidth="1"/>
    <col min="7673" max="7678" width="10.75" style="170" customWidth="1"/>
    <col min="7679" max="7926" width="9" style="170"/>
    <col min="7927" max="7927" width="4.5" style="170" customWidth="1"/>
    <col min="7928" max="7928" width="9.375" style="170" customWidth="1"/>
    <col min="7929" max="7934" width="10.75" style="170" customWidth="1"/>
    <col min="7935" max="8182" width="9" style="170"/>
    <col min="8183" max="8183" width="4.5" style="170" customWidth="1"/>
    <col min="8184" max="8184" width="9.375" style="170" customWidth="1"/>
    <col min="8185" max="8190" width="10.75" style="170" customWidth="1"/>
    <col min="8191" max="8438" width="9" style="170"/>
    <col min="8439" max="8439" width="4.5" style="170" customWidth="1"/>
    <col min="8440" max="8440" width="9.375" style="170" customWidth="1"/>
    <col min="8441" max="8446" width="10.75" style="170" customWidth="1"/>
    <col min="8447" max="8694" width="9" style="170"/>
    <col min="8695" max="8695" width="4.5" style="170" customWidth="1"/>
    <col min="8696" max="8696" width="9.375" style="170" customWidth="1"/>
    <col min="8697" max="8702" width="10.75" style="170" customWidth="1"/>
    <col min="8703" max="8950" width="9" style="170"/>
    <col min="8951" max="8951" width="4.5" style="170" customWidth="1"/>
    <col min="8952" max="8952" width="9.375" style="170" customWidth="1"/>
    <col min="8953" max="8958" width="10.75" style="170" customWidth="1"/>
    <col min="8959" max="9206" width="9" style="170"/>
    <col min="9207" max="9207" width="4.5" style="170" customWidth="1"/>
    <col min="9208" max="9208" width="9.375" style="170" customWidth="1"/>
    <col min="9209" max="9214" width="10.75" style="170" customWidth="1"/>
    <col min="9215" max="9462" width="9" style="170"/>
    <col min="9463" max="9463" width="4.5" style="170" customWidth="1"/>
    <col min="9464" max="9464" width="9.375" style="170" customWidth="1"/>
    <col min="9465" max="9470" width="10.75" style="170" customWidth="1"/>
    <col min="9471" max="9718" width="9" style="170"/>
    <col min="9719" max="9719" width="4.5" style="170" customWidth="1"/>
    <col min="9720" max="9720" width="9.375" style="170" customWidth="1"/>
    <col min="9721" max="9726" width="10.75" style="170" customWidth="1"/>
    <col min="9727" max="9974" width="9" style="170"/>
    <col min="9975" max="9975" width="4.5" style="170" customWidth="1"/>
    <col min="9976" max="9976" width="9.375" style="170" customWidth="1"/>
    <col min="9977" max="9982" width="10.75" style="170" customWidth="1"/>
    <col min="9983" max="10230" width="9" style="170"/>
    <col min="10231" max="10231" width="4.5" style="170" customWidth="1"/>
    <col min="10232" max="10232" width="9.375" style="170" customWidth="1"/>
    <col min="10233" max="10238" width="10.75" style="170" customWidth="1"/>
    <col min="10239" max="10486" width="9" style="170"/>
    <col min="10487" max="10487" width="4.5" style="170" customWidth="1"/>
    <col min="10488" max="10488" width="9.375" style="170" customWidth="1"/>
    <col min="10489" max="10494" width="10.75" style="170" customWidth="1"/>
    <col min="10495" max="10742" width="9" style="170"/>
    <col min="10743" max="10743" width="4.5" style="170" customWidth="1"/>
    <col min="10744" max="10744" width="9.375" style="170" customWidth="1"/>
    <col min="10745" max="10750" width="10.75" style="170" customWidth="1"/>
    <col min="10751" max="10998" width="9" style="170"/>
    <col min="10999" max="10999" width="4.5" style="170" customWidth="1"/>
    <col min="11000" max="11000" width="9.375" style="170" customWidth="1"/>
    <col min="11001" max="11006" width="10.75" style="170" customWidth="1"/>
    <col min="11007" max="11254" width="9" style="170"/>
    <col min="11255" max="11255" width="4.5" style="170" customWidth="1"/>
    <col min="11256" max="11256" width="9.375" style="170" customWidth="1"/>
    <col min="11257" max="11262" width="10.75" style="170" customWidth="1"/>
    <col min="11263" max="11510" width="9" style="170"/>
    <col min="11511" max="11511" width="4.5" style="170" customWidth="1"/>
    <col min="11512" max="11512" width="9.375" style="170" customWidth="1"/>
    <col min="11513" max="11518" width="10.75" style="170" customWidth="1"/>
    <col min="11519" max="11766" width="9" style="170"/>
    <col min="11767" max="11767" width="4.5" style="170" customWidth="1"/>
    <col min="11768" max="11768" width="9.375" style="170" customWidth="1"/>
    <col min="11769" max="11774" width="10.75" style="170" customWidth="1"/>
    <col min="11775" max="12022" width="9" style="170"/>
    <col min="12023" max="12023" width="4.5" style="170" customWidth="1"/>
    <col min="12024" max="12024" width="9.375" style="170" customWidth="1"/>
    <col min="12025" max="12030" width="10.75" style="170" customWidth="1"/>
    <col min="12031" max="12278" width="9" style="170"/>
    <col min="12279" max="12279" width="4.5" style="170" customWidth="1"/>
    <col min="12280" max="12280" width="9.375" style="170" customWidth="1"/>
    <col min="12281" max="12286" width="10.75" style="170" customWidth="1"/>
    <col min="12287" max="12534" width="9" style="170"/>
    <col min="12535" max="12535" width="4.5" style="170" customWidth="1"/>
    <col min="12536" max="12536" width="9.375" style="170" customWidth="1"/>
    <col min="12537" max="12542" width="10.75" style="170" customWidth="1"/>
    <col min="12543" max="12790" width="9" style="170"/>
    <col min="12791" max="12791" width="4.5" style="170" customWidth="1"/>
    <col min="12792" max="12792" width="9.375" style="170" customWidth="1"/>
    <col min="12793" max="12798" width="10.75" style="170" customWidth="1"/>
    <col min="12799" max="13046" width="9" style="170"/>
    <col min="13047" max="13047" width="4.5" style="170" customWidth="1"/>
    <col min="13048" max="13048" width="9.375" style="170" customWidth="1"/>
    <col min="13049" max="13054" width="10.75" style="170" customWidth="1"/>
    <col min="13055" max="13302" width="9" style="170"/>
    <col min="13303" max="13303" width="4.5" style="170" customWidth="1"/>
    <col min="13304" max="13304" width="9.375" style="170" customWidth="1"/>
    <col min="13305" max="13310" width="10.75" style="170" customWidth="1"/>
    <col min="13311" max="13558" width="9" style="170"/>
    <col min="13559" max="13559" width="4.5" style="170" customWidth="1"/>
    <col min="13560" max="13560" width="9.375" style="170" customWidth="1"/>
    <col min="13561" max="13566" width="10.75" style="170" customWidth="1"/>
    <col min="13567" max="13814" width="9" style="170"/>
    <col min="13815" max="13815" width="4.5" style="170" customWidth="1"/>
    <col min="13816" max="13816" width="9.375" style="170" customWidth="1"/>
    <col min="13817" max="13822" width="10.75" style="170" customWidth="1"/>
    <col min="13823" max="14070" width="9" style="170"/>
    <col min="14071" max="14071" width="4.5" style="170" customWidth="1"/>
    <col min="14072" max="14072" width="9.375" style="170" customWidth="1"/>
    <col min="14073" max="14078" width="10.75" style="170" customWidth="1"/>
    <col min="14079" max="14326" width="9" style="170"/>
    <col min="14327" max="14327" width="4.5" style="170" customWidth="1"/>
    <col min="14328" max="14328" width="9.375" style="170" customWidth="1"/>
    <col min="14329" max="14334" width="10.75" style="170" customWidth="1"/>
    <col min="14335" max="14582" width="9" style="170"/>
    <col min="14583" max="14583" width="4.5" style="170" customWidth="1"/>
    <col min="14584" max="14584" width="9.375" style="170" customWidth="1"/>
    <col min="14585" max="14590" width="10.75" style="170" customWidth="1"/>
    <col min="14591" max="14838" width="9" style="170"/>
    <col min="14839" max="14839" width="4.5" style="170" customWidth="1"/>
    <col min="14840" max="14840" width="9.375" style="170" customWidth="1"/>
    <col min="14841" max="14846" width="10.75" style="170" customWidth="1"/>
    <col min="14847" max="15094" width="9" style="170"/>
    <col min="15095" max="15095" width="4.5" style="170" customWidth="1"/>
    <col min="15096" max="15096" width="9.375" style="170" customWidth="1"/>
    <col min="15097" max="15102" width="10.75" style="170" customWidth="1"/>
    <col min="15103" max="15350" width="9" style="170"/>
    <col min="15351" max="15351" width="4.5" style="170" customWidth="1"/>
    <col min="15352" max="15352" width="9.375" style="170" customWidth="1"/>
    <col min="15353" max="15358" width="10.75" style="170" customWidth="1"/>
    <col min="15359" max="15606" width="9" style="170"/>
    <col min="15607" max="15607" width="4.5" style="170" customWidth="1"/>
    <col min="15608" max="15608" width="9.375" style="170" customWidth="1"/>
    <col min="15609" max="15614" width="10.75" style="170" customWidth="1"/>
    <col min="15615" max="15862" width="9" style="170"/>
    <col min="15863" max="15863" width="4.5" style="170" customWidth="1"/>
    <col min="15864" max="15864" width="9.375" style="170" customWidth="1"/>
    <col min="15865" max="15870" width="10.75" style="170" customWidth="1"/>
    <col min="15871" max="16118" width="9" style="170"/>
    <col min="16119" max="16119" width="4.5" style="170" customWidth="1"/>
    <col min="16120" max="16120" width="9.375" style="170" customWidth="1"/>
    <col min="16121" max="16126" width="10.75" style="170" customWidth="1"/>
    <col min="16127" max="16384" width="9" style="170"/>
  </cols>
  <sheetData>
    <row r="1" spans="1:8" ht="25.5" customHeight="1">
      <c r="A1" s="1423" t="s">
        <v>3372</v>
      </c>
      <c r="B1" s="1423"/>
      <c r="C1" s="1423"/>
      <c r="D1" s="1423"/>
      <c r="E1" s="1423"/>
      <c r="H1" s="627" t="s">
        <v>1340</v>
      </c>
    </row>
    <row r="2" spans="1:8" ht="14.25" customHeight="1">
      <c r="A2" s="2689"/>
      <c r="B2" s="2690"/>
      <c r="C2" s="1773" t="s">
        <v>207</v>
      </c>
      <c r="D2" s="1791" t="s">
        <v>1341</v>
      </c>
      <c r="E2" s="1791" t="s">
        <v>1342</v>
      </c>
      <c r="F2" s="1791" t="s">
        <v>1343</v>
      </c>
      <c r="G2" s="1791" t="s">
        <v>1344</v>
      </c>
      <c r="H2" s="1773" t="s">
        <v>143</v>
      </c>
    </row>
    <row r="3" spans="1:8" ht="14.25" customHeight="1">
      <c r="A3" s="2981" t="s">
        <v>1345</v>
      </c>
      <c r="B3" s="628"/>
      <c r="C3" s="503" t="s">
        <v>385</v>
      </c>
      <c r="D3" s="1116" t="s">
        <v>385</v>
      </c>
      <c r="E3" s="1116" t="s">
        <v>385</v>
      </c>
      <c r="F3" s="1116" t="s">
        <v>385</v>
      </c>
      <c r="G3" s="1116" t="s">
        <v>385</v>
      </c>
      <c r="H3" s="1117" t="s">
        <v>385</v>
      </c>
    </row>
    <row r="4" spans="1:8" ht="14.25" customHeight="1">
      <c r="A4" s="2973"/>
      <c r="B4" s="629" t="s">
        <v>1346</v>
      </c>
      <c r="C4" s="605">
        <v>1090200</v>
      </c>
      <c r="D4" s="605">
        <v>623400</v>
      </c>
      <c r="E4" s="605">
        <v>212500</v>
      </c>
      <c r="F4" s="605">
        <v>65300</v>
      </c>
      <c r="G4" s="605">
        <v>97700</v>
      </c>
      <c r="H4" s="606">
        <v>91300</v>
      </c>
    </row>
    <row r="5" spans="1:8" ht="14.25" customHeight="1">
      <c r="A5" s="2973"/>
      <c r="B5" s="629">
        <v>28</v>
      </c>
      <c r="C5" s="605">
        <v>1273000</v>
      </c>
      <c r="D5" s="605">
        <v>725900</v>
      </c>
      <c r="E5" s="605">
        <v>257500</v>
      </c>
      <c r="F5" s="605">
        <v>75100</v>
      </c>
      <c r="G5" s="605">
        <v>98150</v>
      </c>
      <c r="H5" s="606">
        <v>116350</v>
      </c>
    </row>
    <row r="6" spans="1:8" ht="14.25" customHeight="1">
      <c r="A6" s="2973"/>
      <c r="B6" s="629">
        <v>29</v>
      </c>
      <c r="C6" s="605">
        <v>1194400</v>
      </c>
      <c r="D6" s="605">
        <v>656300</v>
      </c>
      <c r="E6" s="605">
        <v>247100</v>
      </c>
      <c r="F6" s="605">
        <v>61900</v>
      </c>
      <c r="G6" s="605">
        <v>107600</v>
      </c>
      <c r="H6" s="606">
        <v>121500</v>
      </c>
    </row>
    <row r="7" spans="1:8" ht="14.25" customHeight="1">
      <c r="A7" s="2973"/>
      <c r="B7" s="629">
        <v>30</v>
      </c>
      <c r="C7" s="605">
        <v>1201400</v>
      </c>
      <c r="D7" s="605">
        <v>650400</v>
      </c>
      <c r="E7" s="605">
        <v>207600</v>
      </c>
      <c r="F7" s="605">
        <v>79700</v>
      </c>
      <c r="G7" s="605">
        <v>84700</v>
      </c>
      <c r="H7" s="606">
        <v>179000</v>
      </c>
    </row>
    <row r="8" spans="1:8" ht="14.25" customHeight="1">
      <c r="A8" s="2982"/>
      <c r="B8" s="630" t="s">
        <v>394</v>
      </c>
      <c r="C8" s="608">
        <v>1224500</v>
      </c>
      <c r="D8" s="608">
        <v>708500</v>
      </c>
      <c r="E8" s="608">
        <v>253500</v>
      </c>
      <c r="F8" s="608">
        <v>64300</v>
      </c>
      <c r="G8" s="608">
        <v>97000</v>
      </c>
      <c r="H8" s="609">
        <v>101200</v>
      </c>
    </row>
    <row r="9" spans="1:8" ht="14.25" customHeight="1">
      <c r="A9" s="968"/>
      <c r="B9" s="1790"/>
      <c r="C9" s="968"/>
      <c r="D9" s="968"/>
      <c r="E9" s="968"/>
      <c r="F9" s="364"/>
      <c r="G9" s="364"/>
      <c r="H9" s="1695"/>
    </row>
    <row r="10" spans="1:8" ht="15" customHeight="1">
      <c r="A10" s="2964"/>
      <c r="B10" s="2965"/>
      <c r="C10" s="1773" t="s">
        <v>207</v>
      </c>
      <c r="D10" s="1791" t="s">
        <v>1341</v>
      </c>
      <c r="E10" s="1791" t="s">
        <v>1342</v>
      </c>
      <c r="F10" s="1791" t="s">
        <v>1343</v>
      </c>
      <c r="G10" s="1791" t="s">
        <v>1344</v>
      </c>
      <c r="H10" s="1773" t="s">
        <v>143</v>
      </c>
    </row>
    <row r="11" spans="1:8" ht="15" customHeight="1">
      <c r="A11" s="154"/>
      <c r="B11" s="628"/>
      <c r="C11" s="503" t="s">
        <v>385</v>
      </c>
      <c r="D11" s="504" t="s">
        <v>385</v>
      </c>
      <c r="E11" s="504" t="s">
        <v>385</v>
      </c>
      <c r="F11" s="504" t="s">
        <v>385</v>
      </c>
      <c r="G11" s="504" t="s">
        <v>385</v>
      </c>
      <c r="H11" s="503" t="s">
        <v>385</v>
      </c>
    </row>
    <row r="12" spans="1:8" ht="15" customHeight="1">
      <c r="A12" s="2983" t="s">
        <v>1347</v>
      </c>
      <c r="B12" s="629" t="s">
        <v>1346</v>
      </c>
      <c r="C12" s="605">
        <v>250600</v>
      </c>
      <c r="D12" s="631">
        <v>112700</v>
      </c>
      <c r="E12" s="606">
        <v>60200</v>
      </c>
      <c r="F12" s="606">
        <v>15000</v>
      </c>
      <c r="G12" s="606">
        <v>42600</v>
      </c>
      <c r="H12" s="606">
        <v>20100</v>
      </c>
    </row>
    <row r="13" spans="1:8" ht="15" customHeight="1">
      <c r="A13" s="2983"/>
      <c r="B13" s="629">
        <v>28</v>
      </c>
      <c r="C13" s="605">
        <v>435500</v>
      </c>
      <c r="D13" s="632">
        <v>217800</v>
      </c>
      <c r="E13" s="633">
        <v>108900</v>
      </c>
      <c r="F13" s="633">
        <v>21800</v>
      </c>
      <c r="G13" s="633">
        <v>43500</v>
      </c>
      <c r="H13" s="633">
        <v>43500</v>
      </c>
    </row>
    <row r="14" spans="1:8" ht="15" customHeight="1">
      <c r="A14" s="2983"/>
      <c r="B14" s="629">
        <v>29</v>
      </c>
      <c r="C14" s="605">
        <v>397800</v>
      </c>
      <c r="D14" s="634">
        <v>199000</v>
      </c>
      <c r="E14" s="635">
        <v>87500</v>
      </c>
      <c r="F14" s="636">
        <v>19900</v>
      </c>
      <c r="G14" s="635">
        <v>51700</v>
      </c>
      <c r="H14" s="636">
        <v>39700</v>
      </c>
    </row>
    <row r="15" spans="1:8" ht="15" customHeight="1">
      <c r="A15" s="2983"/>
      <c r="B15" s="629">
        <v>30</v>
      </c>
      <c r="C15" s="605">
        <v>384200</v>
      </c>
      <c r="D15" s="632">
        <v>192100</v>
      </c>
      <c r="E15" s="633">
        <v>57700</v>
      </c>
      <c r="F15" s="637">
        <v>19200</v>
      </c>
      <c r="G15" s="633">
        <v>38400</v>
      </c>
      <c r="H15" s="633">
        <v>76800</v>
      </c>
    </row>
    <row r="16" spans="1:8" ht="15" customHeight="1">
      <c r="A16" s="2982"/>
      <c r="B16" s="630" t="s">
        <v>394</v>
      </c>
      <c r="C16" s="608">
        <v>411000</v>
      </c>
      <c r="D16" s="638">
        <v>205500</v>
      </c>
      <c r="E16" s="639">
        <v>82200</v>
      </c>
      <c r="F16" s="639">
        <v>20600</v>
      </c>
      <c r="G16" s="639">
        <v>61600</v>
      </c>
      <c r="H16" s="639">
        <v>41100</v>
      </c>
    </row>
    <row r="17" spans="1:8" ht="15" customHeight="1">
      <c r="A17" s="177" t="s">
        <v>1348</v>
      </c>
      <c r="B17" s="1829"/>
      <c r="C17" s="177"/>
      <c r="D17" s="177"/>
      <c r="E17" s="177"/>
      <c r="F17" s="177"/>
      <c r="G17" s="177"/>
      <c r="H17" s="177"/>
    </row>
    <row r="18" spans="1:8" ht="7.5" customHeight="1">
      <c r="A18" s="177"/>
      <c r="B18" s="1829"/>
      <c r="C18" s="177"/>
      <c r="D18" s="177"/>
      <c r="E18" s="177"/>
      <c r="F18" s="177"/>
      <c r="G18" s="177"/>
      <c r="H18" s="177"/>
    </row>
    <row r="19" spans="1:8" ht="15" customHeight="1">
      <c r="A19" s="2965"/>
      <c r="B19" s="2984"/>
      <c r="C19" s="1773" t="s">
        <v>207</v>
      </c>
      <c r="D19" s="1791" t="s">
        <v>1341</v>
      </c>
      <c r="E19" s="1791" t="s">
        <v>1342</v>
      </c>
      <c r="F19" s="1791" t="s">
        <v>1343</v>
      </c>
      <c r="G19" s="1791" t="s">
        <v>1344</v>
      </c>
      <c r="H19" s="1773" t="s">
        <v>143</v>
      </c>
    </row>
    <row r="20" spans="1:8" ht="15" customHeight="1">
      <c r="A20" s="2966" t="s">
        <v>1349</v>
      </c>
      <c r="B20" s="628"/>
      <c r="C20" s="503" t="s">
        <v>385</v>
      </c>
      <c r="D20" s="504" t="s">
        <v>385</v>
      </c>
      <c r="E20" s="504" t="s">
        <v>385</v>
      </c>
      <c r="F20" s="504" t="s">
        <v>385</v>
      </c>
      <c r="G20" s="504" t="s">
        <v>385</v>
      </c>
      <c r="H20" s="503" t="s">
        <v>385</v>
      </c>
    </row>
    <row r="21" spans="1:8" ht="15" customHeight="1">
      <c r="A21" s="2979"/>
      <c r="B21" s="629" t="s">
        <v>1346</v>
      </c>
      <c r="C21" s="605">
        <v>80600</v>
      </c>
      <c r="D21" s="631">
        <v>24200</v>
      </c>
      <c r="E21" s="605">
        <v>13700</v>
      </c>
      <c r="F21" s="631">
        <v>8900</v>
      </c>
      <c r="G21" s="605">
        <v>12100</v>
      </c>
      <c r="H21" s="631">
        <v>21700</v>
      </c>
    </row>
    <row r="22" spans="1:8" ht="15" customHeight="1">
      <c r="A22" s="2979"/>
      <c r="B22" s="629">
        <v>28</v>
      </c>
      <c r="C22" s="605">
        <v>64800</v>
      </c>
      <c r="D22" s="640">
        <v>19500</v>
      </c>
      <c r="E22" s="635">
        <v>11000</v>
      </c>
      <c r="F22" s="640">
        <v>7100</v>
      </c>
      <c r="G22" s="635">
        <v>9700</v>
      </c>
      <c r="H22" s="640">
        <v>17500</v>
      </c>
    </row>
    <row r="23" spans="1:8" ht="15" customHeight="1">
      <c r="A23" s="2979"/>
      <c r="B23" s="629">
        <v>29</v>
      </c>
      <c r="C23" s="605">
        <v>61000</v>
      </c>
      <c r="D23" s="636">
        <v>18300</v>
      </c>
      <c r="E23" s="635">
        <v>10400</v>
      </c>
      <c r="F23" s="640">
        <v>6700</v>
      </c>
      <c r="G23" s="635">
        <v>9200</v>
      </c>
      <c r="H23" s="640">
        <v>16400</v>
      </c>
    </row>
    <row r="24" spans="1:8" ht="15" customHeight="1">
      <c r="A24" s="2979"/>
      <c r="B24" s="629">
        <v>30</v>
      </c>
      <c r="C24" s="605">
        <v>55400</v>
      </c>
      <c r="D24" s="640">
        <v>16600</v>
      </c>
      <c r="E24" s="635">
        <v>9400</v>
      </c>
      <c r="F24" s="640">
        <v>6100</v>
      </c>
      <c r="G24" s="635">
        <v>8300</v>
      </c>
      <c r="H24" s="640">
        <v>15000</v>
      </c>
    </row>
    <row r="25" spans="1:8" ht="15" customHeight="1">
      <c r="A25" s="2980"/>
      <c r="B25" s="630" t="s">
        <v>394</v>
      </c>
      <c r="C25" s="608">
        <v>54800</v>
      </c>
      <c r="D25" s="638">
        <v>23600</v>
      </c>
      <c r="E25" s="641">
        <v>11000</v>
      </c>
      <c r="F25" s="638">
        <v>8200</v>
      </c>
      <c r="G25" s="641">
        <v>5500</v>
      </c>
      <c r="H25" s="638">
        <v>6500</v>
      </c>
    </row>
    <row r="26" spans="1:8" ht="15" customHeight="1">
      <c r="A26" s="177"/>
      <c r="B26" s="1829"/>
      <c r="C26" s="177"/>
      <c r="D26" s="177"/>
      <c r="E26" s="177"/>
      <c r="F26" s="177"/>
      <c r="G26" s="177"/>
      <c r="H26" s="177"/>
    </row>
    <row r="27" spans="1:8" ht="15" customHeight="1">
      <c r="A27" s="2964"/>
      <c r="B27" s="2965"/>
      <c r="C27" s="1773" t="s">
        <v>207</v>
      </c>
      <c r="D27" s="1791" t="s">
        <v>1341</v>
      </c>
      <c r="E27" s="1791" t="s">
        <v>1342</v>
      </c>
      <c r="F27" s="1791" t="s">
        <v>1343</v>
      </c>
      <c r="G27" s="1791" t="s">
        <v>1344</v>
      </c>
      <c r="H27" s="1773" t="s">
        <v>143</v>
      </c>
    </row>
    <row r="28" spans="1:8" ht="15" customHeight="1">
      <c r="A28" s="2972" t="s">
        <v>1350</v>
      </c>
      <c r="B28" s="628"/>
      <c r="C28" s="1116" t="s">
        <v>385</v>
      </c>
      <c r="D28" s="1441" t="s">
        <v>385</v>
      </c>
      <c r="E28" s="1116" t="s">
        <v>385</v>
      </c>
      <c r="F28" s="1116" t="s">
        <v>385</v>
      </c>
      <c r="G28" s="1441" t="s">
        <v>385</v>
      </c>
      <c r="H28" s="1117" t="s">
        <v>385</v>
      </c>
    </row>
    <row r="29" spans="1:8" ht="15" customHeight="1">
      <c r="A29" s="2973"/>
      <c r="B29" s="629" t="s">
        <v>1346</v>
      </c>
      <c r="C29" s="605">
        <v>26600</v>
      </c>
      <c r="D29" s="631">
        <v>19400</v>
      </c>
      <c r="E29" s="605">
        <v>1900</v>
      </c>
      <c r="F29" s="605">
        <v>500</v>
      </c>
      <c r="G29" s="631">
        <v>800</v>
      </c>
      <c r="H29" s="606">
        <v>4000</v>
      </c>
    </row>
    <row r="30" spans="1:8" ht="15" customHeight="1">
      <c r="A30" s="2973"/>
      <c r="B30" s="629">
        <v>28</v>
      </c>
      <c r="C30" s="605">
        <v>23000</v>
      </c>
      <c r="D30" s="640">
        <v>16800</v>
      </c>
      <c r="E30" s="635">
        <v>2000</v>
      </c>
      <c r="F30" s="635">
        <v>1200</v>
      </c>
      <c r="G30" s="640">
        <v>700</v>
      </c>
      <c r="H30" s="636">
        <v>2300</v>
      </c>
    </row>
    <row r="31" spans="1:8" ht="15" customHeight="1">
      <c r="A31" s="2973"/>
      <c r="B31" s="629">
        <v>29</v>
      </c>
      <c r="C31" s="605">
        <v>19300</v>
      </c>
      <c r="D31" s="636">
        <v>14100</v>
      </c>
      <c r="E31" s="635">
        <v>1700</v>
      </c>
      <c r="F31" s="635">
        <v>1000</v>
      </c>
      <c r="G31" s="640">
        <v>600</v>
      </c>
      <c r="H31" s="636">
        <v>1900</v>
      </c>
    </row>
    <row r="32" spans="1:8" ht="15" customHeight="1">
      <c r="A32" s="2973"/>
      <c r="B32" s="629">
        <v>30</v>
      </c>
      <c r="C32" s="605">
        <v>15500</v>
      </c>
      <c r="D32" s="640">
        <v>11300</v>
      </c>
      <c r="E32" s="635">
        <v>1400</v>
      </c>
      <c r="F32" s="635">
        <v>800</v>
      </c>
      <c r="G32" s="640">
        <v>500</v>
      </c>
      <c r="H32" s="636">
        <v>1500</v>
      </c>
    </row>
    <row r="33" spans="1:8" ht="15" customHeight="1">
      <c r="A33" s="2974"/>
      <c r="B33" s="630" t="s">
        <v>394</v>
      </c>
      <c r="C33" s="608">
        <v>14900</v>
      </c>
      <c r="D33" s="638">
        <v>10900</v>
      </c>
      <c r="E33" s="641">
        <v>1300</v>
      </c>
      <c r="F33" s="641">
        <v>700</v>
      </c>
      <c r="G33" s="638">
        <v>400</v>
      </c>
      <c r="H33" s="639">
        <v>1600</v>
      </c>
    </row>
    <row r="34" spans="1:8" ht="15" customHeight="1">
      <c r="A34" s="177"/>
      <c r="B34" s="1829"/>
      <c r="C34" s="177"/>
      <c r="D34" s="177"/>
      <c r="E34" s="177"/>
      <c r="F34" s="177"/>
      <c r="G34" s="177"/>
      <c r="H34" s="177"/>
    </row>
    <row r="35" spans="1:8" ht="15" customHeight="1">
      <c r="A35" s="2964"/>
      <c r="B35" s="2965"/>
      <c r="C35" s="1773" t="s">
        <v>207</v>
      </c>
      <c r="D35" s="1791" t="s">
        <v>1341</v>
      </c>
      <c r="E35" s="1791" t="s">
        <v>1342</v>
      </c>
      <c r="F35" s="1791" t="s">
        <v>1343</v>
      </c>
      <c r="G35" s="1791" t="s">
        <v>1344</v>
      </c>
      <c r="H35" s="1773" t="s">
        <v>143</v>
      </c>
    </row>
    <row r="36" spans="1:8" ht="15" customHeight="1">
      <c r="A36" s="2975" t="s">
        <v>3371</v>
      </c>
      <c r="B36" s="628"/>
      <c r="C36" s="503" t="s">
        <v>385</v>
      </c>
      <c r="D36" s="1116" t="s">
        <v>385</v>
      </c>
      <c r="E36" s="1116" t="s">
        <v>385</v>
      </c>
      <c r="F36" s="1116" t="s">
        <v>385</v>
      </c>
      <c r="G36" s="1116" t="s">
        <v>385</v>
      </c>
      <c r="H36" s="1117" t="s">
        <v>385</v>
      </c>
    </row>
    <row r="37" spans="1:8" ht="15" customHeight="1">
      <c r="A37" s="2976"/>
      <c r="B37" s="629" t="s">
        <v>1346</v>
      </c>
      <c r="C37" s="605">
        <v>383500</v>
      </c>
      <c r="D37" s="606">
        <v>245500</v>
      </c>
      <c r="E37" s="606">
        <v>69000</v>
      </c>
      <c r="F37" s="606">
        <v>19200</v>
      </c>
      <c r="G37" s="606">
        <v>26800</v>
      </c>
      <c r="H37" s="606">
        <v>23000</v>
      </c>
    </row>
    <row r="38" spans="1:8" ht="15" customHeight="1">
      <c r="A38" s="2976"/>
      <c r="B38" s="629">
        <v>28</v>
      </c>
      <c r="C38" s="605">
        <v>403900</v>
      </c>
      <c r="D38" s="636">
        <v>258500</v>
      </c>
      <c r="E38" s="636">
        <v>72700</v>
      </c>
      <c r="F38" s="636">
        <v>20200</v>
      </c>
      <c r="G38" s="636">
        <v>28300</v>
      </c>
      <c r="H38" s="636">
        <v>24200</v>
      </c>
    </row>
    <row r="39" spans="1:8" ht="15" customHeight="1">
      <c r="A39" s="2976"/>
      <c r="B39" s="629">
        <v>29</v>
      </c>
      <c r="C39" s="605">
        <v>379700</v>
      </c>
      <c r="D39" s="636">
        <v>227800</v>
      </c>
      <c r="E39" s="636">
        <v>75900</v>
      </c>
      <c r="F39" s="636">
        <v>15200</v>
      </c>
      <c r="G39" s="636">
        <v>30400</v>
      </c>
      <c r="H39" s="636">
        <v>30400</v>
      </c>
    </row>
    <row r="40" spans="1:8" ht="15" customHeight="1">
      <c r="A40" s="2976"/>
      <c r="B40" s="629">
        <v>30</v>
      </c>
      <c r="C40" s="605">
        <v>437800</v>
      </c>
      <c r="D40" s="636">
        <v>258300</v>
      </c>
      <c r="E40" s="636">
        <v>74400</v>
      </c>
      <c r="F40" s="636">
        <v>35000</v>
      </c>
      <c r="G40" s="636">
        <v>26300</v>
      </c>
      <c r="H40" s="636">
        <v>43800</v>
      </c>
    </row>
    <row r="41" spans="1:8" ht="15" customHeight="1">
      <c r="A41" s="2977"/>
      <c r="B41" s="630" t="s">
        <v>394</v>
      </c>
      <c r="C41" s="608">
        <v>436300</v>
      </c>
      <c r="D41" s="639">
        <v>292300</v>
      </c>
      <c r="E41" s="639">
        <v>87300</v>
      </c>
      <c r="F41" s="639">
        <v>13100</v>
      </c>
      <c r="G41" s="639">
        <v>21800</v>
      </c>
      <c r="H41" s="639">
        <v>21800</v>
      </c>
    </row>
    <row r="42" spans="1:8" ht="15" customHeight="1">
      <c r="A42" s="177"/>
      <c r="B42" s="1829"/>
      <c r="C42" s="177"/>
      <c r="D42" s="177"/>
      <c r="E42" s="177"/>
      <c r="F42" s="177"/>
      <c r="G42" s="177"/>
      <c r="H42" s="177"/>
    </row>
    <row r="43" spans="1:8" ht="15" customHeight="1">
      <c r="A43" s="2964"/>
      <c r="B43" s="2965"/>
      <c r="C43" s="1773" t="s">
        <v>207</v>
      </c>
      <c r="D43" s="1791" t="s">
        <v>1341</v>
      </c>
      <c r="E43" s="1791" t="s">
        <v>1342</v>
      </c>
      <c r="F43" s="1791" t="s">
        <v>1343</v>
      </c>
      <c r="G43" s="1791" t="s">
        <v>1344</v>
      </c>
      <c r="H43" s="1773" t="s">
        <v>143</v>
      </c>
    </row>
    <row r="44" spans="1:8" ht="15" customHeight="1">
      <c r="A44" s="2966" t="s">
        <v>1351</v>
      </c>
      <c r="B44" s="628"/>
      <c r="C44" s="503" t="s">
        <v>385</v>
      </c>
      <c r="D44" s="1116" t="s">
        <v>385</v>
      </c>
      <c r="E44" s="1116" t="s">
        <v>385</v>
      </c>
      <c r="F44" s="1116" t="s">
        <v>385</v>
      </c>
      <c r="G44" s="1116" t="s">
        <v>385</v>
      </c>
      <c r="H44" s="1117" t="s">
        <v>385</v>
      </c>
    </row>
    <row r="45" spans="1:8" ht="15" customHeight="1">
      <c r="A45" s="2967"/>
      <c r="B45" s="629" t="s">
        <v>1346</v>
      </c>
      <c r="C45" s="605">
        <v>39200</v>
      </c>
      <c r="D45" s="606">
        <v>14200</v>
      </c>
      <c r="E45" s="606">
        <v>6400</v>
      </c>
      <c r="F45" s="606">
        <v>8300</v>
      </c>
      <c r="G45" s="606">
        <v>6200</v>
      </c>
      <c r="H45" s="606">
        <v>4100</v>
      </c>
    </row>
    <row r="46" spans="1:8" ht="15" customHeight="1">
      <c r="A46" s="2967"/>
      <c r="B46" s="629">
        <v>28</v>
      </c>
      <c r="C46" s="605">
        <v>43600</v>
      </c>
      <c r="D46" s="636">
        <v>17000</v>
      </c>
      <c r="E46" s="636">
        <v>8700</v>
      </c>
      <c r="F46" s="636">
        <v>5200</v>
      </c>
      <c r="G46" s="636">
        <v>8200</v>
      </c>
      <c r="H46" s="636">
        <v>4500</v>
      </c>
    </row>
    <row r="47" spans="1:8" ht="15" customHeight="1">
      <c r="A47" s="2967"/>
      <c r="B47" s="629">
        <v>29</v>
      </c>
      <c r="C47" s="605">
        <v>44200</v>
      </c>
      <c r="D47" s="636">
        <v>17900</v>
      </c>
      <c r="E47" s="636">
        <v>8100</v>
      </c>
      <c r="F47" s="636">
        <v>6300</v>
      </c>
      <c r="G47" s="636">
        <v>6400</v>
      </c>
      <c r="H47" s="636">
        <v>5500</v>
      </c>
    </row>
    <row r="48" spans="1:8" ht="15" customHeight="1">
      <c r="A48" s="2967"/>
      <c r="B48" s="629">
        <v>30</v>
      </c>
      <c r="C48" s="605">
        <v>40500</v>
      </c>
      <c r="D48" s="636">
        <v>16500</v>
      </c>
      <c r="E48" s="636">
        <v>10400</v>
      </c>
      <c r="F48" s="636">
        <v>6000</v>
      </c>
      <c r="G48" s="636">
        <v>3200</v>
      </c>
      <c r="H48" s="636">
        <v>4400</v>
      </c>
    </row>
    <row r="49" spans="1:8" ht="15" customHeight="1">
      <c r="A49" s="2968"/>
      <c r="B49" s="630" t="s">
        <v>394</v>
      </c>
      <c r="C49" s="608">
        <v>36300</v>
      </c>
      <c r="D49" s="639">
        <v>14500</v>
      </c>
      <c r="E49" s="639">
        <v>9100</v>
      </c>
      <c r="F49" s="639">
        <v>4300</v>
      </c>
      <c r="G49" s="639">
        <v>2800</v>
      </c>
      <c r="H49" s="639">
        <v>5600</v>
      </c>
    </row>
    <row r="50" spans="1:8" ht="25.5" customHeight="1">
      <c r="A50" s="177"/>
      <c r="B50" s="1829"/>
      <c r="C50" s="177"/>
      <c r="D50" s="177"/>
      <c r="E50" s="177"/>
      <c r="F50" s="177"/>
      <c r="G50" s="177"/>
      <c r="H50" s="627" t="s">
        <v>1340</v>
      </c>
    </row>
    <row r="51" spans="1:8" ht="15" customHeight="1">
      <c r="A51" s="2964"/>
      <c r="B51" s="2965"/>
      <c r="C51" s="1773" t="s">
        <v>207</v>
      </c>
      <c r="D51" s="1791" t="s">
        <v>1341</v>
      </c>
      <c r="E51" s="1791" t="s">
        <v>1342</v>
      </c>
      <c r="F51" s="1791" t="s">
        <v>1343</v>
      </c>
      <c r="G51" s="1791" t="s">
        <v>1344</v>
      </c>
      <c r="H51" s="1773" t="s">
        <v>143</v>
      </c>
    </row>
    <row r="52" spans="1:8" ht="15" customHeight="1">
      <c r="A52" s="2978" t="s">
        <v>1352</v>
      </c>
      <c r="B52" s="628"/>
      <c r="C52" s="503" t="s">
        <v>385</v>
      </c>
      <c r="D52" s="1117" t="s">
        <v>385</v>
      </c>
      <c r="E52" s="1116" t="s">
        <v>385</v>
      </c>
      <c r="F52" s="1117" t="s">
        <v>385</v>
      </c>
      <c r="G52" s="1117" t="s">
        <v>385</v>
      </c>
      <c r="H52" s="1117" t="s">
        <v>385</v>
      </c>
    </row>
    <row r="53" spans="1:8" ht="15" customHeight="1">
      <c r="A53" s="2967"/>
      <c r="B53" s="629" t="s">
        <v>1346</v>
      </c>
      <c r="C53" s="605">
        <v>39600</v>
      </c>
      <c r="D53" s="606">
        <v>29200</v>
      </c>
      <c r="E53" s="606">
        <v>8000</v>
      </c>
      <c r="F53" s="606">
        <v>900</v>
      </c>
      <c r="G53" s="606">
        <v>800</v>
      </c>
      <c r="H53" s="606">
        <v>700</v>
      </c>
    </row>
    <row r="54" spans="1:8" ht="15" customHeight="1">
      <c r="A54" s="2967"/>
      <c r="B54" s="629">
        <v>28</v>
      </c>
      <c r="C54" s="605">
        <v>37000</v>
      </c>
      <c r="D54" s="636">
        <v>27900</v>
      </c>
      <c r="E54" s="636">
        <v>7300</v>
      </c>
      <c r="F54" s="636">
        <v>700</v>
      </c>
      <c r="G54" s="636">
        <v>300</v>
      </c>
      <c r="H54" s="636">
        <v>800</v>
      </c>
    </row>
    <row r="55" spans="1:8" ht="15" customHeight="1">
      <c r="A55" s="2967"/>
      <c r="B55" s="629">
        <v>29</v>
      </c>
      <c r="C55" s="605">
        <v>36700</v>
      </c>
      <c r="D55" s="636">
        <v>26900</v>
      </c>
      <c r="E55" s="636">
        <v>7500</v>
      </c>
      <c r="F55" s="636">
        <v>500</v>
      </c>
      <c r="G55" s="636">
        <v>700</v>
      </c>
      <c r="H55" s="636">
        <v>1100</v>
      </c>
    </row>
    <row r="56" spans="1:8" ht="15" customHeight="1">
      <c r="A56" s="2967"/>
      <c r="B56" s="629">
        <v>30</v>
      </c>
      <c r="C56" s="605">
        <v>30800</v>
      </c>
      <c r="D56" s="636">
        <v>22200</v>
      </c>
      <c r="E56" s="636">
        <v>5300</v>
      </c>
      <c r="F56" s="636">
        <v>800</v>
      </c>
      <c r="G56" s="636">
        <v>1700</v>
      </c>
      <c r="H56" s="636">
        <v>800</v>
      </c>
    </row>
    <row r="57" spans="1:8" ht="15" customHeight="1">
      <c r="A57" s="2968"/>
      <c r="B57" s="630" t="s">
        <v>394</v>
      </c>
      <c r="C57" s="608">
        <v>25700</v>
      </c>
      <c r="D57" s="639">
        <v>18800</v>
      </c>
      <c r="E57" s="639">
        <v>4900</v>
      </c>
      <c r="F57" s="639">
        <v>800</v>
      </c>
      <c r="G57" s="639">
        <v>800</v>
      </c>
      <c r="H57" s="639">
        <v>400</v>
      </c>
    </row>
    <row r="58" spans="1:8" ht="15" customHeight="1">
      <c r="A58" s="1828"/>
      <c r="B58" s="1829"/>
      <c r="C58" s="1829"/>
      <c r="D58" s="642"/>
      <c r="E58" s="642"/>
      <c r="F58" s="642"/>
      <c r="G58" s="642"/>
      <c r="H58" s="642"/>
    </row>
    <row r="59" spans="1:8" ht="15" customHeight="1">
      <c r="A59" s="2964"/>
      <c r="B59" s="2965"/>
      <c r="C59" s="1773" t="s">
        <v>207</v>
      </c>
      <c r="D59" s="1791" t="s">
        <v>1341</v>
      </c>
      <c r="E59" s="1791" t="s">
        <v>1342</v>
      </c>
      <c r="F59" s="1791" t="s">
        <v>1343</v>
      </c>
      <c r="G59" s="1791" t="s">
        <v>1344</v>
      </c>
      <c r="H59" s="1773" t="s">
        <v>143</v>
      </c>
    </row>
    <row r="60" spans="1:8" ht="15" customHeight="1">
      <c r="A60" s="2978" t="s">
        <v>1353</v>
      </c>
      <c r="B60" s="628"/>
      <c r="C60" s="1116" t="s">
        <v>385</v>
      </c>
      <c r="D60" s="1442" t="s">
        <v>385</v>
      </c>
      <c r="E60" s="1116" t="s">
        <v>385</v>
      </c>
      <c r="F60" s="1116" t="s">
        <v>385</v>
      </c>
      <c r="G60" s="1116" t="s">
        <v>385</v>
      </c>
      <c r="H60" s="1117" t="s">
        <v>385</v>
      </c>
    </row>
    <row r="61" spans="1:8" ht="15" customHeight="1">
      <c r="A61" s="2967"/>
      <c r="B61" s="629" t="s">
        <v>1346</v>
      </c>
      <c r="C61" s="605">
        <v>26600</v>
      </c>
      <c r="D61" s="643">
        <v>16000</v>
      </c>
      <c r="E61" s="644">
        <v>8000</v>
      </c>
      <c r="F61" s="643">
        <v>0</v>
      </c>
      <c r="G61" s="644">
        <v>0</v>
      </c>
      <c r="H61" s="643">
        <v>2600</v>
      </c>
    </row>
    <row r="62" spans="1:8" ht="15" customHeight="1">
      <c r="A62" s="2967"/>
      <c r="B62" s="629">
        <v>28</v>
      </c>
      <c r="C62" s="605">
        <v>25000</v>
      </c>
      <c r="D62" s="640">
        <v>17700</v>
      </c>
      <c r="E62" s="635">
        <v>6000</v>
      </c>
      <c r="F62" s="640">
        <v>250</v>
      </c>
      <c r="G62" s="635">
        <v>800</v>
      </c>
      <c r="H62" s="640">
        <v>250</v>
      </c>
    </row>
    <row r="63" spans="1:8" ht="15" customHeight="1">
      <c r="A63" s="2967"/>
      <c r="B63" s="629">
        <v>29</v>
      </c>
      <c r="C63" s="605">
        <v>24800</v>
      </c>
      <c r="D63" s="636">
        <v>13900</v>
      </c>
      <c r="E63" s="635">
        <v>7500</v>
      </c>
      <c r="F63" s="640">
        <v>200</v>
      </c>
      <c r="G63" s="635">
        <v>2500</v>
      </c>
      <c r="H63" s="640">
        <v>700</v>
      </c>
    </row>
    <row r="64" spans="1:8" ht="15" customHeight="1">
      <c r="A64" s="2967"/>
      <c r="B64" s="629">
        <v>30</v>
      </c>
      <c r="C64" s="605">
        <v>28800</v>
      </c>
      <c r="D64" s="640">
        <v>14400</v>
      </c>
      <c r="E64" s="635">
        <v>10100</v>
      </c>
      <c r="F64" s="640">
        <v>300</v>
      </c>
      <c r="G64" s="635">
        <v>2900</v>
      </c>
      <c r="H64" s="640">
        <v>1100</v>
      </c>
    </row>
    <row r="65" spans="1:8" ht="15" customHeight="1">
      <c r="A65" s="2968"/>
      <c r="B65" s="630" t="s">
        <v>394</v>
      </c>
      <c r="C65" s="608">
        <v>28100</v>
      </c>
      <c r="D65" s="638">
        <v>16900</v>
      </c>
      <c r="E65" s="641">
        <v>9900</v>
      </c>
      <c r="F65" s="638">
        <v>800</v>
      </c>
      <c r="G65" s="641">
        <v>500</v>
      </c>
      <c r="H65" s="638">
        <v>0</v>
      </c>
    </row>
    <row r="66" spans="1:8" ht="15" customHeight="1">
      <c r="A66" s="177"/>
      <c r="B66" s="1829"/>
      <c r="C66" s="177"/>
      <c r="D66" s="177"/>
      <c r="E66" s="177"/>
      <c r="F66" s="177"/>
      <c r="G66" s="177"/>
      <c r="H66" s="177"/>
    </row>
    <row r="67" spans="1:8" ht="15" customHeight="1">
      <c r="A67" s="2964"/>
      <c r="B67" s="2965"/>
      <c r="C67" s="1773" t="s">
        <v>207</v>
      </c>
      <c r="D67" s="1791" t="s">
        <v>1341</v>
      </c>
      <c r="E67" s="1791" t="s">
        <v>1342</v>
      </c>
      <c r="F67" s="1791" t="s">
        <v>1343</v>
      </c>
      <c r="G67" s="1791" t="s">
        <v>1344</v>
      </c>
      <c r="H67" s="1773" t="s">
        <v>143</v>
      </c>
    </row>
    <row r="68" spans="1:8" ht="15" customHeight="1">
      <c r="A68" s="2971" t="s">
        <v>1354</v>
      </c>
      <c r="B68" s="628"/>
      <c r="C68" s="503" t="s">
        <v>385</v>
      </c>
      <c r="D68" s="1117" t="s">
        <v>385</v>
      </c>
      <c r="E68" s="1116" t="s">
        <v>385</v>
      </c>
      <c r="F68" s="1442" t="s">
        <v>385</v>
      </c>
      <c r="G68" s="1116" t="s">
        <v>385</v>
      </c>
      <c r="H68" s="1117" t="s">
        <v>385</v>
      </c>
    </row>
    <row r="69" spans="1:8" ht="15" customHeight="1">
      <c r="A69" s="2867"/>
      <c r="B69" s="629" t="s">
        <v>1346</v>
      </c>
      <c r="C69" s="605">
        <v>86900</v>
      </c>
      <c r="D69" s="605">
        <v>43000</v>
      </c>
      <c r="E69" s="605">
        <v>32200</v>
      </c>
      <c r="F69" s="631">
        <v>1300</v>
      </c>
      <c r="G69" s="605">
        <v>3000</v>
      </c>
      <c r="H69" s="606">
        <v>7400</v>
      </c>
    </row>
    <row r="70" spans="1:8" ht="15" customHeight="1">
      <c r="A70" s="2867"/>
      <c r="B70" s="629">
        <v>28</v>
      </c>
      <c r="C70" s="605">
        <v>62000</v>
      </c>
      <c r="D70" s="635">
        <v>33500</v>
      </c>
      <c r="E70" s="635">
        <v>12300</v>
      </c>
      <c r="F70" s="640">
        <v>800</v>
      </c>
      <c r="G70" s="635">
        <v>2400</v>
      </c>
      <c r="H70" s="636">
        <v>13000</v>
      </c>
    </row>
    <row r="71" spans="1:8" ht="15" customHeight="1">
      <c r="A71" s="2867"/>
      <c r="B71" s="629">
        <v>29</v>
      </c>
      <c r="C71" s="605">
        <v>61600</v>
      </c>
      <c r="D71" s="635">
        <v>31700</v>
      </c>
      <c r="E71" s="635">
        <v>19700</v>
      </c>
      <c r="F71" s="640">
        <v>1700</v>
      </c>
      <c r="G71" s="635">
        <v>3700</v>
      </c>
      <c r="H71" s="636">
        <v>4800</v>
      </c>
    </row>
    <row r="72" spans="1:8" ht="15" customHeight="1">
      <c r="A72" s="2867"/>
      <c r="B72" s="629">
        <v>30</v>
      </c>
      <c r="C72" s="605">
        <v>55700</v>
      </c>
      <c r="D72" s="635">
        <v>22700</v>
      </c>
      <c r="E72" s="635">
        <v>12900</v>
      </c>
      <c r="F72" s="640">
        <v>2100</v>
      </c>
      <c r="G72" s="635">
        <v>1300</v>
      </c>
      <c r="H72" s="636">
        <v>16700</v>
      </c>
    </row>
    <row r="73" spans="1:8" ht="15" customHeight="1">
      <c r="A73" s="2868"/>
      <c r="B73" s="630" t="s">
        <v>394</v>
      </c>
      <c r="C73" s="608">
        <v>62700</v>
      </c>
      <c r="D73" s="641">
        <v>28100</v>
      </c>
      <c r="E73" s="641">
        <v>21300</v>
      </c>
      <c r="F73" s="638">
        <v>6000</v>
      </c>
      <c r="G73" s="641">
        <v>1600</v>
      </c>
      <c r="H73" s="639">
        <v>5700</v>
      </c>
    </row>
    <row r="74" spans="1:8" ht="15" customHeight="1">
      <c r="A74" s="177"/>
      <c r="B74" s="177"/>
      <c r="C74" s="177"/>
      <c r="D74" s="177"/>
      <c r="E74" s="177"/>
      <c r="F74" s="177"/>
      <c r="G74" s="177"/>
      <c r="H74" s="177"/>
    </row>
    <row r="75" spans="1:8" ht="15" customHeight="1">
      <c r="A75" s="2964"/>
      <c r="B75" s="2965"/>
      <c r="C75" s="1773" t="s">
        <v>207</v>
      </c>
      <c r="D75" s="1791" t="s">
        <v>1341</v>
      </c>
      <c r="E75" s="1791" t="s">
        <v>1342</v>
      </c>
      <c r="F75" s="1791" t="s">
        <v>1343</v>
      </c>
      <c r="G75" s="1791" t="s">
        <v>1344</v>
      </c>
      <c r="H75" s="1773" t="s">
        <v>143</v>
      </c>
    </row>
    <row r="76" spans="1:8" ht="15" customHeight="1">
      <c r="A76" s="2966" t="s">
        <v>1355</v>
      </c>
      <c r="B76" s="628"/>
      <c r="C76" s="503" t="s">
        <v>385</v>
      </c>
      <c r="D76" s="1116" t="s">
        <v>385</v>
      </c>
      <c r="E76" s="1116" t="s">
        <v>385</v>
      </c>
      <c r="F76" s="1116" t="s">
        <v>385</v>
      </c>
      <c r="G76" s="1116" t="s">
        <v>385</v>
      </c>
      <c r="H76" s="1117" t="s">
        <v>385</v>
      </c>
    </row>
    <row r="77" spans="1:8" ht="15" customHeight="1">
      <c r="A77" s="2967"/>
      <c r="B77" s="629" t="s">
        <v>1346</v>
      </c>
      <c r="C77" s="605">
        <v>6300</v>
      </c>
      <c r="D77" s="606">
        <v>1900</v>
      </c>
      <c r="E77" s="606">
        <v>1100</v>
      </c>
      <c r="F77" s="606">
        <v>700</v>
      </c>
      <c r="G77" s="606">
        <v>900</v>
      </c>
      <c r="H77" s="606">
        <v>1700</v>
      </c>
    </row>
    <row r="78" spans="1:8" ht="15" customHeight="1">
      <c r="A78" s="2967"/>
      <c r="B78" s="629">
        <v>28</v>
      </c>
      <c r="C78" s="605">
        <v>5900</v>
      </c>
      <c r="D78" s="636">
        <v>1800</v>
      </c>
      <c r="E78" s="636">
        <v>1000</v>
      </c>
      <c r="F78" s="636">
        <v>650</v>
      </c>
      <c r="G78" s="636">
        <v>850</v>
      </c>
      <c r="H78" s="636">
        <v>1600</v>
      </c>
    </row>
    <row r="79" spans="1:8" ht="15" customHeight="1">
      <c r="A79" s="2967"/>
      <c r="B79" s="629">
        <v>29</v>
      </c>
      <c r="C79" s="605">
        <v>4700</v>
      </c>
      <c r="D79" s="636">
        <v>1400</v>
      </c>
      <c r="E79" s="636">
        <v>800</v>
      </c>
      <c r="F79" s="636">
        <v>500</v>
      </c>
      <c r="G79" s="636">
        <v>700</v>
      </c>
      <c r="H79" s="636">
        <v>1300</v>
      </c>
    </row>
    <row r="80" spans="1:8" ht="15" customHeight="1">
      <c r="A80" s="2967"/>
      <c r="B80" s="629">
        <v>30</v>
      </c>
      <c r="C80" s="605">
        <v>4100</v>
      </c>
      <c r="D80" s="636">
        <v>1200</v>
      </c>
      <c r="E80" s="636">
        <v>700</v>
      </c>
      <c r="F80" s="636">
        <v>500</v>
      </c>
      <c r="G80" s="636">
        <v>600</v>
      </c>
      <c r="H80" s="636">
        <v>1100</v>
      </c>
    </row>
    <row r="81" spans="1:8" ht="15" customHeight="1">
      <c r="A81" s="2968"/>
      <c r="B81" s="630" t="s">
        <v>394</v>
      </c>
      <c r="C81" s="608">
        <v>5500</v>
      </c>
      <c r="D81" s="639">
        <v>2400</v>
      </c>
      <c r="E81" s="639">
        <v>1100</v>
      </c>
      <c r="F81" s="639">
        <v>800</v>
      </c>
      <c r="G81" s="639">
        <v>500</v>
      </c>
      <c r="H81" s="639">
        <v>700</v>
      </c>
    </row>
    <row r="82" spans="1:8" ht="15" customHeight="1">
      <c r="A82" s="177"/>
      <c r="B82" s="177"/>
      <c r="C82" s="177"/>
      <c r="D82" s="177"/>
      <c r="E82" s="177"/>
      <c r="F82" s="177"/>
      <c r="G82" s="177"/>
      <c r="H82" s="177"/>
    </row>
    <row r="83" spans="1:8" ht="15" customHeight="1">
      <c r="A83" s="2964"/>
      <c r="B83" s="2965"/>
      <c r="C83" s="1773" t="s">
        <v>207</v>
      </c>
      <c r="D83" s="1791" t="s">
        <v>1341</v>
      </c>
      <c r="E83" s="1791" t="s">
        <v>1342</v>
      </c>
      <c r="F83" s="1791" t="s">
        <v>1343</v>
      </c>
      <c r="G83" s="1791" t="s">
        <v>1344</v>
      </c>
      <c r="H83" s="1773" t="s">
        <v>143</v>
      </c>
    </row>
    <row r="84" spans="1:8" ht="15" customHeight="1">
      <c r="A84" s="2966" t="s">
        <v>1356</v>
      </c>
      <c r="B84" s="628"/>
      <c r="C84" s="503" t="s">
        <v>385</v>
      </c>
      <c r="D84" s="1116" t="s">
        <v>385</v>
      </c>
      <c r="E84" s="1116" t="s">
        <v>385</v>
      </c>
      <c r="F84" s="1116" t="s">
        <v>385</v>
      </c>
      <c r="G84" s="1116" t="s">
        <v>385</v>
      </c>
      <c r="H84" s="1117" t="s">
        <v>385</v>
      </c>
    </row>
    <row r="85" spans="1:8" ht="15" customHeight="1">
      <c r="A85" s="2969"/>
      <c r="B85" s="629" t="s">
        <v>1346</v>
      </c>
      <c r="C85" s="605">
        <v>150300</v>
      </c>
      <c r="D85" s="606">
        <v>117300</v>
      </c>
      <c r="E85" s="606">
        <v>12000</v>
      </c>
      <c r="F85" s="606">
        <v>10500</v>
      </c>
      <c r="G85" s="606">
        <v>4500</v>
      </c>
      <c r="H85" s="606">
        <v>6000</v>
      </c>
    </row>
    <row r="86" spans="1:8" ht="15" customHeight="1">
      <c r="A86" s="2967"/>
      <c r="B86" s="629">
        <v>28</v>
      </c>
      <c r="C86" s="605">
        <v>172300</v>
      </c>
      <c r="D86" s="636">
        <v>115400</v>
      </c>
      <c r="E86" s="636">
        <v>27600</v>
      </c>
      <c r="F86" s="636">
        <v>17200</v>
      </c>
      <c r="G86" s="636">
        <v>3400</v>
      </c>
      <c r="H86" s="636">
        <v>8700</v>
      </c>
    </row>
    <row r="87" spans="1:8" ht="15" customHeight="1">
      <c r="A87" s="2967"/>
      <c r="B87" s="629">
        <v>29</v>
      </c>
      <c r="C87" s="605">
        <v>164600</v>
      </c>
      <c r="D87" s="636">
        <v>105300</v>
      </c>
      <c r="E87" s="636">
        <v>28000</v>
      </c>
      <c r="F87" s="636">
        <v>9900</v>
      </c>
      <c r="G87" s="636">
        <v>1700</v>
      </c>
      <c r="H87" s="636">
        <v>19700</v>
      </c>
    </row>
    <row r="88" spans="1:8" ht="15" customHeight="1">
      <c r="A88" s="2967"/>
      <c r="B88" s="629">
        <v>30</v>
      </c>
      <c r="C88" s="605">
        <v>148600</v>
      </c>
      <c r="D88" s="636">
        <v>95100</v>
      </c>
      <c r="E88" s="636">
        <v>25300</v>
      </c>
      <c r="F88" s="636">
        <v>8900</v>
      </c>
      <c r="G88" s="636">
        <v>1500</v>
      </c>
      <c r="H88" s="636">
        <v>17800</v>
      </c>
    </row>
    <row r="89" spans="1:8" ht="15" customHeight="1">
      <c r="A89" s="2968"/>
      <c r="B89" s="630" t="s">
        <v>394</v>
      </c>
      <c r="C89" s="608">
        <v>149200</v>
      </c>
      <c r="D89" s="639">
        <v>95500</v>
      </c>
      <c r="E89" s="639">
        <v>25400</v>
      </c>
      <c r="F89" s="639">
        <v>9000</v>
      </c>
      <c r="G89" s="639">
        <v>1500</v>
      </c>
      <c r="H89" s="639">
        <v>17800</v>
      </c>
    </row>
    <row r="90" spans="1:8" ht="15" customHeight="1">
      <c r="A90" s="2970" t="s">
        <v>1357</v>
      </c>
      <c r="B90" s="2970"/>
      <c r="C90" s="2970"/>
      <c r="D90" s="2970"/>
      <c r="E90" s="2970"/>
      <c r="F90" s="2970"/>
      <c r="G90" s="2970"/>
      <c r="H90" s="1754"/>
    </row>
  </sheetData>
  <mergeCells count="23">
    <mergeCell ref="A2:B2"/>
    <mergeCell ref="A20:A25"/>
    <mergeCell ref="A3:A8"/>
    <mergeCell ref="A10:B10"/>
    <mergeCell ref="A12:A16"/>
    <mergeCell ref="A19:B19"/>
    <mergeCell ref="A68:A73"/>
    <mergeCell ref="A27:B27"/>
    <mergeCell ref="A28:A33"/>
    <mergeCell ref="A35:B35"/>
    <mergeCell ref="A36:A41"/>
    <mergeCell ref="A43:B43"/>
    <mergeCell ref="A44:A49"/>
    <mergeCell ref="A51:B51"/>
    <mergeCell ref="A52:A57"/>
    <mergeCell ref="A59:B59"/>
    <mergeCell ref="A60:A65"/>
    <mergeCell ref="A67:B67"/>
    <mergeCell ref="A75:B75"/>
    <mergeCell ref="A76:A81"/>
    <mergeCell ref="A83:B83"/>
    <mergeCell ref="A84:A89"/>
    <mergeCell ref="A90:G90"/>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rowBreaks count="1" manualBreakCount="1">
    <brk id="49" max="16383"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view="pageBreakPreview" zoomScaleNormal="100" zoomScaleSheetLayoutView="100" workbookViewId="0">
      <selection activeCell="K21" sqref="K21"/>
    </sheetView>
  </sheetViews>
  <sheetFormatPr defaultRowHeight="24.95" customHeight="1"/>
  <cols>
    <col min="1" max="1" width="12.875" style="5" customWidth="1"/>
    <col min="2" max="2" width="7.625" style="5" customWidth="1"/>
    <col min="3" max="3" width="13.5" style="5" customWidth="1"/>
    <col min="4" max="4" width="14.625" style="5" customWidth="1"/>
    <col min="5" max="5" width="14.75" style="5" customWidth="1"/>
    <col min="6" max="6" width="9" style="5"/>
    <col min="7" max="7" width="5" style="5" customWidth="1"/>
    <col min="8" max="8" width="13.25" style="5" customWidth="1"/>
    <col min="9" max="9" width="25.625" style="5" customWidth="1"/>
    <col min="10" max="252" width="9" style="5"/>
    <col min="253" max="253" width="10.375" style="5" customWidth="1"/>
    <col min="254" max="254" width="7.625" style="5" customWidth="1"/>
    <col min="255" max="255" width="13.5" style="5" customWidth="1"/>
    <col min="256" max="256" width="14.625" style="5" customWidth="1"/>
    <col min="257" max="257" width="14.75" style="5" customWidth="1"/>
    <col min="258" max="508" width="9" style="5"/>
    <col min="509" max="509" width="10.375" style="5" customWidth="1"/>
    <col min="510" max="510" width="7.625" style="5" customWidth="1"/>
    <col min="511" max="511" width="13.5" style="5" customWidth="1"/>
    <col min="512" max="512" width="14.625" style="5" customWidth="1"/>
    <col min="513" max="513" width="14.75" style="5" customWidth="1"/>
    <col min="514" max="764" width="9" style="5"/>
    <col min="765" max="765" width="10.375" style="5" customWidth="1"/>
    <col min="766" max="766" width="7.625" style="5" customWidth="1"/>
    <col min="767" max="767" width="13.5" style="5" customWidth="1"/>
    <col min="768" max="768" width="14.625" style="5" customWidth="1"/>
    <col min="769" max="769" width="14.75" style="5" customWidth="1"/>
    <col min="770" max="1020" width="9" style="5"/>
    <col min="1021" max="1021" width="10.375" style="5" customWidth="1"/>
    <col min="1022" max="1022" width="7.625" style="5" customWidth="1"/>
    <col min="1023" max="1023" width="13.5" style="5" customWidth="1"/>
    <col min="1024" max="1024" width="14.625" style="5" customWidth="1"/>
    <col min="1025" max="1025" width="14.75" style="5" customWidth="1"/>
    <col min="1026" max="1276" width="9" style="5"/>
    <col min="1277" max="1277" width="10.375" style="5" customWidth="1"/>
    <col min="1278" max="1278" width="7.625" style="5" customWidth="1"/>
    <col min="1279" max="1279" width="13.5" style="5" customWidth="1"/>
    <col min="1280" max="1280" width="14.625" style="5" customWidth="1"/>
    <col min="1281" max="1281" width="14.75" style="5" customWidth="1"/>
    <col min="1282" max="1532" width="9" style="5"/>
    <col min="1533" max="1533" width="10.375" style="5" customWidth="1"/>
    <col min="1534" max="1534" width="7.625" style="5" customWidth="1"/>
    <col min="1535" max="1535" width="13.5" style="5" customWidth="1"/>
    <col min="1536" max="1536" width="14.625" style="5" customWidth="1"/>
    <col min="1537" max="1537" width="14.75" style="5" customWidth="1"/>
    <col min="1538" max="1788" width="9" style="5"/>
    <col min="1789" max="1789" width="10.375" style="5" customWidth="1"/>
    <col min="1790" max="1790" width="7.625" style="5" customWidth="1"/>
    <col min="1791" max="1791" width="13.5" style="5" customWidth="1"/>
    <col min="1792" max="1792" width="14.625" style="5" customWidth="1"/>
    <col min="1793" max="1793" width="14.75" style="5" customWidth="1"/>
    <col min="1794" max="2044" width="9" style="5"/>
    <col min="2045" max="2045" width="10.375" style="5" customWidth="1"/>
    <col min="2046" max="2046" width="7.625" style="5" customWidth="1"/>
    <col min="2047" max="2047" width="13.5" style="5" customWidth="1"/>
    <col min="2048" max="2048" width="14.625" style="5" customWidth="1"/>
    <col min="2049" max="2049" width="14.75" style="5" customWidth="1"/>
    <col min="2050" max="2300" width="9" style="5"/>
    <col min="2301" max="2301" width="10.375" style="5" customWidth="1"/>
    <col min="2302" max="2302" width="7.625" style="5" customWidth="1"/>
    <col min="2303" max="2303" width="13.5" style="5" customWidth="1"/>
    <col min="2304" max="2304" width="14.625" style="5" customWidth="1"/>
    <col min="2305" max="2305" width="14.75" style="5" customWidth="1"/>
    <col min="2306" max="2556" width="9" style="5"/>
    <col min="2557" max="2557" width="10.375" style="5" customWidth="1"/>
    <col min="2558" max="2558" width="7.625" style="5" customWidth="1"/>
    <col min="2559" max="2559" width="13.5" style="5" customWidth="1"/>
    <col min="2560" max="2560" width="14.625" style="5" customWidth="1"/>
    <col min="2561" max="2561" width="14.75" style="5" customWidth="1"/>
    <col min="2562" max="2812" width="9" style="5"/>
    <col min="2813" max="2813" width="10.375" style="5" customWidth="1"/>
    <col min="2814" max="2814" width="7.625" style="5" customWidth="1"/>
    <col min="2815" max="2815" width="13.5" style="5" customWidth="1"/>
    <col min="2816" max="2816" width="14.625" style="5" customWidth="1"/>
    <col min="2817" max="2817" width="14.75" style="5" customWidth="1"/>
    <col min="2818" max="3068" width="9" style="5"/>
    <col min="3069" max="3069" width="10.375" style="5" customWidth="1"/>
    <col min="3070" max="3070" width="7.625" style="5" customWidth="1"/>
    <col min="3071" max="3071" width="13.5" style="5" customWidth="1"/>
    <col min="3072" max="3072" width="14.625" style="5" customWidth="1"/>
    <col min="3073" max="3073" width="14.75" style="5" customWidth="1"/>
    <col min="3074" max="3324" width="9" style="5"/>
    <col min="3325" max="3325" width="10.375" style="5" customWidth="1"/>
    <col min="3326" max="3326" width="7.625" style="5" customWidth="1"/>
    <col min="3327" max="3327" width="13.5" style="5" customWidth="1"/>
    <col min="3328" max="3328" width="14.625" style="5" customWidth="1"/>
    <col min="3329" max="3329" width="14.75" style="5" customWidth="1"/>
    <col min="3330" max="3580" width="9" style="5"/>
    <col min="3581" max="3581" width="10.375" style="5" customWidth="1"/>
    <col min="3582" max="3582" width="7.625" style="5" customWidth="1"/>
    <col min="3583" max="3583" width="13.5" style="5" customWidth="1"/>
    <col min="3584" max="3584" width="14.625" style="5" customWidth="1"/>
    <col min="3585" max="3585" width="14.75" style="5" customWidth="1"/>
    <col min="3586" max="3836" width="9" style="5"/>
    <col min="3837" max="3837" width="10.375" style="5" customWidth="1"/>
    <col min="3838" max="3838" width="7.625" style="5" customWidth="1"/>
    <col min="3839" max="3839" width="13.5" style="5" customWidth="1"/>
    <col min="3840" max="3840" width="14.625" style="5" customWidth="1"/>
    <col min="3841" max="3841" width="14.75" style="5" customWidth="1"/>
    <col min="3842" max="4092" width="9" style="5"/>
    <col min="4093" max="4093" width="10.375" style="5" customWidth="1"/>
    <col min="4094" max="4094" width="7.625" style="5" customWidth="1"/>
    <col min="4095" max="4095" width="13.5" style="5" customWidth="1"/>
    <col min="4096" max="4096" width="14.625" style="5" customWidth="1"/>
    <col min="4097" max="4097" width="14.75" style="5" customWidth="1"/>
    <col min="4098" max="4348" width="9" style="5"/>
    <col min="4349" max="4349" width="10.375" style="5" customWidth="1"/>
    <col min="4350" max="4350" width="7.625" style="5" customWidth="1"/>
    <col min="4351" max="4351" width="13.5" style="5" customWidth="1"/>
    <col min="4352" max="4352" width="14.625" style="5" customWidth="1"/>
    <col min="4353" max="4353" width="14.75" style="5" customWidth="1"/>
    <col min="4354" max="4604" width="9" style="5"/>
    <col min="4605" max="4605" width="10.375" style="5" customWidth="1"/>
    <col min="4606" max="4606" width="7.625" style="5" customWidth="1"/>
    <col min="4607" max="4607" width="13.5" style="5" customWidth="1"/>
    <col min="4608" max="4608" width="14.625" style="5" customWidth="1"/>
    <col min="4609" max="4609" width="14.75" style="5" customWidth="1"/>
    <col min="4610" max="4860" width="9" style="5"/>
    <col min="4861" max="4861" width="10.375" style="5" customWidth="1"/>
    <col min="4862" max="4862" width="7.625" style="5" customWidth="1"/>
    <col min="4863" max="4863" width="13.5" style="5" customWidth="1"/>
    <col min="4864" max="4864" width="14.625" style="5" customWidth="1"/>
    <col min="4865" max="4865" width="14.75" style="5" customWidth="1"/>
    <col min="4866" max="5116" width="9" style="5"/>
    <col min="5117" max="5117" width="10.375" style="5" customWidth="1"/>
    <col min="5118" max="5118" width="7.625" style="5" customWidth="1"/>
    <col min="5119" max="5119" width="13.5" style="5" customWidth="1"/>
    <col min="5120" max="5120" width="14.625" style="5" customWidth="1"/>
    <col min="5121" max="5121" width="14.75" style="5" customWidth="1"/>
    <col min="5122" max="5372" width="9" style="5"/>
    <col min="5373" max="5373" width="10.375" style="5" customWidth="1"/>
    <col min="5374" max="5374" width="7.625" style="5" customWidth="1"/>
    <col min="5375" max="5375" width="13.5" style="5" customWidth="1"/>
    <col min="5376" max="5376" width="14.625" style="5" customWidth="1"/>
    <col min="5377" max="5377" width="14.75" style="5" customWidth="1"/>
    <col min="5378" max="5628" width="9" style="5"/>
    <col min="5629" max="5629" width="10.375" style="5" customWidth="1"/>
    <col min="5630" max="5630" width="7.625" style="5" customWidth="1"/>
    <col min="5631" max="5631" width="13.5" style="5" customWidth="1"/>
    <col min="5632" max="5632" width="14.625" style="5" customWidth="1"/>
    <col min="5633" max="5633" width="14.75" style="5" customWidth="1"/>
    <col min="5634" max="5884" width="9" style="5"/>
    <col min="5885" max="5885" width="10.375" style="5" customWidth="1"/>
    <col min="5886" max="5886" width="7.625" style="5" customWidth="1"/>
    <col min="5887" max="5887" width="13.5" style="5" customWidth="1"/>
    <col min="5888" max="5888" width="14.625" style="5" customWidth="1"/>
    <col min="5889" max="5889" width="14.75" style="5" customWidth="1"/>
    <col min="5890" max="6140" width="9" style="5"/>
    <col min="6141" max="6141" width="10.375" style="5" customWidth="1"/>
    <col min="6142" max="6142" width="7.625" style="5" customWidth="1"/>
    <col min="6143" max="6143" width="13.5" style="5" customWidth="1"/>
    <col min="6144" max="6144" width="14.625" style="5" customWidth="1"/>
    <col min="6145" max="6145" width="14.75" style="5" customWidth="1"/>
    <col min="6146" max="6396" width="9" style="5"/>
    <col min="6397" max="6397" width="10.375" style="5" customWidth="1"/>
    <col min="6398" max="6398" width="7.625" style="5" customWidth="1"/>
    <col min="6399" max="6399" width="13.5" style="5" customWidth="1"/>
    <col min="6400" max="6400" width="14.625" style="5" customWidth="1"/>
    <col min="6401" max="6401" width="14.75" style="5" customWidth="1"/>
    <col min="6402" max="6652" width="9" style="5"/>
    <col min="6653" max="6653" width="10.375" style="5" customWidth="1"/>
    <col min="6654" max="6654" width="7.625" style="5" customWidth="1"/>
    <col min="6655" max="6655" width="13.5" style="5" customWidth="1"/>
    <col min="6656" max="6656" width="14.625" style="5" customWidth="1"/>
    <col min="6657" max="6657" width="14.75" style="5" customWidth="1"/>
    <col min="6658" max="6908" width="9" style="5"/>
    <col min="6909" max="6909" width="10.375" style="5" customWidth="1"/>
    <col min="6910" max="6910" width="7.625" style="5" customWidth="1"/>
    <col min="6911" max="6911" width="13.5" style="5" customWidth="1"/>
    <col min="6912" max="6912" width="14.625" style="5" customWidth="1"/>
    <col min="6913" max="6913" width="14.75" style="5" customWidth="1"/>
    <col min="6914" max="7164" width="9" style="5"/>
    <col min="7165" max="7165" width="10.375" style="5" customWidth="1"/>
    <col min="7166" max="7166" width="7.625" style="5" customWidth="1"/>
    <col min="7167" max="7167" width="13.5" style="5" customWidth="1"/>
    <col min="7168" max="7168" width="14.625" style="5" customWidth="1"/>
    <col min="7169" max="7169" width="14.75" style="5" customWidth="1"/>
    <col min="7170" max="7420" width="9" style="5"/>
    <col min="7421" max="7421" width="10.375" style="5" customWidth="1"/>
    <col min="7422" max="7422" width="7.625" style="5" customWidth="1"/>
    <col min="7423" max="7423" width="13.5" style="5" customWidth="1"/>
    <col min="7424" max="7424" width="14.625" style="5" customWidth="1"/>
    <col min="7425" max="7425" width="14.75" style="5" customWidth="1"/>
    <col min="7426" max="7676" width="9" style="5"/>
    <col min="7677" max="7677" width="10.375" style="5" customWidth="1"/>
    <col min="7678" max="7678" width="7.625" style="5" customWidth="1"/>
    <col min="7679" max="7679" width="13.5" style="5" customWidth="1"/>
    <col min="7680" max="7680" width="14.625" style="5" customWidth="1"/>
    <col min="7681" max="7681" width="14.75" style="5" customWidth="1"/>
    <col min="7682" max="7932" width="9" style="5"/>
    <col min="7933" max="7933" width="10.375" style="5" customWidth="1"/>
    <col min="7934" max="7934" width="7.625" style="5" customWidth="1"/>
    <col min="7935" max="7935" width="13.5" style="5" customWidth="1"/>
    <col min="7936" max="7936" width="14.625" style="5" customWidth="1"/>
    <col min="7937" max="7937" width="14.75" style="5" customWidth="1"/>
    <col min="7938" max="8188" width="9" style="5"/>
    <col min="8189" max="8189" width="10.375" style="5" customWidth="1"/>
    <col min="8190" max="8190" width="7.625" style="5" customWidth="1"/>
    <col min="8191" max="8191" width="13.5" style="5" customWidth="1"/>
    <col min="8192" max="8192" width="14.625" style="5" customWidth="1"/>
    <col min="8193" max="8193" width="14.75" style="5" customWidth="1"/>
    <col min="8194" max="8444" width="9" style="5"/>
    <col min="8445" max="8445" width="10.375" style="5" customWidth="1"/>
    <col min="8446" max="8446" width="7.625" style="5" customWidth="1"/>
    <col min="8447" max="8447" width="13.5" style="5" customWidth="1"/>
    <col min="8448" max="8448" width="14.625" style="5" customWidth="1"/>
    <col min="8449" max="8449" width="14.75" style="5" customWidth="1"/>
    <col min="8450" max="8700" width="9" style="5"/>
    <col min="8701" max="8701" width="10.375" style="5" customWidth="1"/>
    <col min="8702" max="8702" width="7.625" style="5" customWidth="1"/>
    <col min="8703" max="8703" width="13.5" style="5" customWidth="1"/>
    <col min="8704" max="8704" width="14.625" style="5" customWidth="1"/>
    <col min="8705" max="8705" width="14.75" style="5" customWidth="1"/>
    <col min="8706" max="8956" width="9" style="5"/>
    <col min="8957" max="8957" width="10.375" style="5" customWidth="1"/>
    <col min="8958" max="8958" width="7.625" style="5" customWidth="1"/>
    <col min="8959" max="8959" width="13.5" style="5" customWidth="1"/>
    <col min="8960" max="8960" width="14.625" style="5" customWidth="1"/>
    <col min="8961" max="8961" width="14.75" style="5" customWidth="1"/>
    <col min="8962" max="9212" width="9" style="5"/>
    <col min="9213" max="9213" width="10.375" style="5" customWidth="1"/>
    <col min="9214" max="9214" width="7.625" style="5" customWidth="1"/>
    <col min="9215" max="9215" width="13.5" style="5" customWidth="1"/>
    <col min="9216" max="9216" width="14.625" style="5" customWidth="1"/>
    <col min="9217" max="9217" width="14.75" style="5" customWidth="1"/>
    <col min="9218" max="9468" width="9" style="5"/>
    <col min="9469" max="9469" width="10.375" style="5" customWidth="1"/>
    <col min="9470" max="9470" width="7.625" style="5" customWidth="1"/>
    <col min="9471" max="9471" width="13.5" style="5" customWidth="1"/>
    <col min="9472" max="9472" width="14.625" style="5" customWidth="1"/>
    <col min="9473" max="9473" width="14.75" style="5" customWidth="1"/>
    <col min="9474" max="9724" width="9" style="5"/>
    <col min="9725" max="9725" width="10.375" style="5" customWidth="1"/>
    <col min="9726" max="9726" width="7.625" style="5" customWidth="1"/>
    <col min="9727" max="9727" width="13.5" style="5" customWidth="1"/>
    <col min="9728" max="9728" width="14.625" style="5" customWidth="1"/>
    <col min="9729" max="9729" width="14.75" style="5" customWidth="1"/>
    <col min="9730" max="9980" width="9" style="5"/>
    <col min="9981" max="9981" width="10.375" style="5" customWidth="1"/>
    <col min="9982" max="9982" width="7.625" style="5" customWidth="1"/>
    <col min="9983" max="9983" width="13.5" style="5" customWidth="1"/>
    <col min="9984" max="9984" width="14.625" style="5" customWidth="1"/>
    <col min="9985" max="9985" width="14.75" style="5" customWidth="1"/>
    <col min="9986" max="10236" width="9" style="5"/>
    <col min="10237" max="10237" width="10.375" style="5" customWidth="1"/>
    <col min="10238" max="10238" width="7.625" style="5" customWidth="1"/>
    <col min="10239" max="10239" width="13.5" style="5" customWidth="1"/>
    <col min="10240" max="10240" width="14.625" style="5" customWidth="1"/>
    <col min="10241" max="10241" width="14.75" style="5" customWidth="1"/>
    <col min="10242" max="10492" width="9" style="5"/>
    <col min="10493" max="10493" width="10.375" style="5" customWidth="1"/>
    <col min="10494" max="10494" width="7.625" style="5" customWidth="1"/>
    <col min="10495" max="10495" width="13.5" style="5" customWidth="1"/>
    <col min="10496" max="10496" width="14.625" style="5" customWidth="1"/>
    <col min="10497" max="10497" width="14.75" style="5" customWidth="1"/>
    <col min="10498" max="10748" width="9" style="5"/>
    <col min="10749" max="10749" width="10.375" style="5" customWidth="1"/>
    <col min="10750" max="10750" width="7.625" style="5" customWidth="1"/>
    <col min="10751" max="10751" width="13.5" style="5" customWidth="1"/>
    <col min="10752" max="10752" width="14.625" style="5" customWidth="1"/>
    <col min="10753" max="10753" width="14.75" style="5" customWidth="1"/>
    <col min="10754" max="11004" width="9" style="5"/>
    <col min="11005" max="11005" width="10.375" style="5" customWidth="1"/>
    <col min="11006" max="11006" width="7.625" style="5" customWidth="1"/>
    <col min="11007" max="11007" width="13.5" style="5" customWidth="1"/>
    <col min="11008" max="11008" width="14.625" style="5" customWidth="1"/>
    <col min="11009" max="11009" width="14.75" style="5" customWidth="1"/>
    <col min="11010" max="11260" width="9" style="5"/>
    <col min="11261" max="11261" width="10.375" style="5" customWidth="1"/>
    <col min="11262" max="11262" width="7.625" style="5" customWidth="1"/>
    <col min="11263" max="11263" width="13.5" style="5" customWidth="1"/>
    <col min="11264" max="11264" width="14.625" style="5" customWidth="1"/>
    <col min="11265" max="11265" width="14.75" style="5" customWidth="1"/>
    <col min="11266" max="11516" width="9" style="5"/>
    <col min="11517" max="11517" width="10.375" style="5" customWidth="1"/>
    <col min="11518" max="11518" width="7.625" style="5" customWidth="1"/>
    <col min="11519" max="11519" width="13.5" style="5" customWidth="1"/>
    <col min="11520" max="11520" width="14.625" style="5" customWidth="1"/>
    <col min="11521" max="11521" width="14.75" style="5" customWidth="1"/>
    <col min="11522" max="11772" width="9" style="5"/>
    <col min="11773" max="11773" width="10.375" style="5" customWidth="1"/>
    <col min="11774" max="11774" width="7.625" style="5" customWidth="1"/>
    <col min="11775" max="11775" width="13.5" style="5" customWidth="1"/>
    <col min="11776" max="11776" width="14.625" style="5" customWidth="1"/>
    <col min="11777" max="11777" width="14.75" style="5" customWidth="1"/>
    <col min="11778" max="12028" width="9" style="5"/>
    <col min="12029" max="12029" width="10.375" style="5" customWidth="1"/>
    <col min="12030" max="12030" width="7.625" style="5" customWidth="1"/>
    <col min="12031" max="12031" width="13.5" style="5" customWidth="1"/>
    <col min="12032" max="12032" width="14.625" style="5" customWidth="1"/>
    <col min="12033" max="12033" width="14.75" style="5" customWidth="1"/>
    <col min="12034" max="12284" width="9" style="5"/>
    <col min="12285" max="12285" width="10.375" style="5" customWidth="1"/>
    <col min="12286" max="12286" width="7.625" style="5" customWidth="1"/>
    <col min="12287" max="12287" width="13.5" style="5" customWidth="1"/>
    <col min="12288" max="12288" width="14.625" style="5" customWidth="1"/>
    <col min="12289" max="12289" width="14.75" style="5" customWidth="1"/>
    <col min="12290" max="12540" width="9" style="5"/>
    <col min="12541" max="12541" width="10.375" style="5" customWidth="1"/>
    <col min="12542" max="12542" width="7.625" style="5" customWidth="1"/>
    <col min="12543" max="12543" width="13.5" style="5" customWidth="1"/>
    <col min="12544" max="12544" width="14.625" style="5" customWidth="1"/>
    <col min="12545" max="12545" width="14.75" style="5" customWidth="1"/>
    <col min="12546" max="12796" width="9" style="5"/>
    <col min="12797" max="12797" width="10.375" style="5" customWidth="1"/>
    <col min="12798" max="12798" width="7.625" style="5" customWidth="1"/>
    <col min="12799" max="12799" width="13.5" style="5" customWidth="1"/>
    <col min="12800" max="12800" width="14.625" style="5" customWidth="1"/>
    <col min="12801" max="12801" width="14.75" style="5" customWidth="1"/>
    <col min="12802" max="13052" width="9" style="5"/>
    <col min="13053" max="13053" width="10.375" style="5" customWidth="1"/>
    <col min="13054" max="13054" width="7.625" style="5" customWidth="1"/>
    <col min="13055" max="13055" width="13.5" style="5" customWidth="1"/>
    <col min="13056" max="13056" width="14.625" style="5" customWidth="1"/>
    <col min="13057" max="13057" width="14.75" style="5" customWidth="1"/>
    <col min="13058" max="13308" width="9" style="5"/>
    <col min="13309" max="13309" width="10.375" style="5" customWidth="1"/>
    <col min="13310" max="13310" width="7.625" style="5" customWidth="1"/>
    <col min="13311" max="13311" width="13.5" style="5" customWidth="1"/>
    <col min="13312" max="13312" width="14.625" style="5" customWidth="1"/>
    <col min="13313" max="13313" width="14.75" style="5" customWidth="1"/>
    <col min="13314" max="13564" width="9" style="5"/>
    <col min="13565" max="13565" width="10.375" style="5" customWidth="1"/>
    <col min="13566" max="13566" width="7.625" style="5" customWidth="1"/>
    <col min="13567" max="13567" width="13.5" style="5" customWidth="1"/>
    <col min="13568" max="13568" width="14.625" style="5" customWidth="1"/>
    <col min="13569" max="13569" width="14.75" style="5" customWidth="1"/>
    <col min="13570" max="13820" width="9" style="5"/>
    <col min="13821" max="13821" width="10.375" style="5" customWidth="1"/>
    <col min="13822" max="13822" width="7.625" style="5" customWidth="1"/>
    <col min="13823" max="13823" width="13.5" style="5" customWidth="1"/>
    <col min="13824" max="13824" width="14.625" style="5" customWidth="1"/>
    <col min="13825" max="13825" width="14.75" style="5" customWidth="1"/>
    <col min="13826" max="14076" width="9" style="5"/>
    <col min="14077" max="14077" width="10.375" style="5" customWidth="1"/>
    <col min="14078" max="14078" width="7.625" style="5" customWidth="1"/>
    <col min="14079" max="14079" width="13.5" style="5" customWidth="1"/>
    <col min="14080" max="14080" width="14.625" style="5" customWidth="1"/>
    <col min="14081" max="14081" width="14.75" style="5" customWidth="1"/>
    <col min="14082" max="14332" width="9" style="5"/>
    <col min="14333" max="14333" width="10.375" style="5" customWidth="1"/>
    <col min="14334" max="14334" width="7.625" style="5" customWidth="1"/>
    <col min="14335" max="14335" width="13.5" style="5" customWidth="1"/>
    <col min="14336" max="14336" width="14.625" style="5" customWidth="1"/>
    <col min="14337" max="14337" width="14.75" style="5" customWidth="1"/>
    <col min="14338" max="14588" width="9" style="5"/>
    <col min="14589" max="14589" width="10.375" style="5" customWidth="1"/>
    <col min="14590" max="14590" width="7.625" style="5" customWidth="1"/>
    <col min="14591" max="14591" width="13.5" style="5" customWidth="1"/>
    <col min="14592" max="14592" width="14.625" style="5" customWidth="1"/>
    <col min="14593" max="14593" width="14.75" style="5" customWidth="1"/>
    <col min="14594" max="14844" width="9" style="5"/>
    <col min="14845" max="14845" width="10.375" style="5" customWidth="1"/>
    <col min="14846" max="14846" width="7.625" style="5" customWidth="1"/>
    <col min="14847" max="14847" width="13.5" style="5" customWidth="1"/>
    <col min="14848" max="14848" width="14.625" style="5" customWidth="1"/>
    <col min="14849" max="14849" width="14.75" style="5" customWidth="1"/>
    <col min="14850" max="15100" width="9" style="5"/>
    <col min="15101" max="15101" width="10.375" style="5" customWidth="1"/>
    <col min="15102" max="15102" width="7.625" style="5" customWidth="1"/>
    <col min="15103" max="15103" width="13.5" style="5" customWidth="1"/>
    <col min="15104" max="15104" width="14.625" style="5" customWidth="1"/>
    <col min="15105" max="15105" width="14.75" style="5" customWidth="1"/>
    <col min="15106" max="15356" width="9" style="5"/>
    <col min="15357" max="15357" width="10.375" style="5" customWidth="1"/>
    <col min="15358" max="15358" width="7.625" style="5" customWidth="1"/>
    <col min="15359" max="15359" width="13.5" style="5" customWidth="1"/>
    <col min="15360" max="15360" width="14.625" style="5" customWidth="1"/>
    <col min="15361" max="15361" width="14.75" style="5" customWidth="1"/>
    <col min="15362" max="15612" width="9" style="5"/>
    <col min="15613" max="15613" width="10.375" style="5" customWidth="1"/>
    <col min="15614" max="15614" width="7.625" style="5" customWidth="1"/>
    <col min="15615" max="15615" width="13.5" style="5" customWidth="1"/>
    <col min="15616" max="15616" width="14.625" style="5" customWidth="1"/>
    <col min="15617" max="15617" width="14.75" style="5" customWidth="1"/>
    <col min="15618" max="15868" width="9" style="5"/>
    <col min="15869" max="15869" width="10.375" style="5" customWidth="1"/>
    <col min="15870" max="15870" width="7.625" style="5" customWidth="1"/>
    <col min="15871" max="15871" width="13.5" style="5" customWidth="1"/>
    <col min="15872" max="15872" width="14.625" style="5" customWidth="1"/>
    <col min="15873" max="15873" width="14.75" style="5" customWidth="1"/>
    <col min="15874" max="16124" width="9" style="5"/>
    <col min="16125" max="16125" width="10.375" style="5" customWidth="1"/>
    <col min="16126" max="16126" width="7.625" style="5" customWidth="1"/>
    <col min="16127" max="16127" width="13.5" style="5" customWidth="1"/>
    <col min="16128" max="16128" width="14.625" style="5" customWidth="1"/>
    <col min="16129" max="16129" width="14.75" style="5" customWidth="1"/>
    <col min="16130" max="16384" width="9" style="5"/>
  </cols>
  <sheetData>
    <row r="1" spans="1:5" ht="30" customHeight="1">
      <c r="A1" s="1703" t="s">
        <v>1358</v>
      </c>
      <c r="B1" s="1703"/>
      <c r="C1" s="1703"/>
    </row>
    <row r="2" spans="1:5" ht="25.5" customHeight="1">
      <c r="A2" s="1700" t="s">
        <v>1359</v>
      </c>
      <c r="B2" s="1700"/>
      <c r="C2" s="1700"/>
      <c r="D2" s="1700"/>
    </row>
    <row r="3" spans="1:5" ht="18" customHeight="1">
      <c r="A3" s="645"/>
      <c r="B3" s="1707" t="s">
        <v>1360</v>
      </c>
      <c r="C3" s="1707" t="s">
        <v>604</v>
      </c>
      <c r="D3" s="1707" t="s">
        <v>508</v>
      </c>
      <c r="E3" s="1709" t="s">
        <v>509</v>
      </c>
    </row>
    <row r="4" spans="1:5" ht="18" customHeight="1">
      <c r="A4" s="50"/>
      <c r="B4" s="1820"/>
      <c r="C4" s="646" t="s">
        <v>385</v>
      </c>
      <c r="D4" s="646" t="s">
        <v>385</v>
      </c>
      <c r="E4" s="647" t="s">
        <v>385</v>
      </c>
    </row>
    <row r="5" spans="1:5" ht="18" customHeight="1">
      <c r="A5" s="1771" t="s">
        <v>3195</v>
      </c>
      <c r="B5" s="1820">
        <v>9.1999999999999993</v>
      </c>
      <c r="C5" s="648">
        <v>25624</v>
      </c>
      <c r="D5" s="648">
        <v>12063</v>
      </c>
      <c r="E5" s="649">
        <v>13510</v>
      </c>
    </row>
    <row r="6" spans="1:5" ht="18" customHeight="1">
      <c r="A6" s="1771">
        <v>2</v>
      </c>
      <c r="B6" s="1820">
        <v>9.1999999999999993</v>
      </c>
      <c r="C6" s="648">
        <v>25642</v>
      </c>
      <c r="D6" s="648">
        <v>12115</v>
      </c>
      <c r="E6" s="649">
        <v>13509</v>
      </c>
    </row>
    <row r="7" spans="1:5" ht="18" customHeight="1">
      <c r="A7" s="1771">
        <v>3</v>
      </c>
      <c r="B7" s="1820">
        <v>9.1999999999999993</v>
      </c>
      <c r="C7" s="648">
        <v>25615</v>
      </c>
      <c r="D7" s="648">
        <v>12134</v>
      </c>
      <c r="E7" s="649">
        <v>13481</v>
      </c>
    </row>
    <row r="8" spans="1:5" ht="18" customHeight="1">
      <c r="A8" s="1771">
        <v>4</v>
      </c>
      <c r="B8" s="1820">
        <v>9.1999999999999993</v>
      </c>
      <c r="C8" s="648">
        <v>25549</v>
      </c>
      <c r="D8" s="648">
        <v>12075</v>
      </c>
      <c r="E8" s="649">
        <v>13474</v>
      </c>
    </row>
    <row r="9" spans="1:5" ht="18" customHeight="1">
      <c r="A9" s="1823">
        <v>5</v>
      </c>
      <c r="B9" s="1241">
        <v>9.1999999999999993</v>
      </c>
      <c r="C9" s="1242">
        <v>25736</v>
      </c>
      <c r="D9" s="1242">
        <v>12215</v>
      </c>
      <c r="E9" s="1243">
        <v>13521</v>
      </c>
    </row>
    <row r="10" spans="1:5" ht="18" customHeight="1">
      <c r="A10" s="1146">
        <v>6</v>
      </c>
      <c r="B10" s="1244">
        <v>9.1999999999999993</v>
      </c>
      <c r="C10" s="1245">
        <v>25966</v>
      </c>
      <c r="D10" s="1245">
        <v>12311</v>
      </c>
      <c r="E10" s="1246">
        <v>13655</v>
      </c>
    </row>
    <row r="11" spans="1:5" ht="18" customHeight="1">
      <c r="A11" s="1771">
        <v>7</v>
      </c>
      <c r="B11" s="1820">
        <v>9.1999999999999993</v>
      </c>
      <c r="C11" s="648">
        <v>26058</v>
      </c>
      <c r="D11" s="648">
        <v>12372</v>
      </c>
      <c r="E11" s="649">
        <v>13686</v>
      </c>
    </row>
    <row r="12" spans="1:5" ht="18" customHeight="1">
      <c r="A12" s="1771">
        <v>8</v>
      </c>
      <c r="B12" s="1820">
        <v>9.1999999999999993</v>
      </c>
      <c r="C12" s="648">
        <v>26179</v>
      </c>
      <c r="D12" s="648">
        <v>12445</v>
      </c>
      <c r="E12" s="649">
        <v>13734</v>
      </c>
    </row>
    <row r="13" spans="1:5" ht="18" customHeight="1">
      <c r="A13" s="1771">
        <v>9</v>
      </c>
      <c r="B13" s="1820">
        <v>9.1999999999999993</v>
      </c>
      <c r="C13" s="648">
        <v>26217</v>
      </c>
      <c r="D13" s="648">
        <v>12479</v>
      </c>
      <c r="E13" s="649">
        <v>13738</v>
      </c>
    </row>
    <row r="14" spans="1:5" ht="18" customHeight="1">
      <c r="A14" s="1823">
        <v>10</v>
      </c>
      <c r="B14" s="1241">
        <v>9.1999999999999993</v>
      </c>
      <c r="C14" s="1242">
        <v>26291</v>
      </c>
      <c r="D14" s="1242">
        <v>12534</v>
      </c>
      <c r="E14" s="1243">
        <v>13757</v>
      </c>
    </row>
    <row r="15" spans="1:5" ht="18" customHeight="1">
      <c r="A15" s="1146">
        <v>11</v>
      </c>
      <c r="B15" s="1244">
        <v>9.1999999999999993</v>
      </c>
      <c r="C15" s="1245">
        <v>26325</v>
      </c>
      <c r="D15" s="1245">
        <v>12592</v>
      </c>
      <c r="E15" s="1246">
        <v>13733</v>
      </c>
    </row>
    <row r="16" spans="1:5" ht="18" customHeight="1">
      <c r="A16" s="1771">
        <v>12</v>
      </c>
      <c r="B16" s="1820">
        <v>9.1999999999999993</v>
      </c>
      <c r="C16" s="648">
        <v>26374</v>
      </c>
      <c r="D16" s="648">
        <v>12616</v>
      </c>
      <c r="E16" s="649">
        <v>13758</v>
      </c>
    </row>
    <row r="17" spans="1:9" ht="18" customHeight="1">
      <c r="A17" s="1771">
        <v>13</v>
      </c>
      <c r="B17" s="1820">
        <v>9.1999999999999993</v>
      </c>
      <c r="C17" s="648">
        <v>26361</v>
      </c>
      <c r="D17" s="648">
        <v>12621</v>
      </c>
      <c r="E17" s="649">
        <v>13740</v>
      </c>
    </row>
    <row r="18" spans="1:9" ht="18" customHeight="1">
      <c r="A18" s="1771">
        <v>14</v>
      </c>
      <c r="B18" s="1820">
        <v>9.1999999999999993</v>
      </c>
      <c r="C18" s="648">
        <v>26276</v>
      </c>
      <c r="D18" s="648">
        <v>12551</v>
      </c>
      <c r="E18" s="649">
        <v>13725</v>
      </c>
    </row>
    <row r="19" spans="1:9" ht="18" customHeight="1">
      <c r="A19" s="1823">
        <v>15</v>
      </c>
      <c r="B19" s="1241">
        <v>9.1999999999999993</v>
      </c>
      <c r="C19" s="1242">
        <v>26275</v>
      </c>
      <c r="D19" s="1242">
        <v>12540</v>
      </c>
      <c r="E19" s="1243">
        <v>13735</v>
      </c>
    </row>
    <row r="20" spans="1:9" ht="18" customHeight="1">
      <c r="A20" s="1146">
        <v>16</v>
      </c>
      <c r="B20" s="1244">
        <v>9.1999999999999993</v>
      </c>
      <c r="C20" s="1245">
        <v>26239</v>
      </c>
      <c r="D20" s="1245">
        <v>12511</v>
      </c>
      <c r="E20" s="1246">
        <v>13728</v>
      </c>
    </row>
    <row r="21" spans="1:9" ht="18" customHeight="1">
      <c r="A21" s="1771">
        <v>17</v>
      </c>
      <c r="B21" s="1820">
        <v>9.1999999999999993</v>
      </c>
      <c r="C21" s="648">
        <v>26130</v>
      </c>
      <c r="D21" s="648">
        <v>12456</v>
      </c>
      <c r="E21" s="649">
        <v>13674</v>
      </c>
    </row>
    <row r="22" spans="1:9" ht="18" customHeight="1">
      <c r="A22" s="1771">
        <v>18</v>
      </c>
      <c r="B22" s="1820">
        <v>9.1999999999999993</v>
      </c>
      <c r="C22" s="648">
        <v>25992</v>
      </c>
      <c r="D22" s="648">
        <v>12405</v>
      </c>
      <c r="E22" s="649">
        <v>13587</v>
      </c>
    </row>
    <row r="23" spans="1:9" ht="18" customHeight="1">
      <c r="A23" s="1771">
        <v>19</v>
      </c>
      <c r="B23" s="1820">
        <v>9.1999999999999993</v>
      </c>
      <c r="C23" s="648">
        <v>25785</v>
      </c>
      <c r="D23" s="648">
        <v>12334</v>
      </c>
      <c r="E23" s="649">
        <v>13451</v>
      </c>
    </row>
    <row r="24" spans="1:9" ht="18" customHeight="1">
      <c r="A24" s="1823">
        <v>20</v>
      </c>
      <c r="B24" s="1241">
        <v>9.1999999999999993</v>
      </c>
      <c r="C24" s="1242">
        <v>25676</v>
      </c>
      <c r="D24" s="1242">
        <v>12293</v>
      </c>
      <c r="E24" s="1243">
        <v>13383</v>
      </c>
    </row>
    <row r="25" spans="1:9" ht="18" customHeight="1">
      <c r="A25" s="1146">
        <v>21</v>
      </c>
      <c r="B25" s="1244">
        <v>9.1999999999999993</v>
      </c>
      <c r="C25" s="1245">
        <v>25682</v>
      </c>
      <c r="D25" s="1245">
        <v>12320</v>
      </c>
      <c r="E25" s="1246">
        <v>13362</v>
      </c>
    </row>
    <row r="26" spans="1:9" ht="18" customHeight="1">
      <c r="A26" s="1771">
        <v>22</v>
      </c>
      <c r="B26" s="1820">
        <v>9.1999999999999993</v>
      </c>
      <c r="C26" s="648">
        <v>25618</v>
      </c>
      <c r="D26" s="648">
        <v>12321</v>
      </c>
      <c r="E26" s="649">
        <v>13297</v>
      </c>
    </row>
    <row r="27" spans="1:9" ht="18" customHeight="1">
      <c r="A27" s="1771">
        <v>23</v>
      </c>
      <c r="B27" s="1820">
        <v>9.1999999999999993</v>
      </c>
      <c r="C27" s="648">
        <v>25483</v>
      </c>
      <c r="D27" s="648">
        <v>12282</v>
      </c>
      <c r="E27" s="650">
        <v>13201</v>
      </c>
    </row>
    <row r="28" spans="1:9" ht="18" customHeight="1">
      <c r="A28" s="1771">
        <v>24</v>
      </c>
      <c r="B28" s="1820">
        <v>9.1999999999999993</v>
      </c>
      <c r="C28" s="648">
        <v>25335</v>
      </c>
      <c r="D28" s="648">
        <v>12216</v>
      </c>
      <c r="E28" s="650">
        <v>13119</v>
      </c>
      <c r="H28" s="2"/>
      <c r="I28" s="2"/>
    </row>
    <row r="29" spans="1:9" ht="18" customHeight="1">
      <c r="A29" s="1823">
        <v>25</v>
      </c>
      <c r="B29" s="1241">
        <v>9.1999999999999993</v>
      </c>
      <c r="C29" s="1242">
        <v>25126</v>
      </c>
      <c r="D29" s="1242">
        <v>12121</v>
      </c>
      <c r="E29" s="1247">
        <v>13005</v>
      </c>
      <c r="H29" s="2"/>
      <c r="I29" s="2"/>
    </row>
    <row r="30" spans="1:9" ht="18" customHeight="1">
      <c r="A30" s="1146">
        <v>26</v>
      </c>
      <c r="B30" s="1244">
        <v>9.1999999999999993</v>
      </c>
      <c r="C30" s="1245">
        <v>24911</v>
      </c>
      <c r="D30" s="1245">
        <v>12014</v>
      </c>
      <c r="E30" s="1248">
        <v>12897</v>
      </c>
      <c r="H30" s="2"/>
      <c r="I30" s="2"/>
    </row>
    <row r="31" spans="1:9" ht="18" customHeight="1">
      <c r="A31" s="1771">
        <v>27</v>
      </c>
      <c r="B31" s="629">
        <v>9.1999999999999993</v>
      </c>
      <c r="C31" s="651">
        <v>24753</v>
      </c>
      <c r="D31" s="651">
        <v>11957</v>
      </c>
      <c r="E31" s="652">
        <v>12796</v>
      </c>
      <c r="H31" s="493"/>
      <c r="I31" s="493"/>
    </row>
    <row r="32" spans="1:9" ht="18" customHeight="1">
      <c r="A32" s="1771">
        <v>28</v>
      </c>
      <c r="B32" s="629">
        <v>9.1999999999999993</v>
      </c>
      <c r="C32" s="651">
        <v>25224</v>
      </c>
      <c r="D32" s="651">
        <v>12197</v>
      </c>
      <c r="E32" s="653">
        <v>13027</v>
      </c>
      <c r="H32" s="493"/>
      <c r="I32" s="493"/>
    </row>
    <row r="33" spans="1:9" ht="18" customHeight="1">
      <c r="A33" s="1771">
        <v>29</v>
      </c>
      <c r="B33" s="629">
        <v>9.1</v>
      </c>
      <c r="C33" s="651">
        <v>25039</v>
      </c>
      <c r="D33" s="651">
        <v>12136</v>
      </c>
      <c r="E33" s="652">
        <v>12903</v>
      </c>
      <c r="H33" s="493"/>
      <c r="I33" s="493"/>
    </row>
    <row r="34" spans="1:9" ht="18" customHeight="1">
      <c r="A34" s="1823">
        <v>30</v>
      </c>
      <c r="B34" s="1249">
        <v>9.3000000000000007</v>
      </c>
      <c r="C34" s="1250">
        <v>24653</v>
      </c>
      <c r="D34" s="1250">
        <v>11996</v>
      </c>
      <c r="E34" s="1251">
        <v>12657</v>
      </c>
      <c r="H34" s="493"/>
      <c r="I34" s="493"/>
    </row>
    <row r="35" spans="1:9" ht="18" customHeight="1">
      <c r="A35" s="1771" t="s">
        <v>394</v>
      </c>
      <c r="B35" s="629">
        <v>9.1999999999999993</v>
      </c>
      <c r="C35" s="651">
        <v>24457</v>
      </c>
      <c r="D35" s="651">
        <v>11904</v>
      </c>
      <c r="E35" s="653">
        <v>12553</v>
      </c>
      <c r="H35" s="493"/>
      <c r="I35" s="493"/>
    </row>
    <row r="36" spans="1:9" ht="18" customHeight="1">
      <c r="A36" s="1734">
        <v>2</v>
      </c>
      <c r="B36" s="630">
        <v>9.1</v>
      </c>
      <c r="C36" s="654">
        <v>24279</v>
      </c>
      <c r="D36" s="654">
        <v>11842</v>
      </c>
      <c r="E36" s="655">
        <v>12437</v>
      </c>
      <c r="H36" s="493"/>
      <c r="I36" s="493"/>
    </row>
    <row r="37" spans="1:9" ht="18" customHeight="1">
      <c r="A37" s="2472" t="s">
        <v>1361</v>
      </c>
      <c r="B37" s="2472"/>
      <c r="C37" s="2472"/>
      <c r="D37" s="2472"/>
      <c r="E37" s="1764"/>
    </row>
  </sheetData>
  <mergeCells count="1">
    <mergeCell ref="A37:D3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showGridLines="0" view="pageBreakPreview" zoomScaleNormal="100" zoomScaleSheetLayoutView="100" workbookViewId="0">
      <selection activeCell="K3" sqref="K3"/>
    </sheetView>
  </sheetViews>
  <sheetFormatPr defaultRowHeight="20.100000000000001" customHeight="1"/>
  <cols>
    <col min="1" max="3" width="10" style="5" customWidth="1"/>
    <col min="4" max="9" width="8.5" style="5" customWidth="1"/>
    <col min="10" max="245" width="9" style="5"/>
    <col min="246" max="246" width="9.625" style="5" customWidth="1"/>
    <col min="247" max="247" width="8.875" style="5" customWidth="1"/>
    <col min="248" max="253" width="7.625" style="5" customWidth="1"/>
    <col min="254" max="255" width="10.125" style="5" customWidth="1"/>
    <col min="256" max="501" width="9" style="5"/>
    <col min="502" max="502" width="9.625" style="5" customWidth="1"/>
    <col min="503" max="503" width="8.875" style="5" customWidth="1"/>
    <col min="504" max="509" width="7.625" style="5" customWidth="1"/>
    <col min="510" max="511" width="10.125" style="5" customWidth="1"/>
    <col min="512" max="757" width="9" style="5"/>
    <col min="758" max="758" width="9.625" style="5" customWidth="1"/>
    <col min="759" max="759" width="8.875" style="5" customWidth="1"/>
    <col min="760" max="765" width="7.625" style="5" customWidth="1"/>
    <col min="766" max="767" width="10.125" style="5" customWidth="1"/>
    <col min="768" max="1013" width="9" style="5"/>
    <col min="1014" max="1014" width="9.625" style="5" customWidth="1"/>
    <col min="1015" max="1015" width="8.875" style="5" customWidth="1"/>
    <col min="1016" max="1021" width="7.625" style="5" customWidth="1"/>
    <col min="1022" max="1023" width="10.125" style="5" customWidth="1"/>
    <col min="1024" max="1269" width="9" style="5"/>
    <col min="1270" max="1270" width="9.625" style="5" customWidth="1"/>
    <col min="1271" max="1271" width="8.875" style="5" customWidth="1"/>
    <col min="1272" max="1277" width="7.625" style="5" customWidth="1"/>
    <col min="1278" max="1279" width="10.125" style="5" customWidth="1"/>
    <col min="1280" max="1525" width="9" style="5"/>
    <col min="1526" max="1526" width="9.625" style="5" customWidth="1"/>
    <col min="1527" max="1527" width="8.875" style="5" customWidth="1"/>
    <col min="1528" max="1533" width="7.625" style="5" customWidth="1"/>
    <col min="1534" max="1535" width="10.125" style="5" customWidth="1"/>
    <col min="1536" max="1781" width="9" style="5"/>
    <col min="1782" max="1782" width="9.625" style="5" customWidth="1"/>
    <col min="1783" max="1783" width="8.875" style="5" customWidth="1"/>
    <col min="1784" max="1789" width="7.625" style="5" customWidth="1"/>
    <col min="1790" max="1791" width="10.125" style="5" customWidth="1"/>
    <col min="1792" max="2037" width="9" style="5"/>
    <col min="2038" max="2038" width="9.625" style="5" customWidth="1"/>
    <col min="2039" max="2039" width="8.875" style="5" customWidth="1"/>
    <col min="2040" max="2045" width="7.625" style="5" customWidth="1"/>
    <col min="2046" max="2047" width="10.125" style="5" customWidth="1"/>
    <col min="2048" max="2293" width="9" style="5"/>
    <col min="2294" max="2294" width="9.625" style="5" customWidth="1"/>
    <col min="2295" max="2295" width="8.875" style="5" customWidth="1"/>
    <col min="2296" max="2301" width="7.625" style="5" customWidth="1"/>
    <col min="2302" max="2303" width="10.125" style="5" customWidth="1"/>
    <col min="2304" max="2549" width="9" style="5"/>
    <col min="2550" max="2550" width="9.625" style="5" customWidth="1"/>
    <col min="2551" max="2551" width="8.875" style="5" customWidth="1"/>
    <col min="2552" max="2557" width="7.625" style="5" customWidth="1"/>
    <col min="2558" max="2559" width="10.125" style="5" customWidth="1"/>
    <col min="2560" max="2805" width="9" style="5"/>
    <col min="2806" max="2806" width="9.625" style="5" customWidth="1"/>
    <col min="2807" max="2807" width="8.875" style="5" customWidth="1"/>
    <col min="2808" max="2813" width="7.625" style="5" customWidth="1"/>
    <col min="2814" max="2815" width="10.125" style="5" customWidth="1"/>
    <col min="2816" max="3061" width="9" style="5"/>
    <col min="3062" max="3062" width="9.625" style="5" customWidth="1"/>
    <col min="3063" max="3063" width="8.875" style="5" customWidth="1"/>
    <col min="3064" max="3069" width="7.625" style="5" customWidth="1"/>
    <col min="3070" max="3071" width="10.125" style="5" customWidth="1"/>
    <col min="3072" max="3317" width="9" style="5"/>
    <col min="3318" max="3318" width="9.625" style="5" customWidth="1"/>
    <col min="3319" max="3319" width="8.875" style="5" customWidth="1"/>
    <col min="3320" max="3325" width="7.625" style="5" customWidth="1"/>
    <col min="3326" max="3327" width="10.125" style="5" customWidth="1"/>
    <col min="3328" max="3573" width="9" style="5"/>
    <col min="3574" max="3574" width="9.625" style="5" customWidth="1"/>
    <col min="3575" max="3575" width="8.875" style="5" customWidth="1"/>
    <col min="3576" max="3581" width="7.625" style="5" customWidth="1"/>
    <col min="3582" max="3583" width="10.125" style="5" customWidth="1"/>
    <col min="3584" max="3829" width="9" style="5"/>
    <col min="3830" max="3830" width="9.625" style="5" customWidth="1"/>
    <col min="3831" max="3831" width="8.875" style="5" customWidth="1"/>
    <col min="3832" max="3837" width="7.625" style="5" customWidth="1"/>
    <col min="3838" max="3839" width="10.125" style="5" customWidth="1"/>
    <col min="3840" max="4085" width="9" style="5"/>
    <col min="4086" max="4086" width="9.625" style="5" customWidth="1"/>
    <col min="4087" max="4087" width="8.875" style="5" customWidth="1"/>
    <col min="4088" max="4093" width="7.625" style="5" customWidth="1"/>
    <col min="4094" max="4095" width="10.125" style="5" customWidth="1"/>
    <col min="4096" max="4341" width="9" style="5"/>
    <col min="4342" max="4342" width="9.625" style="5" customWidth="1"/>
    <col min="4343" max="4343" width="8.875" style="5" customWidth="1"/>
    <col min="4344" max="4349" width="7.625" style="5" customWidth="1"/>
    <col min="4350" max="4351" width="10.125" style="5" customWidth="1"/>
    <col min="4352" max="4597" width="9" style="5"/>
    <col min="4598" max="4598" width="9.625" style="5" customWidth="1"/>
    <col min="4599" max="4599" width="8.875" style="5" customWidth="1"/>
    <col min="4600" max="4605" width="7.625" style="5" customWidth="1"/>
    <col min="4606" max="4607" width="10.125" style="5" customWidth="1"/>
    <col min="4608" max="4853" width="9" style="5"/>
    <col min="4854" max="4854" width="9.625" style="5" customWidth="1"/>
    <col min="4855" max="4855" width="8.875" style="5" customWidth="1"/>
    <col min="4856" max="4861" width="7.625" style="5" customWidth="1"/>
    <col min="4862" max="4863" width="10.125" style="5" customWidth="1"/>
    <col min="4864" max="5109" width="9" style="5"/>
    <col min="5110" max="5110" width="9.625" style="5" customWidth="1"/>
    <col min="5111" max="5111" width="8.875" style="5" customWidth="1"/>
    <col min="5112" max="5117" width="7.625" style="5" customWidth="1"/>
    <col min="5118" max="5119" width="10.125" style="5" customWidth="1"/>
    <col min="5120" max="5365" width="9" style="5"/>
    <col min="5366" max="5366" width="9.625" style="5" customWidth="1"/>
    <col min="5367" max="5367" width="8.875" style="5" customWidth="1"/>
    <col min="5368" max="5373" width="7.625" style="5" customWidth="1"/>
    <col min="5374" max="5375" width="10.125" style="5" customWidth="1"/>
    <col min="5376" max="5621" width="9" style="5"/>
    <col min="5622" max="5622" width="9.625" style="5" customWidth="1"/>
    <col min="5623" max="5623" width="8.875" style="5" customWidth="1"/>
    <col min="5624" max="5629" width="7.625" style="5" customWidth="1"/>
    <col min="5630" max="5631" width="10.125" style="5" customWidth="1"/>
    <col min="5632" max="5877" width="9" style="5"/>
    <col min="5878" max="5878" width="9.625" style="5" customWidth="1"/>
    <col min="5879" max="5879" width="8.875" style="5" customWidth="1"/>
    <col min="5880" max="5885" width="7.625" style="5" customWidth="1"/>
    <col min="5886" max="5887" width="10.125" style="5" customWidth="1"/>
    <col min="5888" max="6133" width="9" style="5"/>
    <col min="6134" max="6134" width="9.625" style="5" customWidth="1"/>
    <col min="6135" max="6135" width="8.875" style="5" customWidth="1"/>
    <col min="6136" max="6141" width="7.625" style="5" customWidth="1"/>
    <col min="6142" max="6143" width="10.125" style="5" customWidth="1"/>
    <col min="6144" max="6389" width="9" style="5"/>
    <col min="6390" max="6390" width="9.625" style="5" customWidth="1"/>
    <col min="6391" max="6391" width="8.875" style="5" customWidth="1"/>
    <col min="6392" max="6397" width="7.625" style="5" customWidth="1"/>
    <col min="6398" max="6399" width="10.125" style="5" customWidth="1"/>
    <col min="6400" max="6645" width="9" style="5"/>
    <col min="6646" max="6646" width="9.625" style="5" customWidth="1"/>
    <col min="6647" max="6647" width="8.875" style="5" customWidth="1"/>
    <col min="6648" max="6653" width="7.625" style="5" customWidth="1"/>
    <col min="6654" max="6655" width="10.125" style="5" customWidth="1"/>
    <col min="6656" max="6901" width="9" style="5"/>
    <col min="6902" max="6902" width="9.625" style="5" customWidth="1"/>
    <col min="6903" max="6903" width="8.875" style="5" customWidth="1"/>
    <col min="6904" max="6909" width="7.625" style="5" customWidth="1"/>
    <col min="6910" max="6911" width="10.125" style="5" customWidth="1"/>
    <col min="6912" max="7157" width="9" style="5"/>
    <col min="7158" max="7158" width="9.625" style="5" customWidth="1"/>
    <col min="7159" max="7159" width="8.875" style="5" customWidth="1"/>
    <col min="7160" max="7165" width="7.625" style="5" customWidth="1"/>
    <col min="7166" max="7167" width="10.125" style="5" customWidth="1"/>
    <col min="7168" max="7413" width="9" style="5"/>
    <col min="7414" max="7414" width="9.625" style="5" customWidth="1"/>
    <col min="7415" max="7415" width="8.875" style="5" customWidth="1"/>
    <col min="7416" max="7421" width="7.625" style="5" customWidth="1"/>
    <col min="7422" max="7423" width="10.125" style="5" customWidth="1"/>
    <col min="7424" max="7669" width="9" style="5"/>
    <col min="7670" max="7670" width="9.625" style="5" customWidth="1"/>
    <col min="7671" max="7671" width="8.875" style="5" customWidth="1"/>
    <col min="7672" max="7677" width="7.625" style="5" customWidth="1"/>
    <col min="7678" max="7679" width="10.125" style="5" customWidth="1"/>
    <col min="7680" max="7925" width="9" style="5"/>
    <col min="7926" max="7926" width="9.625" style="5" customWidth="1"/>
    <col min="7927" max="7927" width="8.875" style="5" customWidth="1"/>
    <col min="7928" max="7933" width="7.625" style="5" customWidth="1"/>
    <col min="7934" max="7935" width="10.125" style="5" customWidth="1"/>
    <col min="7936" max="8181" width="9" style="5"/>
    <col min="8182" max="8182" width="9.625" style="5" customWidth="1"/>
    <col min="8183" max="8183" width="8.875" style="5" customWidth="1"/>
    <col min="8184" max="8189" width="7.625" style="5" customWidth="1"/>
    <col min="8190" max="8191" width="10.125" style="5" customWidth="1"/>
    <col min="8192" max="8437" width="9" style="5"/>
    <col min="8438" max="8438" width="9.625" style="5" customWidth="1"/>
    <col min="8439" max="8439" width="8.875" style="5" customWidth="1"/>
    <col min="8440" max="8445" width="7.625" style="5" customWidth="1"/>
    <col min="8446" max="8447" width="10.125" style="5" customWidth="1"/>
    <col min="8448" max="8693" width="9" style="5"/>
    <col min="8694" max="8694" width="9.625" style="5" customWidth="1"/>
    <col min="8695" max="8695" width="8.875" style="5" customWidth="1"/>
    <col min="8696" max="8701" width="7.625" style="5" customWidth="1"/>
    <col min="8702" max="8703" width="10.125" style="5" customWidth="1"/>
    <col min="8704" max="8949" width="9" style="5"/>
    <col min="8950" max="8950" width="9.625" style="5" customWidth="1"/>
    <col min="8951" max="8951" width="8.875" style="5" customWidth="1"/>
    <col min="8952" max="8957" width="7.625" style="5" customWidth="1"/>
    <col min="8958" max="8959" width="10.125" style="5" customWidth="1"/>
    <col min="8960" max="9205" width="9" style="5"/>
    <col min="9206" max="9206" width="9.625" style="5" customWidth="1"/>
    <col min="9207" max="9207" width="8.875" style="5" customWidth="1"/>
    <col min="9208" max="9213" width="7.625" style="5" customWidth="1"/>
    <col min="9214" max="9215" width="10.125" style="5" customWidth="1"/>
    <col min="9216" max="9461" width="9" style="5"/>
    <col min="9462" max="9462" width="9.625" style="5" customWidth="1"/>
    <col min="9463" max="9463" width="8.875" style="5" customWidth="1"/>
    <col min="9464" max="9469" width="7.625" style="5" customWidth="1"/>
    <col min="9470" max="9471" width="10.125" style="5" customWidth="1"/>
    <col min="9472" max="9717" width="9" style="5"/>
    <col min="9718" max="9718" width="9.625" style="5" customWidth="1"/>
    <col min="9719" max="9719" width="8.875" style="5" customWidth="1"/>
    <col min="9720" max="9725" width="7.625" style="5" customWidth="1"/>
    <col min="9726" max="9727" width="10.125" style="5" customWidth="1"/>
    <col min="9728" max="9973" width="9" style="5"/>
    <col min="9974" max="9974" width="9.625" style="5" customWidth="1"/>
    <col min="9975" max="9975" width="8.875" style="5" customWidth="1"/>
    <col min="9976" max="9981" width="7.625" style="5" customWidth="1"/>
    <col min="9982" max="9983" width="10.125" style="5" customWidth="1"/>
    <col min="9984" max="10229" width="9" style="5"/>
    <col min="10230" max="10230" width="9.625" style="5" customWidth="1"/>
    <col min="10231" max="10231" width="8.875" style="5" customWidth="1"/>
    <col min="10232" max="10237" width="7.625" style="5" customWidth="1"/>
    <col min="10238" max="10239" width="10.125" style="5" customWidth="1"/>
    <col min="10240" max="10485" width="9" style="5"/>
    <col min="10486" max="10486" width="9.625" style="5" customWidth="1"/>
    <col min="10487" max="10487" width="8.875" style="5" customWidth="1"/>
    <col min="10488" max="10493" width="7.625" style="5" customWidth="1"/>
    <col min="10494" max="10495" width="10.125" style="5" customWidth="1"/>
    <col min="10496" max="10741" width="9" style="5"/>
    <col min="10742" max="10742" width="9.625" style="5" customWidth="1"/>
    <col min="10743" max="10743" width="8.875" style="5" customWidth="1"/>
    <col min="10744" max="10749" width="7.625" style="5" customWidth="1"/>
    <col min="10750" max="10751" width="10.125" style="5" customWidth="1"/>
    <col min="10752" max="10997" width="9" style="5"/>
    <col min="10998" max="10998" width="9.625" style="5" customWidth="1"/>
    <col min="10999" max="10999" width="8.875" style="5" customWidth="1"/>
    <col min="11000" max="11005" width="7.625" style="5" customWidth="1"/>
    <col min="11006" max="11007" width="10.125" style="5" customWidth="1"/>
    <col min="11008" max="11253" width="9" style="5"/>
    <col min="11254" max="11254" width="9.625" style="5" customWidth="1"/>
    <col min="11255" max="11255" width="8.875" style="5" customWidth="1"/>
    <col min="11256" max="11261" width="7.625" style="5" customWidth="1"/>
    <col min="11262" max="11263" width="10.125" style="5" customWidth="1"/>
    <col min="11264" max="11509" width="9" style="5"/>
    <col min="11510" max="11510" width="9.625" style="5" customWidth="1"/>
    <col min="11511" max="11511" width="8.875" style="5" customWidth="1"/>
    <col min="11512" max="11517" width="7.625" style="5" customWidth="1"/>
    <col min="11518" max="11519" width="10.125" style="5" customWidth="1"/>
    <col min="11520" max="11765" width="9" style="5"/>
    <col min="11766" max="11766" width="9.625" style="5" customWidth="1"/>
    <col min="11767" max="11767" width="8.875" style="5" customWidth="1"/>
    <col min="11768" max="11773" width="7.625" style="5" customWidth="1"/>
    <col min="11774" max="11775" width="10.125" style="5" customWidth="1"/>
    <col min="11776" max="12021" width="9" style="5"/>
    <col min="12022" max="12022" width="9.625" style="5" customWidth="1"/>
    <col min="12023" max="12023" width="8.875" style="5" customWidth="1"/>
    <col min="12024" max="12029" width="7.625" style="5" customWidth="1"/>
    <col min="12030" max="12031" width="10.125" style="5" customWidth="1"/>
    <col min="12032" max="12277" width="9" style="5"/>
    <col min="12278" max="12278" width="9.625" style="5" customWidth="1"/>
    <col min="12279" max="12279" width="8.875" style="5" customWidth="1"/>
    <col min="12280" max="12285" width="7.625" style="5" customWidth="1"/>
    <col min="12286" max="12287" width="10.125" style="5" customWidth="1"/>
    <col min="12288" max="12533" width="9" style="5"/>
    <col min="12534" max="12534" width="9.625" style="5" customWidth="1"/>
    <col min="12535" max="12535" width="8.875" style="5" customWidth="1"/>
    <col min="12536" max="12541" width="7.625" style="5" customWidth="1"/>
    <col min="12542" max="12543" width="10.125" style="5" customWidth="1"/>
    <col min="12544" max="12789" width="9" style="5"/>
    <col min="12790" max="12790" width="9.625" style="5" customWidth="1"/>
    <col min="12791" max="12791" width="8.875" style="5" customWidth="1"/>
    <col min="12792" max="12797" width="7.625" style="5" customWidth="1"/>
    <col min="12798" max="12799" width="10.125" style="5" customWidth="1"/>
    <col min="12800" max="13045" width="9" style="5"/>
    <col min="13046" max="13046" width="9.625" style="5" customWidth="1"/>
    <col min="13047" max="13047" width="8.875" style="5" customWidth="1"/>
    <col min="13048" max="13053" width="7.625" style="5" customWidth="1"/>
    <col min="13054" max="13055" width="10.125" style="5" customWidth="1"/>
    <col min="13056" max="13301" width="9" style="5"/>
    <col min="13302" max="13302" width="9.625" style="5" customWidth="1"/>
    <col min="13303" max="13303" width="8.875" style="5" customWidth="1"/>
    <col min="13304" max="13309" width="7.625" style="5" customWidth="1"/>
    <col min="13310" max="13311" width="10.125" style="5" customWidth="1"/>
    <col min="13312" max="13557" width="9" style="5"/>
    <col min="13558" max="13558" width="9.625" style="5" customWidth="1"/>
    <col min="13559" max="13559" width="8.875" style="5" customWidth="1"/>
    <col min="13560" max="13565" width="7.625" style="5" customWidth="1"/>
    <col min="13566" max="13567" width="10.125" style="5" customWidth="1"/>
    <col min="13568" max="13813" width="9" style="5"/>
    <col min="13814" max="13814" width="9.625" style="5" customWidth="1"/>
    <col min="13815" max="13815" width="8.875" style="5" customWidth="1"/>
    <col min="13816" max="13821" width="7.625" style="5" customWidth="1"/>
    <col min="13822" max="13823" width="10.125" style="5" customWidth="1"/>
    <col min="13824" max="14069" width="9" style="5"/>
    <col min="14070" max="14070" width="9.625" style="5" customWidth="1"/>
    <col min="14071" max="14071" width="8.875" style="5" customWidth="1"/>
    <col min="14072" max="14077" width="7.625" style="5" customWidth="1"/>
    <col min="14078" max="14079" width="10.125" style="5" customWidth="1"/>
    <col min="14080" max="14325" width="9" style="5"/>
    <col min="14326" max="14326" width="9.625" style="5" customWidth="1"/>
    <col min="14327" max="14327" width="8.875" style="5" customWidth="1"/>
    <col min="14328" max="14333" width="7.625" style="5" customWidth="1"/>
    <col min="14334" max="14335" width="10.125" style="5" customWidth="1"/>
    <col min="14336" max="14581" width="9" style="5"/>
    <col min="14582" max="14582" width="9.625" style="5" customWidth="1"/>
    <col min="14583" max="14583" width="8.875" style="5" customWidth="1"/>
    <col min="14584" max="14589" width="7.625" style="5" customWidth="1"/>
    <col min="14590" max="14591" width="10.125" style="5" customWidth="1"/>
    <col min="14592" max="14837" width="9" style="5"/>
    <col min="14838" max="14838" width="9.625" style="5" customWidth="1"/>
    <col min="14839" max="14839" width="8.875" style="5" customWidth="1"/>
    <col min="14840" max="14845" width="7.625" style="5" customWidth="1"/>
    <col min="14846" max="14847" width="10.125" style="5" customWidth="1"/>
    <col min="14848" max="15093" width="9" style="5"/>
    <col min="15094" max="15094" width="9.625" style="5" customWidth="1"/>
    <col min="15095" max="15095" width="8.875" style="5" customWidth="1"/>
    <col min="15096" max="15101" width="7.625" style="5" customWidth="1"/>
    <col min="15102" max="15103" width="10.125" style="5" customWidth="1"/>
    <col min="15104" max="15349" width="9" style="5"/>
    <col min="15350" max="15350" width="9.625" style="5" customWidth="1"/>
    <col min="15351" max="15351" width="8.875" style="5" customWidth="1"/>
    <col min="15352" max="15357" width="7.625" style="5" customWidth="1"/>
    <col min="15358" max="15359" width="10.125" style="5" customWidth="1"/>
    <col min="15360" max="15605" width="9" style="5"/>
    <col min="15606" max="15606" width="9.625" style="5" customWidth="1"/>
    <col min="15607" max="15607" width="8.875" style="5" customWidth="1"/>
    <col min="15608" max="15613" width="7.625" style="5" customWidth="1"/>
    <col min="15614" max="15615" width="10.125" style="5" customWidth="1"/>
    <col min="15616" max="15861" width="9" style="5"/>
    <col min="15862" max="15862" width="9.625" style="5" customWidth="1"/>
    <col min="15863" max="15863" width="8.875" style="5" customWidth="1"/>
    <col min="15864" max="15869" width="7.625" style="5" customWidth="1"/>
    <col min="15870" max="15871" width="10.125" style="5" customWidth="1"/>
    <col min="15872" max="16117" width="9" style="5"/>
    <col min="16118" max="16118" width="9.625" style="5" customWidth="1"/>
    <col min="16119" max="16119" width="8.875" style="5" customWidth="1"/>
    <col min="16120" max="16125" width="7.625" style="5" customWidth="1"/>
    <col min="16126" max="16127" width="10.125" style="5" customWidth="1"/>
    <col min="16128" max="16384" width="9" style="5"/>
  </cols>
  <sheetData>
    <row r="1" spans="1:9" ht="25.5" customHeight="1">
      <c r="A1" s="253" t="s">
        <v>3306</v>
      </c>
      <c r="I1" s="6" t="s">
        <v>2333</v>
      </c>
    </row>
    <row r="2" spans="1:9" ht="18" customHeight="1">
      <c r="A2" s="2512" t="s">
        <v>2334</v>
      </c>
      <c r="B2" s="2527" t="s">
        <v>2335</v>
      </c>
      <c r="C2" s="2529" t="s">
        <v>2336</v>
      </c>
      <c r="D2" s="2531" t="s">
        <v>2337</v>
      </c>
      <c r="E2" s="2532"/>
      <c r="F2" s="2533"/>
      <c r="G2" s="2531" t="s">
        <v>2338</v>
      </c>
      <c r="H2" s="2532"/>
      <c r="I2" s="2532"/>
    </row>
    <row r="3" spans="1:9" ht="18" customHeight="1">
      <c r="A3" s="2513"/>
      <c r="B3" s="2528"/>
      <c r="C3" s="2530"/>
      <c r="D3" s="1724" t="s">
        <v>207</v>
      </c>
      <c r="E3" s="1725" t="s">
        <v>2339</v>
      </c>
      <c r="F3" s="1724" t="s">
        <v>2340</v>
      </c>
      <c r="G3" s="1724" t="s">
        <v>207</v>
      </c>
      <c r="H3" s="1724" t="s">
        <v>2339</v>
      </c>
      <c r="I3" s="1724" t="s">
        <v>2341</v>
      </c>
    </row>
    <row r="4" spans="1:9" ht="15" customHeight="1">
      <c r="A4" s="327"/>
      <c r="B4" s="116" t="s">
        <v>496</v>
      </c>
      <c r="C4" s="299" t="s">
        <v>496</v>
      </c>
      <c r="D4" s="299" t="s">
        <v>496</v>
      </c>
      <c r="E4" s="299" t="s">
        <v>496</v>
      </c>
      <c r="F4" s="299" t="s">
        <v>496</v>
      </c>
      <c r="G4" s="299" t="s">
        <v>496</v>
      </c>
      <c r="H4" s="299" t="s">
        <v>496</v>
      </c>
      <c r="I4" s="299" t="s">
        <v>496</v>
      </c>
    </row>
    <row r="5" spans="1:9" ht="15" customHeight="1">
      <c r="A5" s="1749" t="s">
        <v>2342</v>
      </c>
      <c r="B5" s="1612">
        <v>34011</v>
      </c>
      <c r="C5" s="1613">
        <v>36085</v>
      </c>
      <c r="D5" s="1613">
        <v>3793</v>
      </c>
      <c r="E5" s="1613">
        <v>2816</v>
      </c>
      <c r="F5" s="1613">
        <v>977</v>
      </c>
      <c r="G5" s="1613">
        <v>1719</v>
      </c>
      <c r="H5" s="1613">
        <v>1655</v>
      </c>
      <c r="I5" s="1613">
        <v>64</v>
      </c>
    </row>
    <row r="6" spans="1:9" ht="15" customHeight="1">
      <c r="A6" s="1749" t="s">
        <v>2343</v>
      </c>
      <c r="B6" s="1612">
        <v>33774</v>
      </c>
      <c r="C6" s="1613">
        <v>35708</v>
      </c>
      <c r="D6" s="1613">
        <v>4006</v>
      </c>
      <c r="E6" s="1613">
        <v>2973</v>
      </c>
      <c r="F6" s="1613">
        <v>1033</v>
      </c>
      <c r="G6" s="1613">
        <v>2072</v>
      </c>
      <c r="H6" s="1613">
        <v>1979</v>
      </c>
      <c r="I6" s="1613">
        <v>93</v>
      </c>
    </row>
    <row r="7" spans="1:9" ht="15" customHeight="1">
      <c r="A7" s="1749">
        <v>7</v>
      </c>
      <c r="B7" s="1614">
        <v>33496</v>
      </c>
      <c r="C7" s="1613">
        <v>35264</v>
      </c>
      <c r="D7" s="1615">
        <v>4205</v>
      </c>
      <c r="E7" s="1615">
        <v>3191</v>
      </c>
      <c r="F7" s="1615">
        <v>1014</v>
      </c>
      <c r="G7" s="1615">
        <v>2437</v>
      </c>
      <c r="H7" s="1615">
        <v>2337</v>
      </c>
      <c r="I7" s="1613">
        <v>100</v>
      </c>
    </row>
    <row r="8" spans="1:9" ht="15" customHeight="1">
      <c r="A8" s="2143">
        <v>12</v>
      </c>
      <c r="B8" s="1614">
        <v>33295</v>
      </c>
      <c r="C8" s="1613">
        <v>34468</v>
      </c>
      <c r="D8" s="1615">
        <v>4076</v>
      </c>
      <c r="E8" s="1615">
        <v>3138</v>
      </c>
      <c r="F8" s="1615">
        <v>938</v>
      </c>
      <c r="G8" s="1615">
        <v>2903</v>
      </c>
      <c r="H8" s="1615">
        <v>2830</v>
      </c>
      <c r="I8" s="1613">
        <v>73</v>
      </c>
    </row>
    <row r="9" spans="1:9" ht="15" customHeight="1">
      <c r="A9" s="2143">
        <v>17</v>
      </c>
      <c r="B9" s="1614">
        <v>32180</v>
      </c>
      <c r="C9" s="1612">
        <v>33322</v>
      </c>
      <c r="D9" s="1615">
        <v>4077</v>
      </c>
      <c r="E9" s="1615">
        <v>3117</v>
      </c>
      <c r="F9" s="1615">
        <v>960</v>
      </c>
      <c r="G9" s="1615">
        <v>2935</v>
      </c>
      <c r="H9" s="1615">
        <v>2827</v>
      </c>
      <c r="I9" s="1613">
        <v>108</v>
      </c>
    </row>
    <row r="10" spans="1:9" ht="15" customHeight="1">
      <c r="A10" s="1749">
        <v>22</v>
      </c>
      <c r="B10" s="1614">
        <v>31340</v>
      </c>
      <c r="C10" s="1612">
        <v>32213</v>
      </c>
      <c r="D10" s="1615">
        <v>3965</v>
      </c>
      <c r="E10" s="1615">
        <v>3049</v>
      </c>
      <c r="F10" s="1615">
        <v>916</v>
      </c>
      <c r="G10" s="1615">
        <v>3092</v>
      </c>
      <c r="H10" s="1615">
        <v>2992</v>
      </c>
      <c r="I10" s="1613">
        <v>100</v>
      </c>
    </row>
    <row r="11" spans="1:9" ht="15" customHeight="1">
      <c r="A11" s="1745">
        <v>27</v>
      </c>
      <c r="B11" s="1616">
        <v>29670</v>
      </c>
      <c r="C11" s="1617">
        <v>30177</v>
      </c>
      <c r="D11" s="1618">
        <v>3939</v>
      </c>
      <c r="E11" s="1618">
        <v>3174</v>
      </c>
      <c r="F11" s="1618">
        <v>765</v>
      </c>
      <c r="G11" s="1618">
        <v>3432</v>
      </c>
      <c r="H11" s="1618">
        <v>3274</v>
      </c>
      <c r="I11" s="1617">
        <v>158</v>
      </c>
    </row>
    <row r="12" spans="1:9" ht="18" customHeight="1">
      <c r="A12" s="1772" t="s">
        <v>176</v>
      </c>
      <c r="B12" s="817"/>
      <c r="C12" s="817"/>
      <c r="D12" s="817"/>
      <c r="E12" s="817"/>
      <c r="F12" s="817"/>
      <c r="G12" s="817"/>
      <c r="H12" s="817"/>
      <c r="I12" s="817"/>
    </row>
    <row r="13" spans="1:9" ht="18" customHeight="1"/>
    <row r="14" spans="1:9" ht="18" customHeight="1"/>
    <row r="15" spans="1:9" ht="18" customHeight="1"/>
    <row r="16" spans="1:9" ht="18" customHeight="1"/>
    <row r="17" spans="1:5" ht="15" customHeight="1"/>
    <row r="18" spans="1:5" ht="15" customHeight="1"/>
    <row r="19" spans="1:5" ht="15" customHeight="1"/>
    <row r="20" spans="1:5" ht="15" customHeight="1">
      <c r="D20" s="2"/>
    </row>
    <row r="21" spans="1:5" ht="15" customHeight="1"/>
    <row r="22" spans="1:5" ht="15" customHeight="1"/>
    <row r="23" spans="1:5" ht="15" customHeight="1"/>
    <row r="24" spans="1:5" ht="15" customHeight="1"/>
    <row r="25" spans="1:5" ht="15" customHeight="1"/>
    <row r="26" spans="1:5" ht="15" customHeight="1"/>
    <row r="27" spans="1:5" ht="15" customHeight="1">
      <c r="E27" s="2"/>
    </row>
    <row r="28" spans="1:5" ht="15" customHeight="1"/>
    <row r="29" spans="1:5" ht="15" customHeight="1">
      <c r="A29" s="2"/>
      <c r="B29" s="2"/>
      <c r="C29" s="2"/>
    </row>
    <row r="30" spans="1:5" ht="15" customHeight="1"/>
    <row r="31" spans="1:5" ht="15" customHeight="1"/>
    <row r="32" spans="1:5" ht="15" customHeight="1"/>
    <row r="33" spans="2:3" ht="15" customHeight="1"/>
    <row r="34" spans="2:3" ht="15" customHeight="1"/>
    <row r="35" spans="2:3" ht="15" customHeight="1"/>
    <row r="36" spans="2:3" ht="15" customHeight="1"/>
    <row r="37" spans="2:3" ht="15" customHeight="1"/>
    <row r="38" spans="2:3" ht="15" customHeight="1"/>
    <row r="39" spans="2:3" ht="15" customHeight="1"/>
    <row r="40" spans="2:3" ht="15" customHeight="1"/>
    <row r="41" spans="2:3" ht="15" customHeight="1"/>
    <row r="42" spans="2:3" ht="15" customHeight="1"/>
    <row r="43" spans="2:3" ht="15" customHeight="1">
      <c r="B43" s="2"/>
      <c r="C43" s="2"/>
    </row>
    <row r="44" spans="2:3" ht="15" customHeight="1">
      <c r="B44" s="2"/>
      <c r="C44" s="2"/>
    </row>
    <row r="45" spans="2:3" ht="15" customHeight="1">
      <c r="B45" s="2"/>
      <c r="C45" s="2"/>
    </row>
    <row r="46" spans="2:3" ht="15" customHeight="1">
      <c r="B46" s="2"/>
      <c r="C46" s="2"/>
    </row>
    <row r="47" spans="2:3" ht="15" customHeight="1">
      <c r="B47" s="2"/>
      <c r="C47" s="2"/>
    </row>
    <row r="48" spans="2:3" ht="18" customHeight="1"/>
    <row r="49" ht="18" customHeight="1"/>
  </sheetData>
  <mergeCells count="5">
    <mergeCell ref="B2:B3"/>
    <mergeCell ref="C2:C3"/>
    <mergeCell ref="D2:F2"/>
    <mergeCell ref="G2:I2"/>
    <mergeCell ref="A2:A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BreakPreview" zoomScaleNormal="85" zoomScaleSheetLayoutView="100" workbookViewId="0">
      <selection activeCell="N10" sqref="N10"/>
    </sheetView>
  </sheetViews>
  <sheetFormatPr defaultRowHeight="24.95" customHeight="1"/>
  <cols>
    <col min="1" max="1" width="12.5" style="5" customWidth="1"/>
    <col min="2" max="2" width="13.75" style="5" customWidth="1"/>
    <col min="3" max="8" width="7.75" style="5" customWidth="1"/>
    <col min="9" max="9" width="7.75" style="372" customWidth="1"/>
    <col min="10" max="249" width="9" style="5"/>
    <col min="250" max="250" width="12.5" style="5" customWidth="1"/>
    <col min="251" max="251" width="13.75" style="5" customWidth="1"/>
    <col min="252" max="258" width="7.75" style="5" customWidth="1"/>
    <col min="259" max="505" width="9" style="5"/>
    <col min="506" max="506" width="12.5" style="5" customWidth="1"/>
    <col min="507" max="507" width="13.75" style="5" customWidth="1"/>
    <col min="508" max="514" width="7.75" style="5" customWidth="1"/>
    <col min="515" max="761" width="9" style="5"/>
    <col min="762" max="762" width="12.5" style="5" customWidth="1"/>
    <col min="763" max="763" width="13.75" style="5" customWidth="1"/>
    <col min="764" max="770" width="7.75" style="5" customWidth="1"/>
    <col min="771" max="1017" width="9" style="5"/>
    <col min="1018" max="1018" width="12.5" style="5" customWidth="1"/>
    <col min="1019" max="1019" width="13.75" style="5" customWidth="1"/>
    <col min="1020" max="1026" width="7.75" style="5" customWidth="1"/>
    <col min="1027" max="1273" width="9" style="5"/>
    <col min="1274" max="1274" width="12.5" style="5" customWidth="1"/>
    <col min="1275" max="1275" width="13.75" style="5" customWidth="1"/>
    <col min="1276" max="1282" width="7.75" style="5" customWidth="1"/>
    <col min="1283" max="1529" width="9" style="5"/>
    <col min="1530" max="1530" width="12.5" style="5" customWidth="1"/>
    <col min="1531" max="1531" width="13.75" style="5" customWidth="1"/>
    <col min="1532" max="1538" width="7.75" style="5" customWidth="1"/>
    <col min="1539" max="1785" width="9" style="5"/>
    <col min="1786" max="1786" width="12.5" style="5" customWidth="1"/>
    <col min="1787" max="1787" width="13.75" style="5" customWidth="1"/>
    <col min="1788" max="1794" width="7.75" style="5" customWidth="1"/>
    <col min="1795" max="2041" width="9" style="5"/>
    <col min="2042" max="2042" width="12.5" style="5" customWidth="1"/>
    <col min="2043" max="2043" width="13.75" style="5" customWidth="1"/>
    <col min="2044" max="2050" width="7.75" style="5" customWidth="1"/>
    <col min="2051" max="2297" width="9" style="5"/>
    <col min="2298" max="2298" width="12.5" style="5" customWidth="1"/>
    <col min="2299" max="2299" width="13.75" style="5" customWidth="1"/>
    <col min="2300" max="2306" width="7.75" style="5" customWidth="1"/>
    <col min="2307" max="2553" width="9" style="5"/>
    <col min="2554" max="2554" width="12.5" style="5" customWidth="1"/>
    <col min="2555" max="2555" width="13.75" style="5" customWidth="1"/>
    <col min="2556" max="2562" width="7.75" style="5" customWidth="1"/>
    <col min="2563" max="2809" width="9" style="5"/>
    <col min="2810" max="2810" width="12.5" style="5" customWidth="1"/>
    <col min="2811" max="2811" width="13.75" style="5" customWidth="1"/>
    <col min="2812" max="2818" width="7.75" style="5" customWidth="1"/>
    <col min="2819" max="3065" width="9" style="5"/>
    <col min="3066" max="3066" width="12.5" style="5" customWidth="1"/>
    <col min="3067" max="3067" width="13.75" style="5" customWidth="1"/>
    <col min="3068" max="3074" width="7.75" style="5" customWidth="1"/>
    <col min="3075" max="3321" width="9" style="5"/>
    <col min="3322" max="3322" width="12.5" style="5" customWidth="1"/>
    <col min="3323" max="3323" width="13.75" style="5" customWidth="1"/>
    <col min="3324" max="3330" width="7.75" style="5" customWidth="1"/>
    <col min="3331" max="3577" width="9" style="5"/>
    <col min="3578" max="3578" width="12.5" style="5" customWidth="1"/>
    <col min="3579" max="3579" width="13.75" style="5" customWidth="1"/>
    <col min="3580" max="3586" width="7.75" style="5" customWidth="1"/>
    <col min="3587" max="3833" width="9" style="5"/>
    <col min="3834" max="3834" width="12.5" style="5" customWidth="1"/>
    <col min="3835" max="3835" width="13.75" style="5" customWidth="1"/>
    <col min="3836" max="3842" width="7.75" style="5" customWidth="1"/>
    <col min="3843" max="4089" width="9" style="5"/>
    <col min="4090" max="4090" width="12.5" style="5" customWidth="1"/>
    <col min="4091" max="4091" width="13.75" style="5" customWidth="1"/>
    <col min="4092" max="4098" width="7.75" style="5" customWidth="1"/>
    <col min="4099" max="4345" width="9" style="5"/>
    <col min="4346" max="4346" width="12.5" style="5" customWidth="1"/>
    <col min="4347" max="4347" width="13.75" style="5" customWidth="1"/>
    <col min="4348" max="4354" width="7.75" style="5" customWidth="1"/>
    <col min="4355" max="4601" width="9" style="5"/>
    <col min="4602" max="4602" width="12.5" style="5" customWidth="1"/>
    <col min="4603" max="4603" width="13.75" style="5" customWidth="1"/>
    <col min="4604" max="4610" width="7.75" style="5" customWidth="1"/>
    <col min="4611" max="4857" width="9" style="5"/>
    <col min="4858" max="4858" width="12.5" style="5" customWidth="1"/>
    <col min="4859" max="4859" width="13.75" style="5" customWidth="1"/>
    <col min="4860" max="4866" width="7.75" style="5" customWidth="1"/>
    <col min="4867" max="5113" width="9" style="5"/>
    <col min="5114" max="5114" width="12.5" style="5" customWidth="1"/>
    <col min="5115" max="5115" width="13.75" style="5" customWidth="1"/>
    <col min="5116" max="5122" width="7.75" style="5" customWidth="1"/>
    <col min="5123" max="5369" width="9" style="5"/>
    <col min="5370" max="5370" width="12.5" style="5" customWidth="1"/>
    <col min="5371" max="5371" width="13.75" style="5" customWidth="1"/>
    <col min="5372" max="5378" width="7.75" style="5" customWidth="1"/>
    <col min="5379" max="5625" width="9" style="5"/>
    <col min="5626" max="5626" width="12.5" style="5" customWidth="1"/>
    <col min="5627" max="5627" width="13.75" style="5" customWidth="1"/>
    <col min="5628" max="5634" width="7.75" style="5" customWidth="1"/>
    <col min="5635" max="5881" width="9" style="5"/>
    <col min="5882" max="5882" width="12.5" style="5" customWidth="1"/>
    <col min="5883" max="5883" width="13.75" style="5" customWidth="1"/>
    <col min="5884" max="5890" width="7.75" style="5" customWidth="1"/>
    <col min="5891" max="6137" width="9" style="5"/>
    <col min="6138" max="6138" width="12.5" style="5" customWidth="1"/>
    <col min="6139" max="6139" width="13.75" style="5" customWidth="1"/>
    <col min="6140" max="6146" width="7.75" style="5" customWidth="1"/>
    <col min="6147" max="6393" width="9" style="5"/>
    <col min="6394" max="6394" width="12.5" style="5" customWidth="1"/>
    <col min="6395" max="6395" width="13.75" style="5" customWidth="1"/>
    <col min="6396" max="6402" width="7.75" style="5" customWidth="1"/>
    <col min="6403" max="6649" width="9" style="5"/>
    <col min="6650" max="6650" width="12.5" style="5" customWidth="1"/>
    <col min="6651" max="6651" width="13.75" style="5" customWidth="1"/>
    <col min="6652" max="6658" width="7.75" style="5" customWidth="1"/>
    <col min="6659" max="6905" width="9" style="5"/>
    <col min="6906" max="6906" width="12.5" style="5" customWidth="1"/>
    <col min="6907" max="6907" width="13.75" style="5" customWidth="1"/>
    <col min="6908" max="6914" width="7.75" style="5" customWidth="1"/>
    <col min="6915" max="7161" width="9" style="5"/>
    <col min="7162" max="7162" width="12.5" style="5" customWidth="1"/>
    <col min="7163" max="7163" width="13.75" style="5" customWidth="1"/>
    <col min="7164" max="7170" width="7.75" style="5" customWidth="1"/>
    <col min="7171" max="7417" width="9" style="5"/>
    <col min="7418" max="7418" width="12.5" style="5" customWidth="1"/>
    <col min="7419" max="7419" width="13.75" style="5" customWidth="1"/>
    <col min="7420" max="7426" width="7.75" style="5" customWidth="1"/>
    <col min="7427" max="7673" width="9" style="5"/>
    <col min="7674" max="7674" width="12.5" style="5" customWidth="1"/>
    <col min="7675" max="7675" width="13.75" style="5" customWidth="1"/>
    <col min="7676" max="7682" width="7.75" style="5" customWidth="1"/>
    <col min="7683" max="7929" width="9" style="5"/>
    <col min="7930" max="7930" width="12.5" style="5" customWidth="1"/>
    <col min="7931" max="7931" width="13.75" style="5" customWidth="1"/>
    <col min="7932" max="7938" width="7.75" style="5" customWidth="1"/>
    <col min="7939" max="8185" width="9" style="5"/>
    <col min="8186" max="8186" width="12.5" style="5" customWidth="1"/>
    <col min="8187" max="8187" width="13.75" style="5" customWidth="1"/>
    <col min="8188" max="8194" width="7.75" style="5" customWidth="1"/>
    <col min="8195" max="8441" width="9" style="5"/>
    <col min="8442" max="8442" width="12.5" style="5" customWidth="1"/>
    <col min="8443" max="8443" width="13.75" style="5" customWidth="1"/>
    <col min="8444" max="8450" width="7.75" style="5" customWidth="1"/>
    <col min="8451" max="8697" width="9" style="5"/>
    <col min="8698" max="8698" width="12.5" style="5" customWidth="1"/>
    <col min="8699" max="8699" width="13.75" style="5" customWidth="1"/>
    <col min="8700" max="8706" width="7.75" style="5" customWidth="1"/>
    <col min="8707" max="8953" width="9" style="5"/>
    <col min="8954" max="8954" width="12.5" style="5" customWidth="1"/>
    <col min="8955" max="8955" width="13.75" style="5" customWidth="1"/>
    <col min="8956" max="8962" width="7.75" style="5" customWidth="1"/>
    <col min="8963" max="9209" width="9" style="5"/>
    <col min="9210" max="9210" width="12.5" style="5" customWidth="1"/>
    <col min="9211" max="9211" width="13.75" style="5" customWidth="1"/>
    <col min="9212" max="9218" width="7.75" style="5" customWidth="1"/>
    <col min="9219" max="9465" width="9" style="5"/>
    <col min="9466" max="9466" width="12.5" style="5" customWidth="1"/>
    <col min="9467" max="9467" width="13.75" style="5" customWidth="1"/>
    <col min="9468" max="9474" width="7.75" style="5" customWidth="1"/>
    <col min="9475" max="9721" width="9" style="5"/>
    <col min="9722" max="9722" width="12.5" style="5" customWidth="1"/>
    <col min="9723" max="9723" width="13.75" style="5" customWidth="1"/>
    <col min="9724" max="9730" width="7.75" style="5" customWidth="1"/>
    <col min="9731" max="9977" width="9" style="5"/>
    <col min="9978" max="9978" width="12.5" style="5" customWidth="1"/>
    <col min="9979" max="9979" width="13.75" style="5" customWidth="1"/>
    <col min="9980" max="9986" width="7.75" style="5" customWidth="1"/>
    <col min="9987" max="10233" width="9" style="5"/>
    <col min="10234" max="10234" width="12.5" style="5" customWidth="1"/>
    <col min="10235" max="10235" width="13.75" style="5" customWidth="1"/>
    <col min="10236" max="10242" width="7.75" style="5" customWidth="1"/>
    <col min="10243" max="10489" width="9" style="5"/>
    <col min="10490" max="10490" width="12.5" style="5" customWidth="1"/>
    <col min="10491" max="10491" width="13.75" style="5" customWidth="1"/>
    <col min="10492" max="10498" width="7.75" style="5" customWidth="1"/>
    <col min="10499" max="10745" width="9" style="5"/>
    <col min="10746" max="10746" width="12.5" style="5" customWidth="1"/>
    <col min="10747" max="10747" width="13.75" style="5" customWidth="1"/>
    <col min="10748" max="10754" width="7.75" style="5" customWidth="1"/>
    <col min="10755" max="11001" width="9" style="5"/>
    <col min="11002" max="11002" width="12.5" style="5" customWidth="1"/>
    <col min="11003" max="11003" width="13.75" style="5" customWidth="1"/>
    <col min="11004" max="11010" width="7.75" style="5" customWidth="1"/>
    <col min="11011" max="11257" width="9" style="5"/>
    <col min="11258" max="11258" width="12.5" style="5" customWidth="1"/>
    <col min="11259" max="11259" width="13.75" style="5" customWidth="1"/>
    <col min="11260" max="11266" width="7.75" style="5" customWidth="1"/>
    <col min="11267" max="11513" width="9" style="5"/>
    <col min="11514" max="11514" width="12.5" style="5" customWidth="1"/>
    <col min="11515" max="11515" width="13.75" style="5" customWidth="1"/>
    <col min="11516" max="11522" width="7.75" style="5" customWidth="1"/>
    <col min="11523" max="11769" width="9" style="5"/>
    <col min="11770" max="11770" width="12.5" style="5" customWidth="1"/>
    <col min="11771" max="11771" width="13.75" style="5" customWidth="1"/>
    <col min="11772" max="11778" width="7.75" style="5" customWidth="1"/>
    <col min="11779" max="12025" width="9" style="5"/>
    <col min="12026" max="12026" width="12.5" style="5" customWidth="1"/>
    <col min="12027" max="12027" width="13.75" style="5" customWidth="1"/>
    <col min="12028" max="12034" width="7.75" style="5" customWidth="1"/>
    <col min="12035" max="12281" width="9" style="5"/>
    <col min="12282" max="12282" width="12.5" style="5" customWidth="1"/>
    <col min="12283" max="12283" width="13.75" style="5" customWidth="1"/>
    <col min="12284" max="12290" width="7.75" style="5" customWidth="1"/>
    <col min="12291" max="12537" width="9" style="5"/>
    <col min="12538" max="12538" width="12.5" style="5" customWidth="1"/>
    <col min="12539" max="12539" width="13.75" style="5" customWidth="1"/>
    <col min="12540" max="12546" width="7.75" style="5" customWidth="1"/>
    <col min="12547" max="12793" width="9" style="5"/>
    <col min="12794" max="12794" width="12.5" style="5" customWidth="1"/>
    <col min="12795" max="12795" width="13.75" style="5" customWidth="1"/>
    <col min="12796" max="12802" width="7.75" style="5" customWidth="1"/>
    <col min="12803" max="13049" width="9" style="5"/>
    <col min="13050" max="13050" width="12.5" style="5" customWidth="1"/>
    <col min="13051" max="13051" width="13.75" style="5" customWidth="1"/>
    <col min="13052" max="13058" width="7.75" style="5" customWidth="1"/>
    <col min="13059" max="13305" width="9" style="5"/>
    <col min="13306" max="13306" width="12.5" style="5" customWidth="1"/>
    <col min="13307" max="13307" width="13.75" style="5" customWidth="1"/>
    <col min="13308" max="13314" width="7.75" style="5" customWidth="1"/>
    <col min="13315" max="13561" width="9" style="5"/>
    <col min="13562" max="13562" width="12.5" style="5" customWidth="1"/>
    <col min="13563" max="13563" width="13.75" style="5" customWidth="1"/>
    <col min="13564" max="13570" width="7.75" style="5" customWidth="1"/>
    <col min="13571" max="13817" width="9" style="5"/>
    <col min="13818" max="13818" width="12.5" style="5" customWidth="1"/>
    <col min="13819" max="13819" width="13.75" style="5" customWidth="1"/>
    <col min="13820" max="13826" width="7.75" style="5" customWidth="1"/>
    <col min="13827" max="14073" width="9" style="5"/>
    <col min="14074" max="14074" width="12.5" style="5" customWidth="1"/>
    <col min="14075" max="14075" width="13.75" style="5" customWidth="1"/>
    <col min="14076" max="14082" width="7.75" style="5" customWidth="1"/>
    <col min="14083" max="14329" width="9" style="5"/>
    <col min="14330" max="14330" width="12.5" style="5" customWidth="1"/>
    <col min="14331" max="14331" width="13.75" style="5" customWidth="1"/>
    <col min="14332" max="14338" width="7.75" style="5" customWidth="1"/>
    <col min="14339" max="14585" width="9" style="5"/>
    <col min="14586" max="14586" width="12.5" style="5" customWidth="1"/>
    <col min="14587" max="14587" width="13.75" style="5" customWidth="1"/>
    <col min="14588" max="14594" width="7.75" style="5" customWidth="1"/>
    <col min="14595" max="14841" width="9" style="5"/>
    <col min="14842" max="14842" width="12.5" style="5" customWidth="1"/>
    <col min="14843" max="14843" width="13.75" style="5" customWidth="1"/>
    <col min="14844" max="14850" width="7.75" style="5" customWidth="1"/>
    <col min="14851" max="15097" width="9" style="5"/>
    <col min="15098" max="15098" width="12.5" style="5" customWidth="1"/>
    <col min="15099" max="15099" width="13.75" style="5" customWidth="1"/>
    <col min="15100" max="15106" width="7.75" style="5" customWidth="1"/>
    <col min="15107" max="15353" width="9" style="5"/>
    <col min="15354" max="15354" width="12.5" style="5" customWidth="1"/>
    <col min="15355" max="15355" width="13.75" style="5" customWidth="1"/>
    <col min="15356" max="15362" width="7.75" style="5" customWidth="1"/>
    <col min="15363" max="15609" width="9" style="5"/>
    <col min="15610" max="15610" width="12.5" style="5" customWidth="1"/>
    <col min="15611" max="15611" width="13.75" style="5" customWidth="1"/>
    <col min="15612" max="15618" width="7.75" style="5" customWidth="1"/>
    <col min="15619" max="15865" width="9" style="5"/>
    <col min="15866" max="15866" width="12.5" style="5" customWidth="1"/>
    <col min="15867" max="15867" width="13.75" style="5" customWidth="1"/>
    <col min="15868" max="15874" width="7.75" style="5" customWidth="1"/>
    <col min="15875" max="16121" width="9" style="5"/>
    <col min="16122" max="16122" width="12.5" style="5" customWidth="1"/>
    <col min="16123" max="16123" width="13.75" style="5" customWidth="1"/>
    <col min="16124" max="16130" width="7.75" style="5" customWidth="1"/>
    <col min="16131" max="16384" width="9" style="5"/>
  </cols>
  <sheetData>
    <row r="1" spans="1:9" ht="25.5" customHeight="1">
      <c r="A1" s="1807" t="s">
        <v>3373</v>
      </c>
    </row>
    <row r="2" spans="1:9" ht="18" customHeight="1">
      <c r="A2" s="2550" t="s">
        <v>1362</v>
      </c>
      <c r="B2" s="2519" t="s">
        <v>1363</v>
      </c>
      <c r="C2" s="2492" t="s">
        <v>1364</v>
      </c>
      <c r="D2" s="2492"/>
      <c r="E2" s="2492"/>
      <c r="F2" s="2492" t="s">
        <v>1365</v>
      </c>
      <c r="G2" s="2492"/>
      <c r="H2" s="2492"/>
      <c r="I2" s="2548" t="s">
        <v>1366</v>
      </c>
    </row>
    <row r="3" spans="1:9" ht="18" customHeight="1">
      <c r="A3" s="2629"/>
      <c r="B3" s="2520"/>
      <c r="C3" s="1705" t="s">
        <v>129</v>
      </c>
      <c r="D3" s="1709" t="s">
        <v>508</v>
      </c>
      <c r="E3" s="1707" t="s">
        <v>509</v>
      </c>
      <c r="F3" s="1705" t="s">
        <v>129</v>
      </c>
      <c r="G3" s="1709" t="s">
        <v>508</v>
      </c>
      <c r="H3" s="1707" t="s">
        <v>509</v>
      </c>
      <c r="I3" s="2551"/>
    </row>
    <row r="4" spans="1:9" ht="18" customHeight="1">
      <c r="A4" s="1771"/>
      <c r="B4" s="1820"/>
      <c r="C4" s="126" t="s">
        <v>385</v>
      </c>
      <c r="D4" s="1813" t="s">
        <v>385</v>
      </c>
      <c r="E4" s="198" t="s">
        <v>385</v>
      </c>
      <c r="F4" s="126" t="s">
        <v>385</v>
      </c>
      <c r="G4" s="1813" t="s">
        <v>385</v>
      </c>
      <c r="H4" s="198" t="s">
        <v>385</v>
      </c>
      <c r="I4" s="1814" t="s">
        <v>1367</v>
      </c>
    </row>
    <row r="5" spans="1:9" ht="18" customHeight="1">
      <c r="A5" s="1213" t="s">
        <v>1370</v>
      </c>
      <c r="B5" s="1820" t="s">
        <v>1368</v>
      </c>
      <c r="C5" s="1211">
        <f>SUM(D5:E5)</f>
        <v>26002</v>
      </c>
      <c r="D5" s="208">
        <v>12383</v>
      </c>
      <c r="E5" s="210">
        <v>13619</v>
      </c>
      <c r="F5" s="1211">
        <f>SUM(G5:H5)</f>
        <v>20142</v>
      </c>
      <c r="G5" s="208">
        <v>9467</v>
      </c>
      <c r="H5" s="210">
        <v>10675</v>
      </c>
      <c r="I5" s="1212">
        <f>F5/C5*100</f>
        <v>77.463272055995688</v>
      </c>
    </row>
    <row r="6" spans="1:9" ht="18" customHeight="1">
      <c r="A6" s="1213" t="s">
        <v>1371</v>
      </c>
      <c r="B6" s="1820" t="s">
        <v>1368</v>
      </c>
      <c r="C6" s="2134" t="s">
        <v>1369</v>
      </c>
      <c r="D6" s="1715"/>
      <c r="E6" s="210"/>
      <c r="F6" s="1211"/>
      <c r="G6" s="208"/>
      <c r="H6" s="210"/>
      <c r="I6" s="1212"/>
    </row>
    <row r="7" spans="1:9" ht="18" customHeight="1">
      <c r="A7" s="1213" t="s">
        <v>1372</v>
      </c>
      <c r="B7" s="1820" t="s">
        <v>1368</v>
      </c>
      <c r="C7" s="2134" t="s">
        <v>1369</v>
      </c>
      <c r="D7" s="1715"/>
      <c r="E7" s="210"/>
      <c r="F7" s="1211"/>
      <c r="G7" s="208"/>
      <c r="H7" s="210"/>
      <c r="I7" s="1212"/>
    </row>
    <row r="8" spans="1:9" ht="18" customHeight="1">
      <c r="A8" s="1213" t="s">
        <v>1373</v>
      </c>
      <c r="B8" s="1820" t="s">
        <v>1368</v>
      </c>
      <c r="C8" s="2134" t="s">
        <v>1369</v>
      </c>
      <c r="D8" s="1715"/>
      <c r="E8" s="210"/>
      <c r="F8" s="1211"/>
      <c r="G8" s="208"/>
      <c r="H8" s="210"/>
      <c r="I8" s="1212"/>
    </row>
    <row r="9" spans="1:9" ht="18" customHeight="1">
      <c r="A9" s="1213" t="s">
        <v>1374</v>
      </c>
      <c r="B9" s="1820" t="s">
        <v>1368</v>
      </c>
      <c r="C9" s="2134" t="s">
        <v>1369</v>
      </c>
      <c r="D9" s="1715"/>
      <c r="E9" s="210"/>
      <c r="F9" s="1211"/>
      <c r="G9" s="208"/>
      <c r="H9" s="210"/>
      <c r="I9" s="1212"/>
    </row>
    <row r="10" spans="1:9" ht="18" customHeight="1">
      <c r="A10" s="50"/>
      <c r="B10" s="661"/>
      <c r="C10" s="1211"/>
      <c r="D10" s="212"/>
      <c r="E10" s="494"/>
      <c r="F10" s="1211"/>
      <c r="G10" s="212"/>
      <c r="H10" s="494"/>
      <c r="I10" s="1212"/>
    </row>
    <row r="11" spans="1:9" ht="18" customHeight="1">
      <c r="A11" s="1210" t="s">
        <v>1376</v>
      </c>
      <c r="B11" s="1800" t="s">
        <v>1377</v>
      </c>
      <c r="C11" s="1211">
        <f t="shared" ref="C11:C13" si="0">SUM(D11:E11)</f>
        <v>26002</v>
      </c>
      <c r="D11" s="208">
        <v>12383</v>
      </c>
      <c r="E11" s="210">
        <v>13619</v>
      </c>
      <c r="F11" s="1211">
        <f t="shared" ref="F11:F13" si="1">SUM(G11:H11)</f>
        <v>20135</v>
      </c>
      <c r="G11" s="208">
        <v>9463</v>
      </c>
      <c r="H11" s="210">
        <v>10672</v>
      </c>
      <c r="I11" s="1212">
        <f t="shared" ref="I11:I13" si="2">F11/C11*100</f>
        <v>77.436351049919239</v>
      </c>
    </row>
    <row r="12" spans="1:9" ht="18" customHeight="1">
      <c r="A12" s="1213" t="s">
        <v>1378</v>
      </c>
      <c r="B12" s="1820" t="s">
        <v>1375</v>
      </c>
      <c r="C12" s="1211">
        <f t="shared" si="0"/>
        <v>25509</v>
      </c>
      <c r="D12" s="208">
        <v>12160</v>
      </c>
      <c r="E12" s="210">
        <v>13349</v>
      </c>
      <c r="F12" s="1211">
        <f t="shared" si="1"/>
        <v>20456</v>
      </c>
      <c r="G12" s="208">
        <v>9604</v>
      </c>
      <c r="H12" s="210">
        <v>10852</v>
      </c>
      <c r="I12" s="1212">
        <f t="shared" si="2"/>
        <v>80.191305029597387</v>
      </c>
    </row>
    <row r="13" spans="1:9" ht="18" customHeight="1">
      <c r="A13" s="1213" t="s">
        <v>1379</v>
      </c>
      <c r="B13" s="1820" t="s">
        <v>1375</v>
      </c>
      <c r="C13" s="1211">
        <f t="shared" si="0"/>
        <v>25180</v>
      </c>
      <c r="D13" s="208">
        <v>12106</v>
      </c>
      <c r="E13" s="210">
        <v>13074</v>
      </c>
      <c r="F13" s="1211">
        <f t="shared" si="1"/>
        <v>18808</v>
      </c>
      <c r="G13" s="208">
        <v>8919</v>
      </c>
      <c r="H13" s="210">
        <v>9889</v>
      </c>
      <c r="I13" s="1212">
        <f t="shared" si="2"/>
        <v>74.694201747418589</v>
      </c>
    </row>
    <row r="14" spans="1:9" ht="18" customHeight="1">
      <c r="A14" s="1213" t="s">
        <v>1380</v>
      </c>
      <c r="B14" s="1820" t="s">
        <v>1375</v>
      </c>
      <c r="C14" s="2134" t="s">
        <v>1369</v>
      </c>
      <c r="D14" s="1715"/>
      <c r="E14" s="210"/>
      <c r="F14" s="1211"/>
      <c r="G14" s="208"/>
      <c r="H14" s="210"/>
      <c r="I14" s="1212"/>
    </row>
    <row r="15" spans="1:9" ht="18" customHeight="1">
      <c r="A15" s="1213" t="s">
        <v>1381</v>
      </c>
      <c r="B15" s="1820" t="s">
        <v>1375</v>
      </c>
      <c r="C15" s="1211">
        <v>24125</v>
      </c>
      <c r="D15" s="1715">
        <v>11698</v>
      </c>
      <c r="E15" s="210">
        <v>12427</v>
      </c>
      <c r="F15" s="1211">
        <v>16276</v>
      </c>
      <c r="G15" s="208">
        <v>7834</v>
      </c>
      <c r="H15" s="210">
        <v>8442</v>
      </c>
      <c r="I15" s="1212">
        <v>67.47</v>
      </c>
    </row>
    <row r="16" spans="1:9" ht="18" customHeight="1">
      <c r="A16" s="1214"/>
      <c r="B16" s="661"/>
      <c r="C16" s="1211"/>
      <c r="D16" s="212"/>
      <c r="E16" s="494"/>
      <c r="F16" s="1211"/>
      <c r="G16" s="212"/>
      <c r="H16" s="494"/>
      <c r="I16" s="1212"/>
    </row>
    <row r="17" spans="1:9" ht="18" customHeight="1">
      <c r="A17" s="1210" t="s">
        <v>1383</v>
      </c>
      <c r="B17" s="1820" t="s">
        <v>1382</v>
      </c>
      <c r="C17" s="1211">
        <f t="shared" ref="C17:C20" si="3">SUM(D17:E17)</f>
        <v>25943</v>
      </c>
      <c r="D17" s="208">
        <v>12340</v>
      </c>
      <c r="E17" s="210">
        <v>13603</v>
      </c>
      <c r="F17" s="1211">
        <f t="shared" ref="F17:F20" si="4">SUM(G17:H17)</f>
        <v>17710</v>
      </c>
      <c r="G17" s="208">
        <v>8363</v>
      </c>
      <c r="H17" s="210">
        <v>9347</v>
      </c>
      <c r="I17" s="1212">
        <f t="shared" ref="I17:I20" si="5">F17/C17*100</f>
        <v>68.265042593377785</v>
      </c>
    </row>
    <row r="18" spans="1:9" ht="18" customHeight="1">
      <c r="A18" s="1213" t="s">
        <v>1384</v>
      </c>
      <c r="B18" s="1820" t="s">
        <v>1382</v>
      </c>
      <c r="C18" s="1211">
        <f t="shared" si="3"/>
        <v>25533</v>
      </c>
      <c r="D18" s="208">
        <v>12166</v>
      </c>
      <c r="E18" s="210">
        <v>13367</v>
      </c>
      <c r="F18" s="1211">
        <f t="shared" si="4"/>
        <v>18947</v>
      </c>
      <c r="G18" s="208">
        <v>8948</v>
      </c>
      <c r="H18" s="210">
        <v>9999</v>
      </c>
      <c r="I18" s="1212">
        <f t="shared" si="5"/>
        <v>74.205929581326131</v>
      </c>
    </row>
    <row r="19" spans="1:9" ht="18" customHeight="1">
      <c r="A19" s="1213" t="s">
        <v>1385</v>
      </c>
      <c r="B19" s="1820" t="s">
        <v>1382</v>
      </c>
      <c r="C19" s="1211">
        <f t="shared" si="3"/>
        <v>25218</v>
      </c>
      <c r="D19" s="208">
        <v>12134</v>
      </c>
      <c r="E19" s="210">
        <v>13084</v>
      </c>
      <c r="F19" s="1211">
        <f t="shared" si="4"/>
        <v>17691</v>
      </c>
      <c r="G19" s="208">
        <v>8480</v>
      </c>
      <c r="H19" s="210">
        <v>9211</v>
      </c>
      <c r="I19" s="1212">
        <f t="shared" si="5"/>
        <v>70.152272186533423</v>
      </c>
    </row>
    <row r="20" spans="1:9" ht="18" customHeight="1">
      <c r="A20" s="1213" t="s">
        <v>1386</v>
      </c>
      <c r="B20" s="1820" t="s">
        <v>1382</v>
      </c>
      <c r="C20" s="1211">
        <f t="shared" si="3"/>
        <v>24491</v>
      </c>
      <c r="D20" s="208">
        <v>11784</v>
      </c>
      <c r="E20" s="210">
        <v>12707</v>
      </c>
      <c r="F20" s="1211">
        <f t="shared" si="4"/>
        <v>16004</v>
      </c>
      <c r="G20" s="208">
        <v>7720</v>
      </c>
      <c r="H20" s="210">
        <v>8284</v>
      </c>
      <c r="I20" s="1212">
        <f t="shared" si="5"/>
        <v>65.346453799354862</v>
      </c>
    </row>
    <row r="21" spans="1:9" ht="18" customHeight="1">
      <c r="A21" s="1213" t="s">
        <v>1387</v>
      </c>
      <c r="B21" s="1820" t="s">
        <v>1382</v>
      </c>
      <c r="C21" s="1211">
        <v>24191</v>
      </c>
      <c r="D21" s="208">
        <v>11732</v>
      </c>
      <c r="E21" s="210">
        <v>12459</v>
      </c>
      <c r="F21" s="1211">
        <v>16097</v>
      </c>
      <c r="G21" s="208">
        <v>7859</v>
      </c>
      <c r="H21" s="210">
        <v>8238</v>
      </c>
      <c r="I21" s="1212">
        <v>66.540000000000006</v>
      </c>
    </row>
    <row r="22" spans="1:9" ht="18" customHeight="1">
      <c r="A22" s="50"/>
      <c r="B22" s="661"/>
      <c r="C22" s="1211"/>
      <c r="D22" s="212"/>
      <c r="E22" s="494"/>
      <c r="F22" s="1211"/>
      <c r="G22" s="212"/>
      <c r="H22" s="494"/>
      <c r="I22" s="1212"/>
    </row>
    <row r="23" spans="1:9" ht="18" customHeight="1">
      <c r="A23" s="1210" t="s">
        <v>1389</v>
      </c>
      <c r="B23" s="1800" t="s">
        <v>1388</v>
      </c>
      <c r="C23" s="2134" t="s">
        <v>1369</v>
      </c>
      <c r="D23" s="1715"/>
      <c r="E23" s="494"/>
      <c r="F23" s="1211"/>
      <c r="G23" s="212"/>
      <c r="H23" s="494"/>
      <c r="I23" s="1212"/>
    </row>
    <row r="24" spans="1:9" ht="18" customHeight="1">
      <c r="A24" s="1210" t="s">
        <v>1390</v>
      </c>
      <c r="B24" s="1800" t="s">
        <v>1388</v>
      </c>
      <c r="C24" s="1211">
        <f>SUM(D24:E24)</f>
        <v>25533</v>
      </c>
      <c r="D24" s="181">
        <v>12166</v>
      </c>
      <c r="E24" s="210">
        <v>13367</v>
      </c>
      <c r="F24" s="1211">
        <f>SUM(G24:H24)</f>
        <v>18945</v>
      </c>
      <c r="G24" s="208">
        <v>8947</v>
      </c>
      <c r="H24" s="210">
        <v>9998</v>
      </c>
      <c r="I24" s="1212">
        <f>F24/C24*100</f>
        <v>74.19809658089531</v>
      </c>
    </row>
    <row r="25" spans="1:9" ht="18" customHeight="1">
      <c r="A25" s="1213" t="s">
        <v>1385</v>
      </c>
      <c r="B25" s="1800" t="s">
        <v>1388</v>
      </c>
      <c r="C25" s="1211">
        <f>SUM(D25:E25)</f>
        <v>25218</v>
      </c>
      <c r="D25" s="208">
        <v>12134</v>
      </c>
      <c r="E25" s="210">
        <v>13084</v>
      </c>
      <c r="F25" s="1211">
        <f>SUM(G25:H25)</f>
        <v>17666</v>
      </c>
      <c r="G25" s="208">
        <v>8466</v>
      </c>
      <c r="H25" s="210">
        <v>9200</v>
      </c>
      <c r="I25" s="1212">
        <f>F25/C25*100</f>
        <v>70.053136648425735</v>
      </c>
    </row>
    <row r="26" spans="1:9" ht="18" customHeight="1">
      <c r="A26" s="1213" t="s">
        <v>1391</v>
      </c>
      <c r="B26" s="1800" t="s">
        <v>1388</v>
      </c>
      <c r="C26" s="1211">
        <f>SUM(D26:E26)</f>
        <v>24488</v>
      </c>
      <c r="D26" s="208">
        <v>11781</v>
      </c>
      <c r="E26" s="210">
        <v>12707</v>
      </c>
      <c r="F26" s="1211">
        <f>SUM(G26:H26)</f>
        <v>15986</v>
      </c>
      <c r="G26" s="208">
        <v>7709</v>
      </c>
      <c r="H26" s="210">
        <v>8277</v>
      </c>
      <c r="I26" s="1212">
        <f>F26/C26*100</f>
        <v>65.280953936622026</v>
      </c>
    </row>
    <row r="27" spans="1:9" ht="18" customHeight="1">
      <c r="A27" s="1213" t="s">
        <v>1392</v>
      </c>
      <c r="B27" s="1800" t="s">
        <v>1388</v>
      </c>
      <c r="C27" s="1211">
        <v>24193</v>
      </c>
      <c r="D27" s="208">
        <v>11733</v>
      </c>
      <c r="E27" s="210">
        <v>12460</v>
      </c>
      <c r="F27" s="1211">
        <v>16028</v>
      </c>
      <c r="G27" s="208">
        <v>7823</v>
      </c>
      <c r="H27" s="210">
        <v>8205</v>
      </c>
      <c r="I27" s="1212">
        <v>66.25</v>
      </c>
    </row>
    <row r="28" spans="1:9" ht="18" customHeight="1">
      <c r="A28" s="50"/>
      <c r="B28" s="1800"/>
      <c r="C28" s="1211"/>
      <c r="D28" s="212"/>
      <c r="E28" s="494"/>
      <c r="F28" s="1211"/>
      <c r="G28" s="212"/>
      <c r="H28" s="494"/>
      <c r="I28" s="1212"/>
    </row>
    <row r="29" spans="1:9" ht="18" customHeight="1">
      <c r="A29" s="1210" t="s">
        <v>1394</v>
      </c>
      <c r="B29" s="1800" t="s">
        <v>1393</v>
      </c>
      <c r="C29" s="1211">
        <f t="shared" ref="C29:C33" si="6">SUM(D29:E29)</f>
        <v>26074</v>
      </c>
      <c r="D29" s="208">
        <v>12432</v>
      </c>
      <c r="E29" s="210">
        <v>13642</v>
      </c>
      <c r="F29" s="1211">
        <f t="shared" ref="F29:F33" si="7">SUM(G29:H29)</f>
        <v>18911</v>
      </c>
      <c r="G29" s="208">
        <v>9073</v>
      </c>
      <c r="H29" s="210">
        <v>9838</v>
      </c>
      <c r="I29" s="1212">
        <f t="shared" ref="I29:I33" si="8">F29/C29*100</f>
        <v>72.528189000536941</v>
      </c>
    </row>
    <row r="30" spans="1:9" ht="18" customHeight="1">
      <c r="A30" s="1210" t="s">
        <v>1395</v>
      </c>
      <c r="B30" s="1800" t="s">
        <v>1393</v>
      </c>
      <c r="C30" s="1211">
        <f t="shared" si="6"/>
        <v>25653</v>
      </c>
      <c r="D30" s="208">
        <v>12300</v>
      </c>
      <c r="E30" s="210">
        <v>13353</v>
      </c>
      <c r="F30" s="1211">
        <f t="shared" si="7"/>
        <v>19565</v>
      </c>
      <c r="G30" s="208">
        <v>9552</v>
      </c>
      <c r="H30" s="210">
        <v>10013</v>
      </c>
      <c r="I30" s="1212">
        <f t="shared" si="8"/>
        <v>76.26788289868631</v>
      </c>
    </row>
    <row r="31" spans="1:9" ht="18" customHeight="1">
      <c r="A31" s="1210" t="s">
        <v>1396</v>
      </c>
      <c r="B31" s="1800" t="s">
        <v>1393</v>
      </c>
      <c r="C31" s="1211">
        <f t="shared" si="6"/>
        <v>25232</v>
      </c>
      <c r="D31" s="208">
        <v>12160</v>
      </c>
      <c r="E31" s="210">
        <v>13072</v>
      </c>
      <c r="F31" s="1211">
        <f t="shared" si="7"/>
        <v>16532</v>
      </c>
      <c r="G31" s="208">
        <v>8160</v>
      </c>
      <c r="H31" s="210">
        <v>8372</v>
      </c>
      <c r="I31" s="1212">
        <f t="shared" si="8"/>
        <v>65.519974635383633</v>
      </c>
    </row>
    <row r="32" spans="1:9" ht="18" customHeight="1">
      <c r="A32" s="1215" t="s">
        <v>1397</v>
      </c>
      <c r="B32" s="1216" t="s">
        <v>1393</v>
      </c>
      <c r="C32" s="1211">
        <f t="shared" si="6"/>
        <v>24865</v>
      </c>
      <c r="D32" s="1120">
        <v>11994</v>
      </c>
      <c r="E32" s="1217">
        <v>12871</v>
      </c>
      <c r="F32" s="1211">
        <f t="shared" si="7"/>
        <v>14751</v>
      </c>
      <c r="G32" s="1120">
        <v>7283</v>
      </c>
      <c r="H32" s="1217">
        <v>7468</v>
      </c>
      <c r="I32" s="1212">
        <f t="shared" si="8"/>
        <v>59.32435149808969</v>
      </c>
    </row>
    <row r="33" spans="1:9" ht="18" customHeight="1">
      <c r="A33" s="1215">
        <v>43030</v>
      </c>
      <c r="B33" s="1216" t="s">
        <v>1393</v>
      </c>
      <c r="C33" s="1211">
        <f t="shared" si="6"/>
        <v>24925</v>
      </c>
      <c r="D33" s="1120">
        <v>12073</v>
      </c>
      <c r="E33" s="1217">
        <v>12852</v>
      </c>
      <c r="F33" s="1211">
        <f t="shared" si="7"/>
        <v>15016</v>
      </c>
      <c r="G33" s="1120">
        <v>7398</v>
      </c>
      <c r="H33" s="1217">
        <v>7618</v>
      </c>
      <c r="I33" s="1212">
        <f t="shared" si="8"/>
        <v>60.244734202607816</v>
      </c>
    </row>
    <row r="34" spans="1:9" ht="18" customHeight="1">
      <c r="A34" s="154"/>
      <c r="B34" s="1216"/>
      <c r="C34" s="1211"/>
      <c r="D34" s="1218"/>
      <c r="E34" s="1118"/>
      <c r="F34" s="1211"/>
      <c r="G34" s="1218"/>
      <c r="H34" s="1118"/>
      <c r="I34" s="1212"/>
    </row>
    <row r="35" spans="1:9" ht="18" customHeight="1">
      <c r="A35" s="1215" t="s">
        <v>1399</v>
      </c>
      <c r="B35" s="1216" t="s">
        <v>1398</v>
      </c>
      <c r="C35" s="1211">
        <f t="shared" ref="C35:C38" si="9">SUM(D35:E35)</f>
        <v>25744</v>
      </c>
      <c r="D35" s="1120">
        <v>12304</v>
      </c>
      <c r="E35" s="1217">
        <v>13440</v>
      </c>
      <c r="F35" s="1211">
        <f t="shared" ref="F35:F38" si="10">SUM(G35:H35)</f>
        <v>17307</v>
      </c>
      <c r="G35" s="1120">
        <v>8381</v>
      </c>
      <c r="H35" s="1217">
        <v>8926</v>
      </c>
      <c r="I35" s="1212">
        <f t="shared" ref="I35:I38" si="11">F35/C35*100</f>
        <v>67.227315102548175</v>
      </c>
    </row>
    <row r="36" spans="1:9" ht="18" customHeight="1">
      <c r="A36" s="1215" t="s">
        <v>1400</v>
      </c>
      <c r="B36" s="1216" t="s">
        <v>1398</v>
      </c>
      <c r="C36" s="1211">
        <f t="shared" si="9"/>
        <v>25552</v>
      </c>
      <c r="D36" s="1120">
        <v>12260</v>
      </c>
      <c r="E36" s="1217">
        <v>13292</v>
      </c>
      <c r="F36" s="1211">
        <f t="shared" si="10"/>
        <v>17566</v>
      </c>
      <c r="G36" s="1120">
        <v>8534</v>
      </c>
      <c r="H36" s="1217">
        <v>9032</v>
      </c>
      <c r="I36" s="1212">
        <f t="shared" si="11"/>
        <v>68.746086412022549</v>
      </c>
    </row>
    <row r="37" spans="1:9" ht="18" customHeight="1">
      <c r="A37" s="1215" t="s">
        <v>1401</v>
      </c>
      <c r="B37" s="1216" t="s">
        <v>1398</v>
      </c>
      <c r="C37" s="1211">
        <f t="shared" si="9"/>
        <v>25130</v>
      </c>
      <c r="D37" s="1120">
        <v>12121</v>
      </c>
      <c r="E37" s="1217">
        <v>13009</v>
      </c>
      <c r="F37" s="1211">
        <f t="shared" si="10"/>
        <v>15269</v>
      </c>
      <c r="G37" s="1120">
        <v>7546</v>
      </c>
      <c r="H37" s="1217">
        <v>7723</v>
      </c>
      <c r="I37" s="1212">
        <f t="shared" si="11"/>
        <v>60.760047751691204</v>
      </c>
    </row>
    <row r="38" spans="1:9" ht="18" customHeight="1">
      <c r="A38" s="1219" t="s">
        <v>1402</v>
      </c>
      <c r="B38" s="1216" t="s">
        <v>1398</v>
      </c>
      <c r="C38" s="1211">
        <f t="shared" si="9"/>
        <v>25246</v>
      </c>
      <c r="D38" s="1120">
        <v>12196</v>
      </c>
      <c r="E38" s="1217">
        <v>13050</v>
      </c>
      <c r="F38" s="1211">
        <f t="shared" si="10"/>
        <v>15481</v>
      </c>
      <c r="G38" s="1120">
        <v>7657</v>
      </c>
      <c r="H38" s="1217">
        <v>7824</v>
      </c>
      <c r="I38" s="1212">
        <f t="shared" si="11"/>
        <v>61.320605244395153</v>
      </c>
    </row>
    <row r="39" spans="1:9" ht="18" customHeight="1">
      <c r="A39" s="1220" t="s">
        <v>1403</v>
      </c>
      <c r="B39" s="1779" t="s">
        <v>1398</v>
      </c>
      <c r="C39" s="1221">
        <v>24438</v>
      </c>
      <c r="D39" s="1222">
        <v>11879</v>
      </c>
      <c r="E39" s="1223">
        <v>12559</v>
      </c>
      <c r="F39" s="1221">
        <v>13419</v>
      </c>
      <c r="G39" s="1222">
        <v>6690</v>
      </c>
      <c r="H39" s="1223">
        <v>6729</v>
      </c>
      <c r="I39" s="1224">
        <v>54.91</v>
      </c>
    </row>
    <row r="40" spans="1:9" ht="18" customHeight="1">
      <c r="A40" s="2472" t="s">
        <v>1404</v>
      </c>
      <c r="B40" s="2472"/>
      <c r="C40" s="2472"/>
      <c r="D40" s="2472"/>
      <c r="E40" s="1764"/>
      <c r="F40" s="1764"/>
      <c r="G40" s="1764"/>
      <c r="H40" s="1764"/>
      <c r="I40" s="376"/>
    </row>
    <row r="41" spans="1:9" ht="20.100000000000001" customHeight="1"/>
    <row r="42" spans="1:9" ht="20.100000000000001" customHeight="1"/>
    <row r="43" spans="1:9" ht="20.100000000000001" customHeight="1"/>
    <row r="44" spans="1:9" ht="20.100000000000001" customHeight="1"/>
    <row r="45" spans="1:9" ht="20.100000000000001" customHeight="1"/>
    <row r="46" spans="1:9" ht="20.100000000000001" customHeight="1"/>
    <row r="47" spans="1:9" ht="20.100000000000001" customHeight="1"/>
    <row r="48" spans="1:9" ht="20.100000000000001" customHeight="1"/>
  </sheetData>
  <mergeCells count="6">
    <mergeCell ref="I2:I3"/>
    <mergeCell ref="A40:D40"/>
    <mergeCell ref="A2:A3"/>
    <mergeCell ref="B2:B3"/>
    <mergeCell ref="C2:E2"/>
    <mergeCell ref="F2:H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view="pageBreakPreview" zoomScale="115" zoomScaleNormal="100" zoomScaleSheetLayoutView="115" workbookViewId="0">
      <selection activeCell="H8" sqref="H8"/>
    </sheetView>
  </sheetViews>
  <sheetFormatPr defaultRowHeight="24.95" customHeight="1"/>
  <cols>
    <col min="1" max="1" width="5" style="5" customWidth="1"/>
    <col min="2" max="2" width="13.25" style="5" customWidth="1"/>
    <col min="3" max="3" width="25.625" style="5" customWidth="1"/>
    <col min="4" max="246" width="9" style="5"/>
    <col min="247" max="247" width="10.375" style="5" customWidth="1"/>
    <col min="248" max="248" width="7.625" style="5" customWidth="1"/>
    <col min="249" max="249" width="13.5" style="5" customWidth="1"/>
    <col min="250" max="250" width="14.625" style="5" customWidth="1"/>
    <col min="251" max="251" width="14.75" style="5" customWidth="1"/>
    <col min="252" max="502" width="9" style="5"/>
    <col min="503" max="503" width="10.375" style="5" customWidth="1"/>
    <col min="504" max="504" width="7.625" style="5" customWidth="1"/>
    <col min="505" max="505" width="13.5" style="5" customWidth="1"/>
    <col min="506" max="506" width="14.625" style="5" customWidth="1"/>
    <col min="507" max="507" width="14.75" style="5" customWidth="1"/>
    <col min="508" max="758" width="9" style="5"/>
    <col min="759" max="759" width="10.375" style="5" customWidth="1"/>
    <col min="760" max="760" width="7.625" style="5" customWidth="1"/>
    <col min="761" max="761" width="13.5" style="5" customWidth="1"/>
    <col min="762" max="762" width="14.625" style="5" customWidth="1"/>
    <col min="763" max="763" width="14.75" style="5" customWidth="1"/>
    <col min="764" max="1014" width="9" style="5"/>
    <col min="1015" max="1015" width="10.375" style="5" customWidth="1"/>
    <col min="1016" max="1016" width="7.625" style="5" customWidth="1"/>
    <col min="1017" max="1017" width="13.5" style="5" customWidth="1"/>
    <col min="1018" max="1018" width="14.625" style="5" customWidth="1"/>
    <col min="1019" max="1019" width="14.75" style="5" customWidth="1"/>
    <col min="1020" max="1270" width="9" style="5"/>
    <col min="1271" max="1271" width="10.375" style="5" customWidth="1"/>
    <col min="1272" max="1272" width="7.625" style="5" customWidth="1"/>
    <col min="1273" max="1273" width="13.5" style="5" customWidth="1"/>
    <col min="1274" max="1274" width="14.625" style="5" customWidth="1"/>
    <col min="1275" max="1275" width="14.75" style="5" customWidth="1"/>
    <col min="1276" max="1526" width="9" style="5"/>
    <col min="1527" max="1527" width="10.375" style="5" customWidth="1"/>
    <col min="1528" max="1528" width="7.625" style="5" customWidth="1"/>
    <col min="1529" max="1529" width="13.5" style="5" customWidth="1"/>
    <col min="1530" max="1530" width="14.625" style="5" customWidth="1"/>
    <col min="1531" max="1531" width="14.75" style="5" customWidth="1"/>
    <col min="1532" max="1782" width="9" style="5"/>
    <col min="1783" max="1783" width="10.375" style="5" customWidth="1"/>
    <col min="1784" max="1784" width="7.625" style="5" customWidth="1"/>
    <col min="1785" max="1785" width="13.5" style="5" customWidth="1"/>
    <col min="1786" max="1786" width="14.625" style="5" customWidth="1"/>
    <col min="1787" max="1787" width="14.75" style="5" customWidth="1"/>
    <col min="1788" max="2038" width="9" style="5"/>
    <col min="2039" max="2039" width="10.375" style="5" customWidth="1"/>
    <col min="2040" max="2040" width="7.625" style="5" customWidth="1"/>
    <col min="2041" max="2041" width="13.5" style="5" customWidth="1"/>
    <col min="2042" max="2042" width="14.625" style="5" customWidth="1"/>
    <col min="2043" max="2043" width="14.75" style="5" customWidth="1"/>
    <col min="2044" max="2294" width="9" style="5"/>
    <col min="2295" max="2295" width="10.375" style="5" customWidth="1"/>
    <col min="2296" max="2296" width="7.625" style="5" customWidth="1"/>
    <col min="2297" max="2297" width="13.5" style="5" customWidth="1"/>
    <col min="2298" max="2298" width="14.625" style="5" customWidth="1"/>
    <col min="2299" max="2299" width="14.75" style="5" customWidth="1"/>
    <col min="2300" max="2550" width="9" style="5"/>
    <col min="2551" max="2551" width="10.375" style="5" customWidth="1"/>
    <col min="2552" max="2552" width="7.625" style="5" customWidth="1"/>
    <col min="2553" max="2553" width="13.5" style="5" customWidth="1"/>
    <col min="2554" max="2554" width="14.625" style="5" customWidth="1"/>
    <col min="2555" max="2555" width="14.75" style="5" customWidth="1"/>
    <col min="2556" max="2806" width="9" style="5"/>
    <col min="2807" max="2807" width="10.375" style="5" customWidth="1"/>
    <col min="2808" max="2808" width="7.625" style="5" customWidth="1"/>
    <col min="2809" max="2809" width="13.5" style="5" customWidth="1"/>
    <col min="2810" max="2810" width="14.625" style="5" customWidth="1"/>
    <col min="2811" max="2811" width="14.75" style="5" customWidth="1"/>
    <col min="2812" max="3062" width="9" style="5"/>
    <col min="3063" max="3063" width="10.375" style="5" customWidth="1"/>
    <col min="3064" max="3064" width="7.625" style="5" customWidth="1"/>
    <col min="3065" max="3065" width="13.5" style="5" customWidth="1"/>
    <col min="3066" max="3066" width="14.625" style="5" customWidth="1"/>
    <col min="3067" max="3067" width="14.75" style="5" customWidth="1"/>
    <col min="3068" max="3318" width="9" style="5"/>
    <col min="3319" max="3319" width="10.375" style="5" customWidth="1"/>
    <col min="3320" max="3320" width="7.625" style="5" customWidth="1"/>
    <col min="3321" max="3321" width="13.5" style="5" customWidth="1"/>
    <col min="3322" max="3322" width="14.625" style="5" customWidth="1"/>
    <col min="3323" max="3323" width="14.75" style="5" customWidth="1"/>
    <col min="3324" max="3574" width="9" style="5"/>
    <col min="3575" max="3575" width="10.375" style="5" customWidth="1"/>
    <col min="3576" max="3576" width="7.625" style="5" customWidth="1"/>
    <col min="3577" max="3577" width="13.5" style="5" customWidth="1"/>
    <col min="3578" max="3578" width="14.625" style="5" customWidth="1"/>
    <col min="3579" max="3579" width="14.75" style="5" customWidth="1"/>
    <col min="3580" max="3830" width="9" style="5"/>
    <col min="3831" max="3831" width="10.375" style="5" customWidth="1"/>
    <col min="3832" max="3832" width="7.625" style="5" customWidth="1"/>
    <col min="3833" max="3833" width="13.5" style="5" customWidth="1"/>
    <col min="3834" max="3834" width="14.625" style="5" customWidth="1"/>
    <col min="3835" max="3835" width="14.75" style="5" customWidth="1"/>
    <col min="3836" max="4086" width="9" style="5"/>
    <col min="4087" max="4087" width="10.375" style="5" customWidth="1"/>
    <col min="4088" max="4088" width="7.625" style="5" customWidth="1"/>
    <col min="4089" max="4089" width="13.5" style="5" customWidth="1"/>
    <col min="4090" max="4090" width="14.625" style="5" customWidth="1"/>
    <col min="4091" max="4091" width="14.75" style="5" customWidth="1"/>
    <col min="4092" max="4342" width="9" style="5"/>
    <col min="4343" max="4343" width="10.375" style="5" customWidth="1"/>
    <col min="4344" max="4344" width="7.625" style="5" customWidth="1"/>
    <col min="4345" max="4345" width="13.5" style="5" customWidth="1"/>
    <col min="4346" max="4346" width="14.625" style="5" customWidth="1"/>
    <col min="4347" max="4347" width="14.75" style="5" customWidth="1"/>
    <col min="4348" max="4598" width="9" style="5"/>
    <col min="4599" max="4599" width="10.375" style="5" customWidth="1"/>
    <col min="4600" max="4600" width="7.625" style="5" customWidth="1"/>
    <col min="4601" max="4601" width="13.5" style="5" customWidth="1"/>
    <col min="4602" max="4602" width="14.625" style="5" customWidth="1"/>
    <col min="4603" max="4603" width="14.75" style="5" customWidth="1"/>
    <col min="4604" max="4854" width="9" style="5"/>
    <col min="4855" max="4855" width="10.375" style="5" customWidth="1"/>
    <col min="4856" max="4856" width="7.625" style="5" customWidth="1"/>
    <col min="4857" max="4857" width="13.5" style="5" customWidth="1"/>
    <col min="4858" max="4858" width="14.625" style="5" customWidth="1"/>
    <col min="4859" max="4859" width="14.75" style="5" customWidth="1"/>
    <col min="4860" max="5110" width="9" style="5"/>
    <col min="5111" max="5111" width="10.375" style="5" customWidth="1"/>
    <col min="5112" max="5112" width="7.625" style="5" customWidth="1"/>
    <col min="5113" max="5113" width="13.5" style="5" customWidth="1"/>
    <col min="5114" max="5114" width="14.625" style="5" customWidth="1"/>
    <col min="5115" max="5115" width="14.75" style="5" customWidth="1"/>
    <col min="5116" max="5366" width="9" style="5"/>
    <col min="5367" max="5367" width="10.375" style="5" customWidth="1"/>
    <col min="5368" max="5368" width="7.625" style="5" customWidth="1"/>
    <col min="5369" max="5369" width="13.5" style="5" customWidth="1"/>
    <col min="5370" max="5370" width="14.625" style="5" customWidth="1"/>
    <col min="5371" max="5371" width="14.75" style="5" customWidth="1"/>
    <col min="5372" max="5622" width="9" style="5"/>
    <col min="5623" max="5623" width="10.375" style="5" customWidth="1"/>
    <col min="5624" max="5624" width="7.625" style="5" customWidth="1"/>
    <col min="5625" max="5625" width="13.5" style="5" customWidth="1"/>
    <col min="5626" max="5626" width="14.625" style="5" customWidth="1"/>
    <col min="5627" max="5627" width="14.75" style="5" customWidth="1"/>
    <col min="5628" max="5878" width="9" style="5"/>
    <col min="5879" max="5879" width="10.375" style="5" customWidth="1"/>
    <col min="5880" max="5880" width="7.625" style="5" customWidth="1"/>
    <col min="5881" max="5881" width="13.5" style="5" customWidth="1"/>
    <col min="5882" max="5882" width="14.625" style="5" customWidth="1"/>
    <col min="5883" max="5883" width="14.75" style="5" customWidth="1"/>
    <col min="5884" max="6134" width="9" style="5"/>
    <col min="6135" max="6135" width="10.375" style="5" customWidth="1"/>
    <col min="6136" max="6136" width="7.625" style="5" customWidth="1"/>
    <col min="6137" max="6137" width="13.5" style="5" customWidth="1"/>
    <col min="6138" max="6138" width="14.625" style="5" customWidth="1"/>
    <col min="6139" max="6139" width="14.75" style="5" customWidth="1"/>
    <col min="6140" max="6390" width="9" style="5"/>
    <col min="6391" max="6391" width="10.375" style="5" customWidth="1"/>
    <col min="6392" max="6392" width="7.625" style="5" customWidth="1"/>
    <col min="6393" max="6393" width="13.5" style="5" customWidth="1"/>
    <col min="6394" max="6394" width="14.625" style="5" customWidth="1"/>
    <col min="6395" max="6395" width="14.75" style="5" customWidth="1"/>
    <col min="6396" max="6646" width="9" style="5"/>
    <col min="6647" max="6647" width="10.375" style="5" customWidth="1"/>
    <col min="6648" max="6648" width="7.625" style="5" customWidth="1"/>
    <col min="6649" max="6649" width="13.5" style="5" customWidth="1"/>
    <col min="6650" max="6650" width="14.625" style="5" customWidth="1"/>
    <col min="6651" max="6651" width="14.75" style="5" customWidth="1"/>
    <col min="6652" max="6902" width="9" style="5"/>
    <col min="6903" max="6903" width="10.375" style="5" customWidth="1"/>
    <col min="6904" max="6904" width="7.625" style="5" customWidth="1"/>
    <col min="6905" max="6905" width="13.5" style="5" customWidth="1"/>
    <col min="6906" max="6906" width="14.625" style="5" customWidth="1"/>
    <col min="6907" max="6907" width="14.75" style="5" customWidth="1"/>
    <col min="6908" max="7158" width="9" style="5"/>
    <col min="7159" max="7159" width="10.375" style="5" customWidth="1"/>
    <col min="7160" max="7160" width="7.625" style="5" customWidth="1"/>
    <col min="7161" max="7161" width="13.5" style="5" customWidth="1"/>
    <col min="7162" max="7162" width="14.625" style="5" customWidth="1"/>
    <col min="7163" max="7163" width="14.75" style="5" customWidth="1"/>
    <col min="7164" max="7414" width="9" style="5"/>
    <col min="7415" max="7415" width="10.375" style="5" customWidth="1"/>
    <col min="7416" max="7416" width="7.625" style="5" customWidth="1"/>
    <col min="7417" max="7417" width="13.5" style="5" customWidth="1"/>
    <col min="7418" max="7418" width="14.625" style="5" customWidth="1"/>
    <col min="7419" max="7419" width="14.75" style="5" customWidth="1"/>
    <col min="7420" max="7670" width="9" style="5"/>
    <col min="7671" max="7671" width="10.375" style="5" customWidth="1"/>
    <col min="7672" max="7672" width="7.625" style="5" customWidth="1"/>
    <col min="7673" max="7673" width="13.5" style="5" customWidth="1"/>
    <col min="7674" max="7674" width="14.625" style="5" customWidth="1"/>
    <col min="7675" max="7675" width="14.75" style="5" customWidth="1"/>
    <col min="7676" max="7926" width="9" style="5"/>
    <col min="7927" max="7927" width="10.375" style="5" customWidth="1"/>
    <col min="7928" max="7928" width="7.625" style="5" customWidth="1"/>
    <col min="7929" max="7929" width="13.5" style="5" customWidth="1"/>
    <col min="7930" max="7930" width="14.625" style="5" customWidth="1"/>
    <col min="7931" max="7931" width="14.75" style="5" customWidth="1"/>
    <col min="7932" max="8182" width="9" style="5"/>
    <col min="8183" max="8183" width="10.375" style="5" customWidth="1"/>
    <col min="8184" max="8184" width="7.625" style="5" customWidth="1"/>
    <col min="8185" max="8185" width="13.5" style="5" customWidth="1"/>
    <col min="8186" max="8186" width="14.625" style="5" customWidth="1"/>
    <col min="8187" max="8187" width="14.75" style="5" customWidth="1"/>
    <col min="8188" max="8438" width="9" style="5"/>
    <col min="8439" max="8439" width="10.375" style="5" customWidth="1"/>
    <col min="8440" max="8440" width="7.625" style="5" customWidth="1"/>
    <col min="8441" max="8441" width="13.5" style="5" customWidth="1"/>
    <col min="8442" max="8442" width="14.625" style="5" customWidth="1"/>
    <col min="8443" max="8443" width="14.75" style="5" customWidth="1"/>
    <col min="8444" max="8694" width="9" style="5"/>
    <col min="8695" max="8695" width="10.375" style="5" customWidth="1"/>
    <col min="8696" max="8696" width="7.625" style="5" customWidth="1"/>
    <col min="8697" max="8697" width="13.5" style="5" customWidth="1"/>
    <col min="8698" max="8698" width="14.625" style="5" customWidth="1"/>
    <col min="8699" max="8699" width="14.75" style="5" customWidth="1"/>
    <col min="8700" max="8950" width="9" style="5"/>
    <col min="8951" max="8951" width="10.375" style="5" customWidth="1"/>
    <col min="8952" max="8952" width="7.625" style="5" customWidth="1"/>
    <col min="8953" max="8953" width="13.5" style="5" customWidth="1"/>
    <col min="8954" max="8954" width="14.625" style="5" customWidth="1"/>
    <col min="8955" max="8955" width="14.75" style="5" customWidth="1"/>
    <col min="8956" max="9206" width="9" style="5"/>
    <col min="9207" max="9207" width="10.375" style="5" customWidth="1"/>
    <col min="9208" max="9208" width="7.625" style="5" customWidth="1"/>
    <col min="9209" max="9209" width="13.5" style="5" customWidth="1"/>
    <col min="9210" max="9210" width="14.625" style="5" customWidth="1"/>
    <col min="9211" max="9211" width="14.75" style="5" customWidth="1"/>
    <col min="9212" max="9462" width="9" style="5"/>
    <col min="9463" max="9463" width="10.375" style="5" customWidth="1"/>
    <col min="9464" max="9464" width="7.625" style="5" customWidth="1"/>
    <col min="9465" max="9465" width="13.5" style="5" customWidth="1"/>
    <col min="9466" max="9466" width="14.625" style="5" customWidth="1"/>
    <col min="9467" max="9467" width="14.75" style="5" customWidth="1"/>
    <col min="9468" max="9718" width="9" style="5"/>
    <col min="9719" max="9719" width="10.375" style="5" customWidth="1"/>
    <col min="9720" max="9720" width="7.625" style="5" customWidth="1"/>
    <col min="9721" max="9721" width="13.5" style="5" customWidth="1"/>
    <col min="9722" max="9722" width="14.625" style="5" customWidth="1"/>
    <col min="9723" max="9723" width="14.75" style="5" customWidth="1"/>
    <col min="9724" max="9974" width="9" style="5"/>
    <col min="9975" max="9975" width="10.375" style="5" customWidth="1"/>
    <col min="9976" max="9976" width="7.625" style="5" customWidth="1"/>
    <col min="9977" max="9977" width="13.5" style="5" customWidth="1"/>
    <col min="9978" max="9978" width="14.625" style="5" customWidth="1"/>
    <col min="9979" max="9979" width="14.75" style="5" customWidth="1"/>
    <col min="9980" max="10230" width="9" style="5"/>
    <col min="10231" max="10231" width="10.375" style="5" customWidth="1"/>
    <col min="10232" max="10232" width="7.625" style="5" customWidth="1"/>
    <col min="10233" max="10233" width="13.5" style="5" customWidth="1"/>
    <col min="10234" max="10234" width="14.625" style="5" customWidth="1"/>
    <col min="10235" max="10235" width="14.75" style="5" customWidth="1"/>
    <col min="10236" max="10486" width="9" style="5"/>
    <col min="10487" max="10487" width="10.375" style="5" customWidth="1"/>
    <col min="10488" max="10488" width="7.625" style="5" customWidth="1"/>
    <col min="10489" max="10489" width="13.5" style="5" customWidth="1"/>
    <col min="10490" max="10490" width="14.625" style="5" customWidth="1"/>
    <col min="10491" max="10491" width="14.75" style="5" customWidth="1"/>
    <col min="10492" max="10742" width="9" style="5"/>
    <col min="10743" max="10743" width="10.375" style="5" customWidth="1"/>
    <col min="10744" max="10744" width="7.625" style="5" customWidth="1"/>
    <col min="10745" max="10745" width="13.5" style="5" customWidth="1"/>
    <col min="10746" max="10746" width="14.625" style="5" customWidth="1"/>
    <col min="10747" max="10747" width="14.75" style="5" customWidth="1"/>
    <col min="10748" max="10998" width="9" style="5"/>
    <col min="10999" max="10999" width="10.375" style="5" customWidth="1"/>
    <col min="11000" max="11000" width="7.625" style="5" customWidth="1"/>
    <col min="11001" max="11001" width="13.5" style="5" customWidth="1"/>
    <col min="11002" max="11002" width="14.625" style="5" customWidth="1"/>
    <col min="11003" max="11003" width="14.75" style="5" customWidth="1"/>
    <col min="11004" max="11254" width="9" style="5"/>
    <col min="11255" max="11255" width="10.375" style="5" customWidth="1"/>
    <col min="11256" max="11256" width="7.625" style="5" customWidth="1"/>
    <col min="11257" max="11257" width="13.5" style="5" customWidth="1"/>
    <col min="11258" max="11258" width="14.625" style="5" customWidth="1"/>
    <col min="11259" max="11259" width="14.75" style="5" customWidth="1"/>
    <col min="11260" max="11510" width="9" style="5"/>
    <col min="11511" max="11511" width="10.375" style="5" customWidth="1"/>
    <col min="11512" max="11512" width="7.625" style="5" customWidth="1"/>
    <col min="11513" max="11513" width="13.5" style="5" customWidth="1"/>
    <col min="11514" max="11514" width="14.625" style="5" customWidth="1"/>
    <col min="11515" max="11515" width="14.75" style="5" customWidth="1"/>
    <col min="11516" max="11766" width="9" style="5"/>
    <col min="11767" max="11767" width="10.375" style="5" customWidth="1"/>
    <col min="11768" max="11768" width="7.625" style="5" customWidth="1"/>
    <col min="11769" max="11769" width="13.5" style="5" customWidth="1"/>
    <col min="11770" max="11770" width="14.625" style="5" customWidth="1"/>
    <col min="11771" max="11771" width="14.75" style="5" customWidth="1"/>
    <col min="11772" max="12022" width="9" style="5"/>
    <col min="12023" max="12023" width="10.375" style="5" customWidth="1"/>
    <col min="12024" max="12024" width="7.625" style="5" customWidth="1"/>
    <col min="12025" max="12025" width="13.5" style="5" customWidth="1"/>
    <col min="12026" max="12026" width="14.625" style="5" customWidth="1"/>
    <col min="12027" max="12027" width="14.75" style="5" customWidth="1"/>
    <col min="12028" max="12278" width="9" style="5"/>
    <col min="12279" max="12279" width="10.375" style="5" customWidth="1"/>
    <col min="12280" max="12280" width="7.625" style="5" customWidth="1"/>
    <col min="12281" max="12281" width="13.5" style="5" customWidth="1"/>
    <col min="12282" max="12282" width="14.625" style="5" customWidth="1"/>
    <col min="12283" max="12283" width="14.75" style="5" customWidth="1"/>
    <col min="12284" max="12534" width="9" style="5"/>
    <col min="12535" max="12535" width="10.375" style="5" customWidth="1"/>
    <col min="12536" max="12536" width="7.625" style="5" customWidth="1"/>
    <col min="12537" max="12537" width="13.5" style="5" customWidth="1"/>
    <col min="12538" max="12538" width="14.625" style="5" customWidth="1"/>
    <col min="12539" max="12539" width="14.75" style="5" customWidth="1"/>
    <col min="12540" max="12790" width="9" style="5"/>
    <col min="12791" max="12791" width="10.375" style="5" customWidth="1"/>
    <col min="12792" max="12792" width="7.625" style="5" customWidth="1"/>
    <col min="12793" max="12793" width="13.5" style="5" customWidth="1"/>
    <col min="12794" max="12794" width="14.625" style="5" customWidth="1"/>
    <col min="12795" max="12795" width="14.75" style="5" customWidth="1"/>
    <col min="12796" max="13046" width="9" style="5"/>
    <col min="13047" max="13047" width="10.375" style="5" customWidth="1"/>
    <col min="13048" max="13048" width="7.625" style="5" customWidth="1"/>
    <col min="13049" max="13049" width="13.5" style="5" customWidth="1"/>
    <col min="13050" max="13050" width="14.625" style="5" customWidth="1"/>
    <col min="13051" max="13051" width="14.75" style="5" customWidth="1"/>
    <col min="13052" max="13302" width="9" style="5"/>
    <col min="13303" max="13303" width="10.375" style="5" customWidth="1"/>
    <col min="13304" max="13304" width="7.625" style="5" customWidth="1"/>
    <col min="13305" max="13305" width="13.5" style="5" customWidth="1"/>
    <col min="13306" max="13306" width="14.625" style="5" customWidth="1"/>
    <col min="13307" max="13307" width="14.75" style="5" customWidth="1"/>
    <col min="13308" max="13558" width="9" style="5"/>
    <col min="13559" max="13559" width="10.375" style="5" customWidth="1"/>
    <col min="13560" max="13560" width="7.625" style="5" customWidth="1"/>
    <col min="13561" max="13561" width="13.5" style="5" customWidth="1"/>
    <col min="13562" max="13562" width="14.625" style="5" customWidth="1"/>
    <col min="13563" max="13563" width="14.75" style="5" customWidth="1"/>
    <col min="13564" max="13814" width="9" style="5"/>
    <col min="13815" max="13815" width="10.375" style="5" customWidth="1"/>
    <col min="13816" max="13816" width="7.625" style="5" customWidth="1"/>
    <col min="13817" max="13817" width="13.5" style="5" customWidth="1"/>
    <col min="13818" max="13818" width="14.625" style="5" customWidth="1"/>
    <col min="13819" max="13819" width="14.75" style="5" customWidth="1"/>
    <col min="13820" max="14070" width="9" style="5"/>
    <col min="14071" max="14071" width="10.375" style="5" customWidth="1"/>
    <col min="14072" max="14072" width="7.625" style="5" customWidth="1"/>
    <col min="14073" max="14073" width="13.5" style="5" customWidth="1"/>
    <col min="14074" max="14074" width="14.625" style="5" customWidth="1"/>
    <col min="14075" max="14075" width="14.75" style="5" customWidth="1"/>
    <col min="14076" max="14326" width="9" style="5"/>
    <col min="14327" max="14327" width="10.375" style="5" customWidth="1"/>
    <col min="14328" max="14328" width="7.625" style="5" customWidth="1"/>
    <col min="14329" max="14329" width="13.5" style="5" customWidth="1"/>
    <col min="14330" max="14330" width="14.625" style="5" customWidth="1"/>
    <col min="14331" max="14331" width="14.75" style="5" customWidth="1"/>
    <col min="14332" max="14582" width="9" style="5"/>
    <col min="14583" max="14583" width="10.375" style="5" customWidth="1"/>
    <col min="14584" max="14584" width="7.625" style="5" customWidth="1"/>
    <col min="14585" max="14585" width="13.5" style="5" customWidth="1"/>
    <col min="14586" max="14586" width="14.625" style="5" customWidth="1"/>
    <col min="14587" max="14587" width="14.75" style="5" customWidth="1"/>
    <col min="14588" max="14838" width="9" style="5"/>
    <col min="14839" max="14839" width="10.375" style="5" customWidth="1"/>
    <col min="14840" max="14840" width="7.625" style="5" customWidth="1"/>
    <col min="14841" max="14841" width="13.5" style="5" customWidth="1"/>
    <col min="14842" max="14842" width="14.625" style="5" customWidth="1"/>
    <col min="14843" max="14843" width="14.75" style="5" customWidth="1"/>
    <col min="14844" max="15094" width="9" style="5"/>
    <col min="15095" max="15095" width="10.375" style="5" customWidth="1"/>
    <col min="15096" max="15096" width="7.625" style="5" customWidth="1"/>
    <col min="15097" max="15097" width="13.5" style="5" customWidth="1"/>
    <col min="15098" max="15098" width="14.625" style="5" customWidth="1"/>
    <col min="15099" max="15099" width="14.75" style="5" customWidth="1"/>
    <col min="15100" max="15350" width="9" style="5"/>
    <col min="15351" max="15351" width="10.375" style="5" customWidth="1"/>
    <col min="15352" max="15352" width="7.625" style="5" customWidth="1"/>
    <col min="15353" max="15353" width="13.5" style="5" customWidth="1"/>
    <col min="15354" max="15354" width="14.625" style="5" customWidth="1"/>
    <col min="15355" max="15355" width="14.75" style="5" customWidth="1"/>
    <col min="15356" max="15606" width="9" style="5"/>
    <col min="15607" max="15607" width="10.375" style="5" customWidth="1"/>
    <col min="15608" max="15608" width="7.625" style="5" customWidth="1"/>
    <col min="15609" max="15609" width="13.5" style="5" customWidth="1"/>
    <col min="15610" max="15610" width="14.625" style="5" customWidth="1"/>
    <col min="15611" max="15611" width="14.75" style="5" customWidth="1"/>
    <col min="15612" max="15862" width="9" style="5"/>
    <col min="15863" max="15863" width="10.375" style="5" customWidth="1"/>
    <col min="15864" max="15864" width="7.625" style="5" customWidth="1"/>
    <col min="15865" max="15865" width="13.5" style="5" customWidth="1"/>
    <col min="15866" max="15866" width="14.625" style="5" customWidth="1"/>
    <col min="15867" max="15867" width="14.75" style="5" customWidth="1"/>
    <col min="15868" max="16118" width="9" style="5"/>
    <col min="16119" max="16119" width="10.375" style="5" customWidth="1"/>
    <col min="16120" max="16120" width="7.625" style="5" customWidth="1"/>
    <col min="16121" max="16121" width="13.5" style="5" customWidth="1"/>
    <col min="16122" max="16122" width="14.625" style="5" customWidth="1"/>
    <col min="16123" max="16123" width="14.75" style="5" customWidth="1"/>
    <col min="16124" max="16384" width="9" style="5"/>
  </cols>
  <sheetData>
    <row r="1" spans="1:4" ht="25.5" customHeight="1">
      <c r="A1" s="1701" t="s">
        <v>1405</v>
      </c>
      <c r="B1" s="1701"/>
      <c r="C1" s="6" t="s">
        <v>1406</v>
      </c>
    </row>
    <row r="2" spans="1:4" ht="18" customHeight="1">
      <c r="A2" s="1705" t="s">
        <v>1407</v>
      </c>
      <c r="B2" s="1707" t="s">
        <v>1408</v>
      </c>
      <c r="C2" s="1709" t="s">
        <v>1409</v>
      </c>
    </row>
    <row r="3" spans="1:4" ht="25.5" customHeight="1">
      <c r="A3" s="1771" t="s">
        <v>1410</v>
      </c>
      <c r="B3" s="1820" t="s">
        <v>1411</v>
      </c>
      <c r="C3" s="658" t="s">
        <v>1412</v>
      </c>
    </row>
    <row r="4" spans="1:4" ht="25.5" customHeight="1">
      <c r="A4" s="1771">
        <v>2</v>
      </c>
      <c r="B4" s="1820" t="s">
        <v>1413</v>
      </c>
      <c r="C4" s="659" t="s">
        <v>1414</v>
      </c>
    </row>
    <row r="5" spans="1:4" ht="25.5" customHeight="1">
      <c r="A5" s="1771">
        <v>3</v>
      </c>
      <c r="B5" s="1820" t="s">
        <v>1415</v>
      </c>
      <c r="C5" s="659" t="s">
        <v>1416</v>
      </c>
    </row>
    <row r="6" spans="1:4" ht="25.5" customHeight="1">
      <c r="A6" s="1771">
        <v>4</v>
      </c>
      <c r="B6" s="1820" t="s">
        <v>1417</v>
      </c>
      <c r="C6" s="659" t="s">
        <v>1418</v>
      </c>
    </row>
    <row r="7" spans="1:4" ht="25.5" customHeight="1">
      <c r="A7" s="1771">
        <v>5</v>
      </c>
      <c r="B7" s="1820" t="s">
        <v>1419</v>
      </c>
      <c r="C7" s="659" t="s">
        <v>1420</v>
      </c>
    </row>
    <row r="8" spans="1:4" ht="25.5" customHeight="1">
      <c r="A8" s="1771">
        <v>6</v>
      </c>
      <c r="B8" s="1820" t="s">
        <v>1421</v>
      </c>
      <c r="C8" s="659" t="s">
        <v>1422</v>
      </c>
    </row>
    <row r="9" spans="1:4" ht="25.5" customHeight="1">
      <c r="A9" s="1771">
        <v>7</v>
      </c>
      <c r="B9" s="1820" t="s">
        <v>1423</v>
      </c>
      <c r="C9" s="659" t="s">
        <v>1424</v>
      </c>
    </row>
    <row r="10" spans="1:4" ht="25.5" customHeight="1">
      <c r="A10" s="1771">
        <v>8</v>
      </c>
      <c r="B10" s="1820" t="s">
        <v>1425</v>
      </c>
      <c r="C10" s="659" t="s">
        <v>1426</v>
      </c>
    </row>
    <row r="11" spans="1:4" ht="25.5" customHeight="1">
      <c r="A11" s="1734">
        <v>9</v>
      </c>
      <c r="B11" s="1720" t="s">
        <v>1427</v>
      </c>
      <c r="C11" s="660" t="s">
        <v>1428</v>
      </c>
    </row>
    <row r="12" spans="1:4" ht="18" customHeight="1">
      <c r="A12" s="138" t="s">
        <v>1404</v>
      </c>
      <c r="B12" s="138"/>
      <c r="C12" s="138"/>
      <c r="D12" s="138"/>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view="pageBreakPreview" zoomScaleNormal="100" zoomScaleSheetLayoutView="100" workbookViewId="0">
      <selection activeCell="J7" sqref="J7"/>
    </sheetView>
  </sheetViews>
  <sheetFormatPr defaultRowHeight="13.5"/>
  <cols>
    <col min="1" max="1" width="4.625" style="1793" customWidth="1"/>
    <col min="2" max="2" width="12.5" style="5" customWidth="1"/>
    <col min="3" max="3" width="22.625" style="5" customWidth="1"/>
    <col min="4" max="4" width="4.625" style="5" customWidth="1"/>
    <col min="5" max="5" width="12.5" style="5" customWidth="1"/>
    <col min="6" max="6" width="24.625" style="5" customWidth="1"/>
    <col min="7" max="16384" width="9" style="5"/>
  </cols>
  <sheetData>
    <row r="1" spans="1:6" ht="25.5" customHeight="1">
      <c r="A1" s="1701" t="s">
        <v>1429</v>
      </c>
      <c r="B1" s="1701"/>
      <c r="C1" s="1701"/>
      <c r="E1" s="2874" t="s">
        <v>1406</v>
      </c>
      <c r="F1" s="2874"/>
    </row>
    <row r="2" spans="1:6" ht="18" customHeight="1">
      <c r="A2" s="1705" t="s">
        <v>1407</v>
      </c>
      <c r="B2" s="1707" t="s">
        <v>1430</v>
      </c>
      <c r="C2" s="1707" t="s">
        <v>1409</v>
      </c>
      <c r="D2" s="1707" t="s">
        <v>1407</v>
      </c>
      <c r="E2" s="1707" t="s">
        <v>1430</v>
      </c>
      <c r="F2" s="1709" t="s">
        <v>1409</v>
      </c>
    </row>
    <row r="3" spans="1:6" ht="25.5" customHeight="1">
      <c r="A3" s="1771" t="s">
        <v>1410</v>
      </c>
      <c r="B3" s="1820" t="s">
        <v>1431</v>
      </c>
      <c r="C3" s="661" t="s">
        <v>1432</v>
      </c>
      <c r="D3" s="1820">
        <v>26</v>
      </c>
      <c r="E3" s="1820" t="s">
        <v>1433</v>
      </c>
      <c r="F3" s="662" t="s">
        <v>1434</v>
      </c>
    </row>
    <row r="4" spans="1:6" ht="25.5" customHeight="1">
      <c r="A4" s="1771">
        <v>2</v>
      </c>
      <c r="B4" s="1820" t="s">
        <v>1435</v>
      </c>
      <c r="C4" s="661" t="s">
        <v>1436</v>
      </c>
      <c r="D4" s="1820">
        <v>27</v>
      </c>
      <c r="E4" s="1820" t="s">
        <v>1437</v>
      </c>
      <c r="F4" s="662" t="s">
        <v>1438</v>
      </c>
    </row>
    <row r="5" spans="1:6" ht="25.5" customHeight="1">
      <c r="A5" s="1771">
        <v>3</v>
      </c>
      <c r="B5" s="1820" t="s">
        <v>1439</v>
      </c>
      <c r="C5" s="661" t="s">
        <v>1440</v>
      </c>
      <c r="D5" s="1820">
        <v>28</v>
      </c>
      <c r="E5" s="1820" t="s">
        <v>1441</v>
      </c>
      <c r="F5" s="662" t="s">
        <v>1442</v>
      </c>
    </row>
    <row r="6" spans="1:6" ht="25.5" customHeight="1">
      <c r="A6" s="1771">
        <v>4</v>
      </c>
      <c r="B6" s="1820" t="s">
        <v>1443</v>
      </c>
      <c r="C6" s="661" t="s">
        <v>1444</v>
      </c>
      <c r="D6" s="1820">
        <v>29</v>
      </c>
      <c r="E6" s="1820" t="s">
        <v>1445</v>
      </c>
      <c r="F6" s="659" t="s">
        <v>1446</v>
      </c>
    </row>
    <row r="7" spans="1:6" ht="25.5" customHeight="1">
      <c r="A7" s="1771">
        <v>5</v>
      </c>
      <c r="B7" s="1820" t="s">
        <v>1447</v>
      </c>
      <c r="C7" s="661" t="s">
        <v>1448</v>
      </c>
      <c r="D7" s="1820">
        <v>30</v>
      </c>
      <c r="E7" s="1820" t="s">
        <v>1445</v>
      </c>
      <c r="F7" s="662" t="s">
        <v>1449</v>
      </c>
    </row>
    <row r="8" spans="1:6" ht="25.5" customHeight="1">
      <c r="A8" s="1771">
        <v>6</v>
      </c>
      <c r="B8" s="1820" t="s">
        <v>1450</v>
      </c>
      <c r="C8" s="661" t="s">
        <v>1451</v>
      </c>
      <c r="D8" s="1820">
        <v>31</v>
      </c>
      <c r="E8" s="1820" t="s">
        <v>1452</v>
      </c>
      <c r="F8" s="662" t="s">
        <v>1453</v>
      </c>
    </row>
    <row r="9" spans="1:6" ht="25.5" customHeight="1">
      <c r="A9" s="1771">
        <v>7</v>
      </c>
      <c r="B9" s="1820" t="s">
        <v>1454</v>
      </c>
      <c r="C9" s="661" t="s">
        <v>1455</v>
      </c>
      <c r="D9" s="1820">
        <v>32</v>
      </c>
      <c r="E9" s="1820" t="s">
        <v>1456</v>
      </c>
      <c r="F9" s="662" t="s">
        <v>1457</v>
      </c>
    </row>
    <row r="10" spans="1:6" ht="25.5" customHeight="1">
      <c r="A10" s="1771">
        <v>8</v>
      </c>
      <c r="B10" s="1820" t="s">
        <v>1439</v>
      </c>
      <c r="C10" s="661" t="s">
        <v>1458</v>
      </c>
      <c r="D10" s="1820">
        <v>33</v>
      </c>
      <c r="E10" s="1820" t="s">
        <v>1459</v>
      </c>
      <c r="F10" s="662" t="s">
        <v>1460</v>
      </c>
    </row>
    <row r="11" spans="1:6" ht="25.5" customHeight="1">
      <c r="A11" s="1771">
        <v>9</v>
      </c>
      <c r="B11" s="1820" t="s">
        <v>1454</v>
      </c>
      <c r="C11" s="661" t="s">
        <v>1461</v>
      </c>
      <c r="D11" s="1820">
        <v>34</v>
      </c>
      <c r="E11" s="1820" t="s">
        <v>1462</v>
      </c>
      <c r="F11" s="662" t="s">
        <v>1463</v>
      </c>
    </row>
    <row r="12" spans="1:6" ht="25.5" customHeight="1">
      <c r="A12" s="1771">
        <v>10</v>
      </c>
      <c r="B12" s="1820" t="s">
        <v>1439</v>
      </c>
      <c r="C12" s="661" t="s">
        <v>1464</v>
      </c>
      <c r="D12" s="1820">
        <v>35</v>
      </c>
      <c r="E12" s="1820" t="s">
        <v>1437</v>
      </c>
      <c r="F12" s="662" t="s">
        <v>1465</v>
      </c>
    </row>
    <row r="13" spans="1:6" ht="25.5" customHeight="1">
      <c r="A13" s="1771">
        <v>11</v>
      </c>
      <c r="B13" s="1820" t="s">
        <v>1466</v>
      </c>
      <c r="C13" s="661" t="s">
        <v>1467</v>
      </c>
      <c r="D13" s="1820">
        <v>36</v>
      </c>
      <c r="E13" s="1820" t="s">
        <v>1468</v>
      </c>
      <c r="F13" s="662" t="s">
        <v>1469</v>
      </c>
    </row>
    <row r="14" spans="1:6" ht="25.5" customHeight="1">
      <c r="A14" s="1771">
        <v>12</v>
      </c>
      <c r="B14" s="1820" t="s">
        <v>1470</v>
      </c>
      <c r="C14" s="661" t="s">
        <v>1471</v>
      </c>
      <c r="D14" s="1820">
        <v>37</v>
      </c>
      <c r="E14" s="1820" t="s">
        <v>1472</v>
      </c>
      <c r="F14" s="662" t="s">
        <v>1473</v>
      </c>
    </row>
    <row r="15" spans="1:6" ht="25.5" customHeight="1">
      <c r="A15" s="1771">
        <v>13</v>
      </c>
      <c r="B15" s="1820" t="s">
        <v>1474</v>
      </c>
      <c r="C15" s="661" t="s">
        <v>1475</v>
      </c>
      <c r="D15" s="1820">
        <v>38</v>
      </c>
      <c r="E15" s="1820" t="s">
        <v>1476</v>
      </c>
      <c r="F15" s="662" t="s">
        <v>1477</v>
      </c>
    </row>
    <row r="16" spans="1:6" ht="25.5" customHeight="1">
      <c r="A16" s="1771">
        <v>14</v>
      </c>
      <c r="B16" s="1820" t="s">
        <v>1478</v>
      </c>
      <c r="C16" s="661" t="s">
        <v>1479</v>
      </c>
      <c r="D16" s="1820">
        <v>39</v>
      </c>
      <c r="E16" s="1820" t="s">
        <v>1480</v>
      </c>
      <c r="F16" s="662" t="s">
        <v>1481</v>
      </c>
    </row>
    <row r="17" spans="1:6" ht="25.5" customHeight="1">
      <c r="A17" s="1771">
        <v>15</v>
      </c>
      <c r="B17" s="1820" t="s">
        <v>1482</v>
      </c>
      <c r="C17" s="661" t="s">
        <v>1483</v>
      </c>
      <c r="D17" s="1820">
        <v>40</v>
      </c>
      <c r="E17" s="1820" t="s">
        <v>1484</v>
      </c>
      <c r="F17" s="1698" t="s">
        <v>1485</v>
      </c>
    </row>
    <row r="18" spans="1:6" ht="25.5" customHeight="1">
      <c r="A18" s="1771">
        <v>16</v>
      </c>
      <c r="B18" s="1820" t="s">
        <v>1486</v>
      </c>
      <c r="C18" s="661" t="s">
        <v>1487</v>
      </c>
      <c r="D18" s="1820">
        <v>41</v>
      </c>
      <c r="E18" s="1820" t="s">
        <v>1488</v>
      </c>
      <c r="F18" s="663" t="s">
        <v>1489</v>
      </c>
    </row>
    <row r="19" spans="1:6" ht="25.5" customHeight="1">
      <c r="A19" s="1771">
        <v>17</v>
      </c>
      <c r="B19" s="1820" t="s">
        <v>1490</v>
      </c>
      <c r="C19" s="661" t="s">
        <v>1491</v>
      </c>
      <c r="D19" s="1820">
        <v>42</v>
      </c>
      <c r="E19" s="1820" t="s">
        <v>1492</v>
      </c>
      <c r="F19" s="663" t="s">
        <v>1493</v>
      </c>
    </row>
    <row r="20" spans="1:6" ht="25.5" customHeight="1">
      <c r="A20" s="1771">
        <v>18</v>
      </c>
      <c r="B20" s="1820" t="s">
        <v>1494</v>
      </c>
      <c r="C20" s="661" t="s">
        <v>1495</v>
      </c>
      <c r="D20" s="1820">
        <v>43</v>
      </c>
      <c r="E20" s="1820" t="s">
        <v>1496</v>
      </c>
      <c r="F20" s="1698" t="s">
        <v>1497</v>
      </c>
    </row>
    <row r="21" spans="1:6" ht="25.5" customHeight="1">
      <c r="A21" s="1771">
        <v>19</v>
      </c>
      <c r="B21" s="1820" t="s">
        <v>1486</v>
      </c>
      <c r="C21" s="661" t="s">
        <v>1498</v>
      </c>
      <c r="D21" s="1820">
        <v>44</v>
      </c>
      <c r="E21" s="1820" t="s">
        <v>1499</v>
      </c>
      <c r="F21" s="1698" t="s">
        <v>1500</v>
      </c>
    </row>
    <row r="22" spans="1:6" ht="25.5" customHeight="1">
      <c r="A22" s="1771">
        <v>20</v>
      </c>
      <c r="B22" s="1820" t="s">
        <v>1490</v>
      </c>
      <c r="C22" s="661" t="s">
        <v>1501</v>
      </c>
      <c r="D22" s="1820">
        <v>45</v>
      </c>
      <c r="E22" s="1820" t="s">
        <v>1502</v>
      </c>
      <c r="F22" s="1698" t="s">
        <v>1503</v>
      </c>
    </row>
    <row r="23" spans="1:6" ht="25.5" customHeight="1">
      <c r="A23" s="1771">
        <v>21</v>
      </c>
      <c r="B23" s="1820" t="s">
        <v>1504</v>
      </c>
      <c r="C23" s="661" t="s">
        <v>1505</v>
      </c>
      <c r="D23" s="1820">
        <v>46</v>
      </c>
      <c r="E23" s="1820" t="s">
        <v>1502</v>
      </c>
      <c r="F23" s="1698" t="s">
        <v>1506</v>
      </c>
    </row>
    <row r="24" spans="1:6" ht="25.5" customHeight="1">
      <c r="A24" s="1771">
        <v>22</v>
      </c>
      <c r="B24" s="1820" t="s">
        <v>1507</v>
      </c>
      <c r="C24" s="661" t="s">
        <v>1508</v>
      </c>
      <c r="D24" s="1820">
        <v>47</v>
      </c>
      <c r="E24" s="1820" t="s">
        <v>1509</v>
      </c>
      <c r="F24" s="1698" t="s">
        <v>1510</v>
      </c>
    </row>
    <row r="25" spans="1:6" ht="25.5" customHeight="1">
      <c r="A25" s="1771">
        <v>23</v>
      </c>
      <c r="B25" s="1820" t="s">
        <v>1511</v>
      </c>
      <c r="C25" s="661" t="s">
        <v>1512</v>
      </c>
      <c r="D25" s="1820">
        <v>48</v>
      </c>
      <c r="E25" s="1820" t="s">
        <v>1513</v>
      </c>
      <c r="F25" s="1698" t="s">
        <v>1514</v>
      </c>
    </row>
    <row r="26" spans="1:6" ht="25.5" customHeight="1">
      <c r="A26" s="1771">
        <v>24</v>
      </c>
      <c r="B26" s="1820" t="s">
        <v>1433</v>
      </c>
      <c r="C26" s="661" t="s">
        <v>1515</v>
      </c>
      <c r="D26" s="1820">
        <v>49</v>
      </c>
      <c r="E26" s="1820" t="s">
        <v>1516</v>
      </c>
      <c r="F26" s="1698" t="s">
        <v>1517</v>
      </c>
    </row>
    <row r="27" spans="1:6" ht="25.5" customHeight="1">
      <c r="A27" s="1734">
        <v>25</v>
      </c>
      <c r="B27" s="1720" t="s">
        <v>1423</v>
      </c>
      <c r="C27" s="664" t="s">
        <v>1518</v>
      </c>
      <c r="D27" s="1720"/>
      <c r="E27" s="1720"/>
      <c r="F27" s="1824"/>
    </row>
    <row r="28" spans="1:6" ht="18" customHeight="1">
      <c r="A28" s="138" t="s">
        <v>1519</v>
      </c>
      <c r="B28" s="138"/>
      <c r="C28" s="138"/>
    </row>
  </sheetData>
  <mergeCells count="1">
    <mergeCell ref="E1:F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view="pageBreakPreview" zoomScaleNormal="100" zoomScaleSheetLayoutView="100" workbookViewId="0">
      <selection activeCell="I7" sqref="I7"/>
    </sheetView>
  </sheetViews>
  <sheetFormatPr defaultRowHeight="20.100000000000001" customHeight="1"/>
  <cols>
    <col min="1" max="1" width="19.5" style="2445" customWidth="1"/>
    <col min="2" max="2" width="12.25" style="665" customWidth="1"/>
    <col min="3" max="5" width="12.25" style="75" customWidth="1"/>
    <col min="6" max="6" width="12.25" style="665" customWidth="1"/>
    <col min="7" max="18" width="9" style="2443"/>
    <col min="19" max="248" width="9" style="665"/>
    <col min="249" max="249" width="13.125" style="665" customWidth="1"/>
    <col min="250" max="255" width="12.125" style="665" customWidth="1"/>
    <col min="256" max="257" width="11.625" style="665" customWidth="1"/>
    <col min="258" max="262" width="11.875" style="665" customWidth="1"/>
    <col min="263" max="504" width="9" style="665"/>
    <col min="505" max="505" width="13.125" style="665" customWidth="1"/>
    <col min="506" max="511" width="12.125" style="665" customWidth="1"/>
    <col min="512" max="513" width="11.625" style="665" customWidth="1"/>
    <col min="514" max="518" width="11.875" style="665" customWidth="1"/>
    <col min="519" max="760" width="9" style="665"/>
    <col min="761" max="761" width="13.125" style="665" customWidth="1"/>
    <col min="762" max="767" width="12.125" style="665" customWidth="1"/>
    <col min="768" max="769" width="11.625" style="665" customWidth="1"/>
    <col min="770" max="774" width="11.875" style="665" customWidth="1"/>
    <col min="775" max="1016" width="9" style="665"/>
    <col min="1017" max="1017" width="13.125" style="665" customWidth="1"/>
    <col min="1018" max="1023" width="12.125" style="665" customWidth="1"/>
    <col min="1024" max="1025" width="11.625" style="665" customWidth="1"/>
    <col min="1026" max="1030" width="11.875" style="665" customWidth="1"/>
    <col min="1031" max="1272" width="9" style="665"/>
    <col min="1273" max="1273" width="13.125" style="665" customWidth="1"/>
    <col min="1274" max="1279" width="12.125" style="665" customWidth="1"/>
    <col min="1280" max="1281" width="11.625" style="665" customWidth="1"/>
    <col min="1282" max="1286" width="11.875" style="665" customWidth="1"/>
    <col min="1287" max="1528" width="9" style="665"/>
    <col min="1529" max="1529" width="13.125" style="665" customWidth="1"/>
    <col min="1530" max="1535" width="12.125" style="665" customWidth="1"/>
    <col min="1536" max="1537" width="11.625" style="665" customWidth="1"/>
    <col min="1538" max="1542" width="11.875" style="665" customWidth="1"/>
    <col min="1543" max="1784" width="9" style="665"/>
    <col min="1785" max="1785" width="13.125" style="665" customWidth="1"/>
    <col min="1786" max="1791" width="12.125" style="665" customWidth="1"/>
    <col min="1792" max="1793" width="11.625" style="665" customWidth="1"/>
    <col min="1794" max="1798" width="11.875" style="665" customWidth="1"/>
    <col min="1799" max="2040" width="9" style="665"/>
    <col min="2041" max="2041" width="13.125" style="665" customWidth="1"/>
    <col min="2042" max="2047" width="12.125" style="665" customWidth="1"/>
    <col min="2048" max="2049" width="11.625" style="665" customWidth="1"/>
    <col min="2050" max="2054" width="11.875" style="665" customWidth="1"/>
    <col min="2055" max="2296" width="9" style="665"/>
    <col min="2297" max="2297" width="13.125" style="665" customWidth="1"/>
    <col min="2298" max="2303" width="12.125" style="665" customWidth="1"/>
    <col min="2304" max="2305" width="11.625" style="665" customWidth="1"/>
    <col min="2306" max="2310" width="11.875" style="665" customWidth="1"/>
    <col min="2311" max="2552" width="9" style="665"/>
    <col min="2553" max="2553" width="13.125" style="665" customWidth="1"/>
    <col min="2554" max="2559" width="12.125" style="665" customWidth="1"/>
    <col min="2560" max="2561" width="11.625" style="665" customWidth="1"/>
    <col min="2562" max="2566" width="11.875" style="665" customWidth="1"/>
    <col min="2567" max="2808" width="9" style="665"/>
    <col min="2809" max="2809" width="13.125" style="665" customWidth="1"/>
    <col min="2810" max="2815" width="12.125" style="665" customWidth="1"/>
    <col min="2816" max="2817" width="11.625" style="665" customWidth="1"/>
    <col min="2818" max="2822" width="11.875" style="665" customWidth="1"/>
    <col min="2823" max="3064" width="9" style="665"/>
    <col min="3065" max="3065" width="13.125" style="665" customWidth="1"/>
    <col min="3066" max="3071" width="12.125" style="665" customWidth="1"/>
    <col min="3072" max="3073" width="11.625" style="665" customWidth="1"/>
    <col min="3074" max="3078" width="11.875" style="665" customWidth="1"/>
    <col min="3079" max="3320" width="9" style="665"/>
    <col min="3321" max="3321" width="13.125" style="665" customWidth="1"/>
    <col min="3322" max="3327" width="12.125" style="665" customWidth="1"/>
    <col min="3328" max="3329" width="11.625" style="665" customWidth="1"/>
    <col min="3330" max="3334" width="11.875" style="665" customWidth="1"/>
    <col min="3335" max="3576" width="9" style="665"/>
    <col min="3577" max="3577" width="13.125" style="665" customWidth="1"/>
    <col min="3578" max="3583" width="12.125" style="665" customWidth="1"/>
    <col min="3584" max="3585" width="11.625" style="665" customWidth="1"/>
    <col min="3586" max="3590" width="11.875" style="665" customWidth="1"/>
    <col min="3591" max="3832" width="9" style="665"/>
    <col min="3833" max="3833" width="13.125" style="665" customWidth="1"/>
    <col min="3834" max="3839" width="12.125" style="665" customWidth="1"/>
    <col min="3840" max="3841" width="11.625" style="665" customWidth="1"/>
    <col min="3842" max="3846" width="11.875" style="665" customWidth="1"/>
    <col min="3847" max="4088" width="9" style="665"/>
    <col min="4089" max="4089" width="13.125" style="665" customWidth="1"/>
    <col min="4090" max="4095" width="12.125" style="665" customWidth="1"/>
    <col min="4096" max="4097" width="11.625" style="665" customWidth="1"/>
    <col min="4098" max="4102" width="11.875" style="665" customWidth="1"/>
    <col min="4103" max="4344" width="9" style="665"/>
    <col min="4345" max="4345" width="13.125" style="665" customWidth="1"/>
    <col min="4346" max="4351" width="12.125" style="665" customWidth="1"/>
    <col min="4352" max="4353" width="11.625" style="665" customWidth="1"/>
    <col min="4354" max="4358" width="11.875" style="665" customWidth="1"/>
    <col min="4359" max="4600" width="9" style="665"/>
    <col min="4601" max="4601" width="13.125" style="665" customWidth="1"/>
    <col min="4602" max="4607" width="12.125" style="665" customWidth="1"/>
    <col min="4608" max="4609" width="11.625" style="665" customWidth="1"/>
    <col min="4610" max="4614" width="11.875" style="665" customWidth="1"/>
    <col min="4615" max="4856" width="9" style="665"/>
    <col min="4857" max="4857" width="13.125" style="665" customWidth="1"/>
    <col min="4858" max="4863" width="12.125" style="665" customWidth="1"/>
    <col min="4864" max="4865" width="11.625" style="665" customWidth="1"/>
    <col min="4866" max="4870" width="11.875" style="665" customWidth="1"/>
    <col min="4871" max="5112" width="9" style="665"/>
    <col min="5113" max="5113" width="13.125" style="665" customWidth="1"/>
    <col min="5114" max="5119" width="12.125" style="665" customWidth="1"/>
    <col min="5120" max="5121" width="11.625" style="665" customWidth="1"/>
    <col min="5122" max="5126" width="11.875" style="665" customWidth="1"/>
    <col min="5127" max="5368" width="9" style="665"/>
    <col min="5369" max="5369" width="13.125" style="665" customWidth="1"/>
    <col min="5370" max="5375" width="12.125" style="665" customWidth="1"/>
    <col min="5376" max="5377" width="11.625" style="665" customWidth="1"/>
    <col min="5378" max="5382" width="11.875" style="665" customWidth="1"/>
    <col min="5383" max="5624" width="9" style="665"/>
    <col min="5625" max="5625" width="13.125" style="665" customWidth="1"/>
    <col min="5626" max="5631" width="12.125" style="665" customWidth="1"/>
    <col min="5632" max="5633" width="11.625" style="665" customWidth="1"/>
    <col min="5634" max="5638" width="11.875" style="665" customWidth="1"/>
    <col min="5639" max="5880" width="9" style="665"/>
    <col min="5881" max="5881" width="13.125" style="665" customWidth="1"/>
    <col min="5882" max="5887" width="12.125" style="665" customWidth="1"/>
    <col min="5888" max="5889" width="11.625" style="665" customWidth="1"/>
    <col min="5890" max="5894" width="11.875" style="665" customWidth="1"/>
    <col min="5895" max="6136" width="9" style="665"/>
    <col min="6137" max="6137" width="13.125" style="665" customWidth="1"/>
    <col min="6138" max="6143" width="12.125" style="665" customWidth="1"/>
    <col min="6144" max="6145" width="11.625" style="665" customWidth="1"/>
    <col min="6146" max="6150" width="11.875" style="665" customWidth="1"/>
    <col min="6151" max="6392" width="9" style="665"/>
    <col min="6393" max="6393" width="13.125" style="665" customWidth="1"/>
    <col min="6394" max="6399" width="12.125" style="665" customWidth="1"/>
    <col min="6400" max="6401" width="11.625" style="665" customWidth="1"/>
    <col min="6402" max="6406" width="11.875" style="665" customWidth="1"/>
    <col min="6407" max="6648" width="9" style="665"/>
    <col min="6649" max="6649" width="13.125" style="665" customWidth="1"/>
    <col min="6650" max="6655" width="12.125" style="665" customWidth="1"/>
    <col min="6656" max="6657" width="11.625" style="665" customWidth="1"/>
    <col min="6658" max="6662" width="11.875" style="665" customWidth="1"/>
    <col min="6663" max="6904" width="9" style="665"/>
    <col min="6905" max="6905" width="13.125" style="665" customWidth="1"/>
    <col min="6906" max="6911" width="12.125" style="665" customWidth="1"/>
    <col min="6912" max="6913" width="11.625" style="665" customWidth="1"/>
    <col min="6914" max="6918" width="11.875" style="665" customWidth="1"/>
    <col min="6919" max="7160" width="9" style="665"/>
    <col min="7161" max="7161" width="13.125" style="665" customWidth="1"/>
    <col min="7162" max="7167" width="12.125" style="665" customWidth="1"/>
    <col min="7168" max="7169" width="11.625" style="665" customWidth="1"/>
    <col min="7170" max="7174" width="11.875" style="665" customWidth="1"/>
    <col min="7175" max="7416" width="9" style="665"/>
    <col min="7417" max="7417" width="13.125" style="665" customWidth="1"/>
    <col min="7418" max="7423" width="12.125" style="665" customWidth="1"/>
    <col min="7424" max="7425" width="11.625" style="665" customWidth="1"/>
    <col min="7426" max="7430" width="11.875" style="665" customWidth="1"/>
    <col min="7431" max="7672" width="9" style="665"/>
    <col min="7673" max="7673" width="13.125" style="665" customWidth="1"/>
    <col min="7674" max="7679" width="12.125" style="665" customWidth="1"/>
    <col min="7680" max="7681" width="11.625" style="665" customWidth="1"/>
    <col min="7682" max="7686" width="11.875" style="665" customWidth="1"/>
    <col min="7687" max="7928" width="9" style="665"/>
    <col min="7929" max="7929" width="13.125" style="665" customWidth="1"/>
    <col min="7930" max="7935" width="12.125" style="665" customWidth="1"/>
    <col min="7936" max="7937" width="11.625" style="665" customWidth="1"/>
    <col min="7938" max="7942" width="11.875" style="665" customWidth="1"/>
    <col min="7943" max="8184" width="9" style="665"/>
    <col min="8185" max="8185" width="13.125" style="665" customWidth="1"/>
    <col min="8186" max="8191" width="12.125" style="665" customWidth="1"/>
    <col min="8192" max="8193" width="11.625" style="665" customWidth="1"/>
    <col min="8194" max="8198" width="11.875" style="665" customWidth="1"/>
    <col min="8199" max="8440" width="9" style="665"/>
    <col min="8441" max="8441" width="13.125" style="665" customWidth="1"/>
    <col min="8442" max="8447" width="12.125" style="665" customWidth="1"/>
    <col min="8448" max="8449" width="11.625" style="665" customWidth="1"/>
    <col min="8450" max="8454" width="11.875" style="665" customWidth="1"/>
    <col min="8455" max="8696" width="9" style="665"/>
    <col min="8697" max="8697" width="13.125" style="665" customWidth="1"/>
    <col min="8698" max="8703" width="12.125" style="665" customWidth="1"/>
    <col min="8704" max="8705" width="11.625" style="665" customWidth="1"/>
    <col min="8706" max="8710" width="11.875" style="665" customWidth="1"/>
    <col min="8711" max="8952" width="9" style="665"/>
    <col min="8953" max="8953" width="13.125" style="665" customWidth="1"/>
    <col min="8954" max="8959" width="12.125" style="665" customWidth="1"/>
    <col min="8960" max="8961" width="11.625" style="665" customWidth="1"/>
    <col min="8962" max="8966" width="11.875" style="665" customWidth="1"/>
    <col min="8967" max="9208" width="9" style="665"/>
    <col min="9209" max="9209" width="13.125" style="665" customWidth="1"/>
    <col min="9210" max="9215" width="12.125" style="665" customWidth="1"/>
    <col min="9216" max="9217" width="11.625" style="665" customWidth="1"/>
    <col min="9218" max="9222" width="11.875" style="665" customWidth="1"/>
    <col min="9223" max="9464" width="9" style="665"/>
    <col min="9465" max="9465" width="13.125" style="665" customWidth="1"/>
    <col min="9466" max="9471" width="12.125" style="665" customWidth="1"/>
    <col min="9472" max="9473" width="11.625" style="665" customWidth="1"/>
    <col min="9474" max="9478" width="11.875" style="665" customWidth="1"/>
    <col min="9479" max="9720" width="9" style="665"/>
    <col min="9721" max="9721" width="13.125" style="665" customWidth="1"/>
    <col min="9722" max="9727" width="12.125" style="665" customWidth="1"/>
    <col min="9728" max="9729" width="11.625" style="665" customWidth="1"/>
    <col min="9730" max="9734" width="11.875" style="665" customWidth="1"/>
    <col min="9735" max="9976" width="9" style="665"/>
    <col min="9977" max="9977" width="13.125" style="665" customWidth="1"/>
    <col min="9978" max="9983" width="12.125" style="665" customWidth="1"/>
    <col min="9984" max="9985" width="11.625" style="665" customWidth="1"/>
    <col min="9986" max="9990" width="11.875" style="665" customWidth="1"/>
    <col min="9991" max="10232" width="9" style="665"/>
    <col min="10233" max="10233" width="13.125" style="665" customWidth="1"/>
    <col min="10234" max="10239" width="12.125" style="665" customWidth="1"/>
    <col min="10240" max="10241" width="11.625" style="665" customWidth="1"/>
    <col min="10242" max="10246" width="11.875" style="665" customWidth="1"/>
    <col min="10247" max="10488" width="9" style="665"/>
    <col min="10489" max="10489" width="13.125" style="665" customWidth="1"/>
    <col min="10490" max="10495" width="12.125" style="665" customWidth="1"/>
    <col min="10496" max="10497" width="11.625" style="665" customWidth="1"/>
    <col min="10498" max="10502" width="11.875" style="665" customWidth="1"/>
    <col min="10503" max="10744" width="9" style="665"/>
    <col min="10745" max="10745" width="13.125" style="665" customWidth="1"/>
    <col min="10746" max="10751" width="12.125" style="665" customWidth="1"/>
    <col min="10752" max="10753" width="11.625" style="665" customWidth="1"/>
    <col min="10754" max="10758" width="11.875" style="665" customWidth="1"/>
    <col min="10759" max="11000" width="9" style="665"/>
    <col min="11001" max="11001" width="13.125" style="665" customWidth="1"/>
    <col min="11002" max="11007" width="12.125" style="665" customWidth="1"/>
    <col min="11008" max="11009" width="11.625" style="665" customWidth="1"/>
    <col min="11010" max="11014" width="11.875" style="665" customWidth="1"/>
    <col min="11015" max="11256" width="9" style="665"/>
    <col min="11257" max="11257" width="13.125" style="665" customWidth="1"/>
    <col min="11258" max="11263" width="12.125" style="665" customWidth="1"/>
    <col min="11264" max="11265" width="11.625" style="665" customWidth="1"/>
    <col min="11266" max="11270" width="11.875" style="665" customWidth="1"/>
    <col min="11271" max="11512" width="9" style="665"/>
    <col min="11513" max="11513" width="13.125" style="665" customWidth="1"/>
    <col min="11514" max="11519" width="12.125" style="665" customWidth="1"/>
    <col min="11520" max="11521" width="11.625" style="665" customWidth="1"/>
    <col min="11522" max="11526" width="11.875" style="665" customWidth="1"/>
    <col min="11527" max="11768" width="9" style="665"/>
    <col min="11769" max="11769" width="13.125" style="665" customWidth="1"/>
    <col min="11770" max="11775" width="12.125" style="665" customWidth="1"/>
    <col min="11776" max="11777" width="11.625" style="665" customWidth="1"/>
    <col min="11778" max="11782" width="11.875" style="665" customWidth="1"/>
    <col min="11783" max="12024" width="9" style="665"/>
    <col min="12025" max="12025" width="13.125" style="665" customWidth="1"/>
    <col min="12026" max="12031" width="12.125" style="665" customWidth="1"/>
    <col min="12032" max="12033" width="11.625" style="665" customWidth="1"/>
    <col min="12034" max="12038" width="11.875" style="665" customWidth="1"/>
    <col min="12039" max="12280" width="9" style="665"/>
    <col min="12281" max="12281" width="13.125" style="665" customWidth="1"/>
    <col min="12282" max="12287" width="12.125" style="665" customWidth="1"/>
    <col min="12288" max="12289" width="11.625" style="665" customWidth="1"/>
    <col min="12290" max="12294" width="11.875" style="665" customWidth="1"/>
    <col min="12295" max="12536" width="9" style="665"/>
    <col min="12537" max="12537" width="13.125" style="665" customWidth="1"/>
    <col min="12538" max="12543" width="12.125" style="665" customWidth="1"/>
    <col min="12544" max="12545" width="11.625" style="665" customWidth="1"/>
    <col min="12546" max="12550" width="11.875" style="665" customWidth="1"/>
    <col min="12551" max="12792" width="9" style="665"/>
    <col min="12793" max="12793" width="13.125" style="665" customWidth="1"/>
    <col min="12794" max="12799" width="12.125" style="665" customWidth="1"/>
    <col min="12800" max="12801" width="11.625" style="665" customWidth="1"/>
    <col min="12802" max="12806" width="11.875" style="665" customWidth="1"/>
    <col min="12807" max="13048" width="9" style="665"/>
    <col min="13049" max="13049" width="13.125" style="665" customWidth="1"/>
    <col min="13050" max="13055" width="12.125" style="665" customWidth="1"/>
    <col min="13056" max="13057" width="11.625" style="665" customWidth="1"/>
    <col min="13058" max="13062" width="11.875" style="665" customWidth="1"/>
    <col min="13063" max="13304" width="9" style="665"/>
    <col min="13305" max="13305" width="13.125" style="665" customWidth="1"/>
    <col min="13306" max="13311" width="12.125" style="665" customWidth="1"/>
    <col min="13312" max="13313" width="11.625" style="665" customWidth="1"/>
    <col min="13314" max="13318" width="11.875" style="665" customWidth="1"/>
    <col min="13319" max="13560" width="9" style="665"/>
    <col min="13561" max="13561" width="13.125" style="665" customWidth="1"/>
    <col min="13562" max="13567" width="12.125" style="665" customWidth="1"/>
    <col min="13568" max="13569" width="11.625" style="665" customWidth="1"/>
    <col min="13570" max="13574" width="11.875" style="665" customWidth="1"/>
    <col min="13575" max="13816" width="9" style="665"/>
    <col min="13817" max="13817" width="13.125" style="665" customWidth="1"/>
    <col min="13818" max="13823" width="12.125" style="665" customWidth="1"/>
    <col min="13824" max="13825" width="11.625" style="665" customWidth="1"/>
    <col min="13826" max="13830" width="11.875" style="665" customWidth="1"/>
    <col min="13831" max="14072" width="9" style="665"/>
    <col min="14073" max="14073" width="13.125" style="665" customWidth="1"/>
    <col min="14074" max="14079" width="12.125" style="665" customWidth="1"/>
    <col min="14080" max="14081" width="11.625" style="665" customWidth="1"/>
    <col min="14082" max="14086" width="11.875" style="665" customWidth="1"/>
    <col min="14087" max="14328" width="9" style="665"/>
    <col min="14329" max="14329" width="13.125" style="665" customWidth="1"/>
    <col min="14330" max="14335" width="12.125" style="665" customWidth="1"/>
    <col min="14336" max="14337" width="11.625" style="665" customWidth="1"/>
    <col min="14338" max="14342" width="11.875" style="665" customWidth="1"/>
    <col min="14343" max="14584" width="9" style="665"/>
    <col min="14585" max="14585" width="13.125" style="665" customWidth="1"/>
    <col min="14586" max="14591" width="12.125" style="665" customWidth="1"/>
    <col min="14592" max="14593" width="11.625" style="665" customWidth="1"/>
    <col min="14594" max="14598" width="11.875" style="665" customWidth="1"/>
    <col min="14599" max="14840" width="9" style="665"/>
    <col min="14841" max="14841" width="13.125" style="665" customWidth="1"/>
    <col min="14842" max="14847" width="12.125" style="665" customWidth="1"/>
    <col min="14848" max="14849" width="11.625" style="665" customWidth="1"/>
    <col min="14850" max="14854" width="11.875" style="665" customWidth="1"/>
    <col min="14855" max="15096" width="9" style="665"/>
    <col min="15097" max="15097" width="13.125" style="665" customWidth="1"/>
    <col min="15098" max="15103" width="12.125" style="665" customWidth="1"/>
    <col min="15104" max="15105" width="11.625" style="665" customWidth="1"/>
    <col min="15106" max="15110" width="11.875" style="665" customWidth="1"/>
    <col min="15111" max="15352" width="9" style="665"/>
    <col min="15353" max="15353" width="13.125" style="665" customWidth="1"/>
    <col min="15354" max="15359" width="12.125" style="665" customWidth="1"/>
    <col min="15360" max="15361" width="11.625" style="665" customWidth="1"/>
    <col min="15362" max="15366" width="11.875" style="665" customWidth="1"/>
    <col min="15367" max="15608" width="9" style="665"/>
    <col min="15609" max="15609" width="13.125" style="665" customWidth="1"/>
    <col min="15610" max="15615" width="12.125" style="665" customWidth="1"/>
    <col min="15616" max="15617" width="11.625" style="665" customWidth="1"/>
    <col min="15618" max="15622" width="11.875" style="665" customWidth="1"/>
    <col min="15623" max="15864" width="9" style="665"/>
    <col min="15865" max="15865" width="13.125" style="665" customWidth="1"/>
    <col min="15866" max="15871" width="12.125" style="665" customWidth="1"/>
    <col min="15872" max="15873" width="11.625" style="665" customWidth="1"/>
    <col min="15874" max="15878" width="11.875" style="665" customWidth="1"/>
    <col min="15879" max="16120" width="9" style="665"/>
    <col min="16121" max="16121" width="13.125" style="665" customWidth="1"/>
    <col min="16122" max="16127" width="12.125" style="665" customWidth="1"/>
    <col min="16128" max="16129" width="11.625" style="665" customWidth="1"/>
    <col min="16130" max="16134" width="11.875" style="665" customWidth="1"/>
    <col min="16135" max="16384" width="9" style="665"/>
  </cols>
  <sheetData>
    <row r="1" spans="1:7" ht="25.5" customHeight="1">
      <c r="A1" s="2410" t="s">
        <v>1520</v>
      </c>
      <c r="F1" s="6" t="s">
        <v>1521</v>
      </c>
    </row>
    <row r="2" spans="1:7" ht="18" customHeight="1">
      <c r="A2" s="2440"/>
      <c r="B2" s="2418" t="s">
        <v>1522</v>
      </c>
      <c r="C2" s="2418" t="s">
        <v>1523</v>
      </c>
      <c r="D2" s="2418" t="s">
        <v>873</v>
      </c>
      <c r="E2" s="2418" t="s">
        <v>1524</v>
      </c>
      <c r="F2" s="2418" t="s">
        <v>891</v>
      </c>
      <c r="G2" s="353"/>
    </row>
    <row r="3" spans="1:7" ht="18" customHeight="1">
      <c r="A3" s="1457" t="s">
        <v>1525</v>
      </c>
      <c r="B3" s="1458">
        <v>17362256</v>
      </c>
      <c r="C3" s="1458">
        <v>18090418</v>
      </c>
      <c r="D3" s="1458">
        <v>18391036</v>
      </c>
      <c r="E3" s="1458">
        <v>17370339</v>
      </c>
      <c r="F3" s="1458">
        <v>16721996</v>
      </c>
      <c r="G3" s="353"/>
    </row>
    <row r="4" spans="1:7" ht="18" customHeight="1">
      <c r="A4" s="1201" t="s">
        <v>1526</v>
      </c>
      <c r="B4" s="132">
        <v>3618870</v>
      </c>
      <c r="C4" s="1197">
        <v>3616593</v>
      </c>
      <c r="D4" s="132">
        <v>3652672</v>
      </c>
      <c r="E4" s="1197">
        <v>3663049</v>
      </c>
      <c r="F4" s="132">
        <v>3691580</v>
      </c>
      <c r="G4" s="353"/>
    </row>
    <row r="5" spans="1:7" ht="18" customHeight="1">
      <c r="A5" s="2435" t="s">
        <v>1527</v>
      </c>
      <c r="B5" s="132">
        <v>141760</v>
      </c>
      <c r="C5" s="1197">
        <v>140326</v>
      </c>
      <c r="D5" s="132">
        <v>139716</v>
      </c>
      <c r="E5" s="1197">
        <v>140935</v>
      </c>
      <c r="F5" s="132">
        <v>150413</v>
      </c>
      <c r="G5" s="353"/>
    </row>
    <row r="6" spans="1:7" ht="18" customHeight="1">
      <c r="A6" s="2435" t="s">
        <v>1528</v>
      </c>
      <c r="B6" s="132">
        <v>7982</v>
      </c>
      <c r="C6" s="1197">
        <v>4899</v>
      </c>
      <c r="D6" s="132">
        <v>8934</v>
      </c>
      <c r="E6" s="1197">
        <v>7496</v>
      </c>
      <c r="F6" s="132">
        <v>3306</v>
      </c>
      <c r="G6" s="353"/>
    </row>
    <row r="7" spans="1:7" ht="18" customHeight="1">
      <c r="A7" s="666" t="s">
        <v>1529</v>
      </c>
      <c r="B7" s="1137">
        <v>24916</v>
      </c>
      <c r="C7" s="1239">
        <v>13889</v>
      </c>
      <c r="D7" s="1137">
        <v>18138</v>
      </c>
      <c r="E7" s="1239">
        <v>14250</v>
      </c>
      <c r="F7" s="1137">
        <v>18082</v>
      </c>
      <c r="G7" s="353"/>
    </row>
    <row r="8" spans="1:7" ht="18" customHeight="1">
      <c r="A8" s="2435" t="s">
        <v>1530</v>
      </c>
      <c r="B8" s="132">
        <v>21782</v>
      </c>
      <c r="C8" s="1197">
        <v>8303</v>
      </c>
      <c r="D8" s="132">
        <v>18859</v>
      </c>
      <c r="E8" s="1197">
        <v>12247</v>
      </c>
      <c r="F8" s="132">
        <v>10072</v>
      </c>
      <c r="G8" s="353"/>
    </row>
    <row r="9" spans="1:7" ht="18" customHeight="1">
      <c r="A9" s="2435" t="s">
        <v>1531</v>
      </c>
      <c r="B9" s="132">
        <v>616805</v>
      </c>
      <c r="C9" s="1197">
        <v>542318</v>
      </c>
      <c r="D9" s="132">
        <v>527377</v>
      </c>
      <c r="E9" s="1197">
        <v>550254</v>
      </c>
      <c r="F9" s="132">
        <v>526544</v>
      </c>
      <c r="G9" s="353"/>
    </row>
    <row r="10" spans="1:7" ht="18" customHeight="1">
      <c r="A10" s="2435" t="s">
        <v>1532</v>
      </c>
      <c r="B10" s="132">
        <v>30380</v>
      </c>
      <c r="C10" s="1197">
        <v>31613</v>
      </c>
      <c r="D10" s="132">
        <v>39393</v>
      </c>
      <c r="E10" s="1197">
        <v>49267</v>
      </c>
      <c r="F10" s="132">
        <v>22137</v>
      </c>
      <c r="G10" s="353"/>
    </row>
    <row r="11" spans="1:7" ht="18" customHeight="1">
      <c r="A11" s="666" t="s">
        <v>1533</v>
      </c>
      <c r="B11" s="1137" t="s">
        <v>1534</v>
      </c>
      <c r="C11" s="1135" t="s">
        <v>1534</v>
      </c>
      <c r="D11" s="1137" t="s">
        <v>1534</v>
      </c>
      <c r="E11" s="1135" t="s">
        <v>1534</v>
      </c>
      <c r="F11" s="1137">
        <v>7196</v>
      </c>
      <c r="G11" s="353"/>
    </row>
    <row r="12" spans="1:7" ht="18" customHeight="1">
      <c r="A12" s="2435" t="s">
        <v>1535</v>
      </c>
      <c r="B12" s="132">
        <v>12333</v>
      </c>
      <c r="C12" s="1197">
        <v>13550</v>
      </c>
      <c r="D12" s="132">
        <v>13814</v>
      </c>
      <c r="E12" s="1197">
        <v>16923</v>
      </c>
      <c r="F12" s="132">
        <v>95005</v>
      </c>
      <c r="G12" s="353"/>
    </row>
    <row r="13" spans="1:7" ht="18" customHeight="1">
      <c r="A13" s="2435" t="s">
        <v>1536</v>
      </c>
      <c r="B13" s="132">
        <v>5091538</v>
      </c>
      <c r="C13" s="1197">
        <v>5030260</v>
      </c>
      <c r="D13" s="132">
        <v>5071321</v>
      </c>
      <c r="E13" s="1197">
        <v>5067674</v>
      </c>
      <c r="F13" s="132">
        <v>5283452</v>
      </c>
      <c r="G13" s="353"/>
    </row>
    <row r="14" spans="1:7" ht="18" customHeight="1">
      <c r="A14" s="2435" t="s">
        <v>1537</v>
      </c>
      <c r="B14" s="132">
        <v>3682</v>
      </c>
      <c r="C14" s="1197">
        <v>3427</v>
      </c>
      <c r="D14" s="132">
        <v>3006</v>
      </c>
      <c r="E14" s="1197">
        <v>2607</v>
      </c>
      <c r="F14" s="132">
        <v>2555</v>
      </c>
      <c r="G14" s="353"/>
    </row>
    <row r="15" spans="1:7" ht="18" customHeight="1">
      <c r="A15" s="666" t="s">
        <v>1538</v>
      </c>
      <c r="B15" s="1137">
        <v>264209</v>
      </c>
      <c r="C15" s="1239">
        <v>407875</v>
      </c>
      <c r="D15" s="1137">
        <v>228365</v>
      </c>
      <c r="E15" s="1239">
        <v>227694</v>
      </c>
      <c r="F15" s="1137">
        <v>248829</v>
      </c>
      <c r="G15" s="353"/>
    </row>
    <row r="16" spans="1:7" ht="18" customHeight="1">
      <c r="A16" s="2435" t="s">
        <v>1539</v>
      </c>
      <c r="B16" s="132">
        <v>306569</v>
      </c>
      <c r="C16" s="1197">
        <v>307428</v>
      </c>
      <c r="D16" s="132">
        <v>306898</v>
      </c>
      <c r="E16" s="1197">
        <v>305683</v>
      </c>
      <c r="F16" s="132">
        <v>275990</v>
      </c>
      <c r="G16" s="353"/>
    </row>
    <row r="17" spans="1:7" ht="18" customHeight="1">
      <c r="A17" s="2435" t="s">
        <v>1540</v>
      </c>
      <c r="B17" s="132">
        <v>1940168</v>
      </c>
      <c r="C17" s="1197">
        <v>2303623</v>
      </c>
      <c r="D17" s="132">
        <v>2343354</v>
      </c>
      <c r="E17" s="1197">
        <v>1801638</v>
      </c>
      <c r="F17" s="132">
        <v>1885224</v>
      </c>
      <c r="G17" s="353"/>
    </row>
    <row r="18" spans="1:7" ht="18" customHeight="1">
      <c r="A18" s="2435" t="s">
        <v>1541</v>
      </c>
      <c r="B18" s="132">
        <v>1610658</v>
      </c>
      <c r="C18" s="1197">
        <v>1566543</v>
      </c>
      <c r="D18" s="132">
        <v>1687985</v>
      </c>
      <c r="E18" s="1197">
        <v>2039398</v>
      </c>
      <c r="F18" s="132">
        <v>1903606</v>
      </c>
      <c r="G18" s="353"/>
    </row>
    <row r="19" spans="1:7" ht="18" customHeight="1">
      <c r="A19" s="666" t="s">
        <v>1542</v>
      </c>
      <c r="B19" s="1137">
        <v>28836</v>
      </c>
      <c r="C19" s="1239">
        <v>39162</v>
      </c>
      <c r="D19" s="1137">
        <v>87148</v>
      </c>
      <c r="E19" s="1239">
        <v>46662</v>
      </c>
      <c r="F19" s="1137">
        <v>24614</v>
      </c>
      <c r="G19" s="353"/>
    </row>
    <row r="20" spans="1:7" ht="18" customHeight="1">
      <c r="A20" s="2435" t="s">
        <v>1543</v>
      </c>
      <c r="B20" s="132">
        <v>155898</v>
      </c>
      <c r="C20" s="1197">
        <v>391702</v>
      </c>
      <c r="D20" s="132">
        <v>278686</v>
      </c>
      <c r="E20" s="1197">
        <v>371914</v>
      </c>
      <c r="F20" s="132">
        <v>286850</v>
      </c>
      <c r="G20" s="353"/>
    </row>
    <row r="21" spans="1:7" ht="18" customHeight="1">
      <c r="A21" s="373" t="s">
        <v>1544</v>
      </c>
      <c r="B21" s="132">
        <v>85985</v>
      </c>
      <c r="C21" s="1197">
        <v>532049</v>
      </c>
      <c r="D21" s="132">
        <v>632358</v>
      </c>
      <c r="E21" s="1197">
        <v>528147</v>
      </c>
      <c r="F21" s="132">
        <v>153882</v>
      </c>
      <c r="G21" s="353"/>
    </row>
    <row r="22" spans="1:7" ht="18" customHeight="1">
      <c r="A22" s="373" t="s">
        <v>1545</v>
      </c>
      <c r="B22" s="132">
        <v>495338</v>
      </c>
      <c r="C22" s="1197">
        <v>560605</v>
      </c>
      <c r="D22" s="132">
        <v>549194</v>
      </c>
      <c r="E22" s="1197">
        <v>696400</v>
      </c>
      <c r="F22" s="132">
        <v>586162</v>
      </c>
      <c r="G22" s="353"/>
    </row>
    <row r="23" spans="1:7" ht="18" customHeight="1">
      <c r="A23" s="666" t="s">
        <v>1546</v>
      </c>
      <c r="B23" s="1137">
        <v>579033</v>
      </c>
      <c r="C23" s="1137">
        <v>576059</v>
      </c>
      <c r="D23" s="1137">
        <v>578813</v>
      </c>
      <c r="E23" s="1137">
        <v>573968</v>
      </c>
      <c r="F23" s="1137">
        <v>504963</v>
      </c>
      <c r="G23" s="353"/>
    </row>
    <row r="24" spans="1:7" ht="18" customHeight="1">
      <c r="A24" s="2436" t="s">
        <v>1547</v>
      </c>
      <c r="B24" s="271">
        <v>2325514</v>
      </c>
      <c r="C24" s="271">
        <v>2000194</v>
      </c>
      <c r="D24" s="271">
        <v>2205005</v>
      </c>
      <c r="E24" s="271">
        <v>1254133</v>
      </c>
      <c r="F24" s="271">
        <v>1041534</v>
      </c>
      <c r="G24" s="353"/>
    </row>
    <row r="25" spans="1:7" ht="18" customHeight="1">
      <c r="A25" s="2445" t="s">
        <v>1548</v>
      </c>
      <c r="C25" s="669"/>
      <c r="D25" s="669"/>
      <c r="E25" s="669"/>
      <c r="G25" s="353"/>
    </row>
    <row r="26" spans="1:7" s="2443" customFormat="1" ht="15" customHeight="1">
      <c r="A26" s="2445"/>
      <c r="B26" s="665"/>
      <c r="C26" s="75"/>
      <c r="D26" s="75"/>
      <c r="E26" s="75"/>
      <c r="F26" s="665"/>
    </row>
    <row r="27" spans="1:7" s="2443" customFormat="1" ht="15" customHeight="1">
      <c r="A27" s="2445"/>
      <c r="B27" s="665"/>
      <c r="C27" s="75"/>
      <c r="D27" s="75"/>
      <c r="E27" s="75"/>
      <c r="F27" s="665"/>
    </row>
    <row r="28" spans="1:7" s="2443" customFormat="1" ht="15" customHeight="1">
      <c r="A28" s="2445"/>
      <c r="B28" s="665"/>
      <c r="C28" s="75"/>
      <c r="D28" s="75"/>
      <c r="E28" s="75"/>
      <c r="F28" s="665"/>
    </row>
    <row r="29" spans="1:7" s="2443" customFormat="1" ht="15" customHeight="1">
      <c r="A29" s="2445"/>
      <c r="B29" s="665"/>
      <c r="C29" s="75"/>
      <c r="D29" s="75"/>
      <c r="E29" s="75"/>
      <c r="F29" s="665"/>
    </row>
    <row r="30" spans="1:7" s="2443" customFormat="1" ht="15" customHeight="1">
      <c r="A30" s="2445"/>
      <c r="B30" s="665"/>
      <c r="C30" s="75"/>
      <c r="D30" s="75"/>
      <c r="E30" s="75"/>
      <c r="F30" s="665"/>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Normal="100" zoomScaleSheetLayoutView="100" workbookViewId="0"/>
  </sheetViews>
  <sheetFormatPr defaultRowHeight="20.100000000000001" customHeight="1"/>
  <cols>
    <col min="1" max="1" width="19.5" style="1817" customWidth="1"/>
    <col min="2" max="2" width="12.25" style="665" customWidth="1"/>
    <col min="3" max="5" width="12.25" style="75" customWidth="1"/>
    <col min="6" max="6" width="12.25" style="665" customWidth="1"/>
    <col min="7" max="18" width="9" style="1814"/>
    <col min="19" max="248" width="9" style="665"/>
    <col min="249" max="249" width="13.125" style="665" customWidth="1"/>
    <col min="250" max="255" width="12.125" style="665" customWidth="1"/>
    <col min="256" max="257" width="11.625" style="665" customWidth="1"/>
    <col min="258" max="262" width="11.875" style="665" customWidth="1"/>
    <col min="263" max="504" width="9" style="665"/>
    <col min="505" max="505" width="13.125" style="665" customWidth="1"/>
    <col min="506" max="511" width="12.125" style="665" customWidth="1"/>
    <col min="512" max="513" width="11.625" style="665" customWidth="1"/>
    <col min="514" max="518" width="11.875" style="665" customWidth="1"/>
    <col min="519" max="760" width="9" style="665"/>
    <col min="761" max="761" width="13.125" style="665" customWidth="1"/>
    <col min="762" max="767" width="12.125" style="665" customWidth="1"/>
    <col min="768" max="769" width="11.625" style="665" customWidth="1"/>
    <col min="770" max="774" width="11.875" style="665" customWidth="1"/>
    <col min="775" max="1016" width="9" style="665"/>
    <col min="1017" max="1017" width="13.125" style="665" customWidth="1"/>
    <col min="1018" max="1023" width="12.125" style="665" customWidth="1"/>
    <col min="1024" max="1025" width="11.625" style="665" customWidth="1"/>
    <col min="1026" max="1030" width="11.875" style="665" customWidth="1"/>
    <col min="1031" max="1272" width="9" style="665"/>
    <col min="1273" max="1273" width="13.125" style="665" customWidth="1"/>
    <col min="1274" max="1279" width="12.125" style="665" customWidth="1"/>
    <col min="1280" max="1281" width="11.625" style="665" customWidth="1"/>
    <col min="1282" max="1286" width="11.875" style="665" customWidth="1"/>
    <col min="1287" max="1528" width="9" style="665"/>
    <col min="1529" max="1529" width="13.125" style="665" customWidth="1"/>
    <col min="1530" max="1535" width="12.125" style="665" customWidth="1"/>
    <col min="1536" max="1537" width="11.625" style="665" customWidth="1"/>
    <col min="1538" max="1542" width="11.875" style="665" customWidth="1"/>
    <col min="1543" max="1784" width="9" style="665"/>
    <col min="1785" max="1785" width="13.125" style="665" customWidth="1"/>
    <col min="1786" max="1791" width="12.125" style="665" customWidth="1"/>
    <col min="1792" max="1793" width="11.625" style="665" customWidth="1"/>
    <col min="1794" max="1798" width="11.875" style="665" customWidth="1"/>
    <col min="1799" max="2040" width="9" style="665"/>
    <col min="2041" max="2041" width="13.125" style="665" customWidth="1"/>
    <col min="2042" max="2047" width="12.125" style="665" customWidth="1"/>
    <col min="2048" max="2049" width="11.625" style="665" customWidth="1"/>
    <col min="2050" max="2054" width="11.875" style="665" customWidth="1"/>
    <col min="2055" max="2296" width="9" style="665"/>
    <col min="2297" max="2297" width="13.125" style="665" customWidth="1"/>
    <col min="2298" max="2303" width="12.125" style="665" customWidth="1"/>
    <col min="2304" max="2305" width="11.625" style="665" customWidth="1"/>
    <col min="2306" max="2310" width="11.875" style="665" customWidth="1"/>
    <col min="2311" max="2552" width="9" style="665"/>
    <col min="2553" max="2553" width="13.125" style="665" customWidth="1"/>
    <col min="2554" max="2559" width="12.125" style="665" customWidth="1"/>
    <col min="2560" max="2561" width="11.625" style="665" customWidth="1"/>
    <col min="2562" max="2566" width="11.875" style="665" customWidth="1"/>
    <col min="2567" max="2808" width="9" style="665"/>
    <col min="2809" max="2809" width="13.125" style="665" customWidth="1"/>
    <col min="2810" max="2815" width="12.125" style="665" customWidth="1"/>
    <col min="2816" max="2817" width="11.625" style="665" customWidth="1"/>
    <col min="2818" max="2822" width="11.875" style="665" customWidth="1"/>
    <col min="2823" max="3064" width="9" style="665"/>
    <col min="3065" max="3065" width="13.125" style="665" customWidth="1"/>
    <col min="3066" max="3071" width="12.125" style="665" customWidth="1"/>
    <col min="3072" max="3073" width="11.625" style="665" customWidth="1"/>
    <col min="3074" max="3078" width="11.875" style="665" customWidth="1"/>
    <col min="3079" max="3320" width="9" style="665"/>
    <col min="3321" max="3321" width="13.125" style="665" customWidth="1"/>
    <col min="3322" max="3327" width="12.125" style="665" customWidth="1"/>
    <col min="3328" max="3329" width="11.625" style="665" customWidth="1"/>
    <col min="3330" max="3334" width="11.875" style="665" customWidth="1"/>
    <col min="3335" max="3576" width="9" style="665"/>
    <col min="3577" max="3577" width="13.125" style="665" customWidth="1"/>
    <col min="3578" max="3583" width="12.125" style="665" customWidth="1"/>
    <col min="3584" max="3585" width="11.625" style="665" customWidth="1"/>
    <col min="3586" max="3590" width="11.875" style="665" customWidth="1"/>
    <col min="3591" max="3832" width="9" style="665"/>
    <col min="3833" max="3833" width="13.125" style="665" customWidth="1"/>
    <col min="3834" max="3839" width="12.125" style="665" customWidth="1"/>
    <col min="3840" max="3841" width="11.625" style="665" customWidth="1"/>
    <col min="3842" max="3846" width="11.875" style="665" customWidth="1"/>
    <col min="3847" max="4088" width="9" style="665"/>
    <col min="4089" max="4089" width="13.125" style="665" customWidth="1"/>
    <col min="4090" max="4095" width="12.125" style="665" customWidth="1"/>
    <col min="4096" max="4097" width="11.625" style="665" customWidth="1"/>
    <col min="4098" max="4102" width="11.875" style="665" customWidth="1"/>
    <col min="4103" max="4344" width="9" style="665"/>
    <col min="4345" max="4345" width="13.125" style="665" customWidth="1"/>
    <col min="4346" max="4351" width="12.125" style="665" customWidth="1"/>
    <col min="4352" max="4353" width="11.625" style="665" customWidth="1"/>
    <col min="4354" max="4358" width="11.875" style="665" customWidth="1"/>
    <col min="4359" max="4600" width="9" style="665"/>
    <col min="4601" max="4601" width="13.125" style="665" customWidth="1"/>
    <col min="4602" max="4607" width="12.125" style="665" customWidth="1"/>
    <col min="4608" max="4609" width="11.625" style="665" customWidth="1"/>
    <col min="4610" max="4614" width="11.875" style="665" customWidth="1"/>
    <col min="4615" max="4856" width="9" style="665"/>
    <col min="4857" max="4857" width="13.125" style="665" customWidth="1"/>
    <col min="4858" max="4863" width="12.125" style="665" customWidth="1"/>
    <col min="4864" max="4865" width="11.625" style="665" customWidth="1"/>
    <col min="4866" max="4870" width="11.875" style="665" customWidth="1"/>
    <col min="4871" max="5112" width="9" style="665"/>
    <col min="5113" max="5113" width="13.125" style="665" customWidth="1"/>
    <col min="5114" max="5119" width="12.125" style="665" customWidth="1"/>
    <col min="5120" max="5121" width="11.625" style="665" customWidth="1"/>
    <col min="5122" max="5126" width="11.875" style="665" customWidth="1"/>
    <col min="5127" max="5368" width="9" style="665"/>
    <col min="5369" max="5369" width="13.125" style="665" customWidth="1"/>
    <col min="5370" max="5375" width="12.125" style="665" customWidth="1"/>
    <col min="5376" max="5377" width="11.625" style="665" customWidth="1"/>
    <col min="5378" max="5382" width="11.875" style="665" customWidth="1"/>
    <col min="5383" max="5624" width="9" style="665"/>
    <col min="5625" max="5625" width="13.125" style="665" customWidth="1"/>
    <col min="5626" max="5631" width="12.125" style="665" customWidth="1"/>
    <col min="5632" max="5633" width="11.625" style="665" customWidth="1"/>
    <col min="5634" max="5638" width="11.875" style="665" customWidth="1"/>
    <col min="5639" max="5880" width="9" style="665"/>
    <col min="5881" max="5881" width="13.125" style="665" customWidth="1"/>
    <col min="5882" max="5887" width="12.125" style="665" customWidth="1"/>
    <col min="5888" max="5889" width="11.625" style="665" customWidth="1"/>
    <col min="5890" max="5894" width="11.875" style="665" customWidth="1"/>
    <col min="5895" max="6136" width="9" style="665"/>
    <col min="6137" max="6137" width="13.125" style="665" customWidth="1"/>
    <col min="6138" max="6143" width="12.125" style="665" customWidth="1"/>
    <col min="6144" max="6145" width="11.625" style="665" customWidth="1"/>
    <col min="6146" max="6150" width="11.875" style="665" customWidth="1"/>
    <col min="6151" max="6392" width="9" style="665"/>
    <col min="6393" max="6393" width="13.125" style="665" customWidth="1"/>
    <col min="6394" max="6399" width="12.125" style="665" customWidth="1"/>
    <col min="6400" max="6401" width="11.625" style="665" customWidth="1"/>
    <col min="6402" max="6406" width="11.875" style="665" customWidth="1"/>
    <col min="6407" max="6648" width="9" style="665"/>
    <col min="6649" max="6649" width="13.125" style="665" customWidth="1"/>
    <col min="6650" max="6655" width="12.125" style="665" customWidth="1"/>
    <col min="6656" max="6657" width="11.625" style="665" customWidth="1"/>
    <col min="6658" max="6662" width="11.875" style="665" customWidth="1"/>
    <col min="6663" max="6904" width="9" style="665"/>
    <col min="6905" max="6905" width="13.125" style="665" customWidth="1"/>
    <col min="6906" max="6911" width="12.125" style="665" customWidth="1"/>
    <col min="6912" max="6913" width="11.625" style="665" customWidth="1"/>
    <col min="6914" max="6918" width="11.875" style="665" customWidth="1"/>
    <col min="6919" max="7160" width="9" style="665"/>
    <col min="7161" max="7161" width="13.125" style="665" customWidth="1"/>
    <col min="7162" max="7167" width="12.125" style="665" customWidth="1"/>
    <col min="7168" max="7169" width="11.625" style="665" customWidth="1"/>
    <col min="7170" max="7174" width="11.875" style="665" customWidth="1"/>
    <col min="7175" max="7416" width="9" style="665"/>
    <col min="7417" max="7417" width="13.125" style="665" customWidth="1"/>
    <col min="7418" max="7423" width="12.125" style="665" customWidth="1"/>
    <col min="7424" max="7425" width="11.625" style="665" customWidth="1"/>
    <col min="7426" max="7430" width="11.875" style="665" customWidth="1"/>
    <col min="7431" max="7672" width="9" style="665"/>
    <col min="7673" max="7673" width="13.125" style="665" customWidth="1"/>
    <col min="7674" max="7679" width="12.125" style="665" customWidth="1"/>
    <col min="7680" max="7681" width="11.625" style="665" customWidth="1"/>
    <col min="7682" max="7686" width="11.875" style="665" customWidth="1"/>
    <col min="7687" max="7928" width="9" style="665"/>
    <col min="7929" max="7929" width="13.125" style="665" customWidth="1"/>
    <col min="7930" max="7935" width="12.125" style="665" customWidth="1"/>
    <col min="7936" max="7937" width="11.625" style="665" customWidth="1"/>
    <col min="7938" max="7942" width="11.875" style="665" customWidth="1"/>
    <col min="7943" max="8184" width="9" style="665"/>
    <col min="8185" max="8185" width="13.125" style="665" customWidth="1"/>
    <col min="8186" max="8191" width="12.125" style="665" customWidth="1"/>
    <col min="8192" max="8193" width="11.625" style="665" customWidth="1"/>
    <col min="8194" max="8198" width="11.875" style="665" customWidth="1"/>
    <col min="8199" max="8440" width="9" style="665"/>
    <col min="8441" max="8441" width="13.125" style="665" customWidth="1"/>
    <col min="8442" max="8447" width="12.125" style="665" customWidth="1"/>
    <col min="8448" max="8449" width="11.625" style="665" customWidth="1"/>
    <col min="8450" max="8454" width="11.875" style="665" customWidth="1"/>
    <col min="8455" max="8696" width="9" style="665"/>
    <col min="8697" max="8697" width="13.125" style="665" customWidth="1"/>
    <col min="8698" max="8703" width="12.125" style="665" customWidth="1"/>
    <col min="8704" max="8705" width="11.625" style="665" customWidth="1"/>
    <col min="8706" max="8710" width="11.875" style="665" customWidth="1"/>
    <col min="8711" max="8952" width="9" style="665"/>
    <col min="8953" max="8953" width="13.125" style="665" customWidth="1"/>
    <col min="8954" max="8959" width="12.125" style="665" customWidth="1"/>
    <col min="8960" max="8961" width="11.625" style="665" customWidth="1"/>
    <col min="8962" max="8966" width="11.875" style="665" customWidth="1"/>
    <col min="8967" max="9208" width="9" style="665"/>
    <col min="9209" max="9209" width="13.125" style="665" customWidth="1"/>
    <col min="9210" max="9215" width="12.125" style="665" customWidth="1"/>
    <col min="9216" max="9217" width="11.625" style="665" customWidth="1"/>
    <col min="9218" max="9222" width="11.875" style="665" customWidth="1"/>
    <col min="9223" max="9464" width="9" style="665"/>
    <col min="9465" max="9465" width="13.125" style="665" customWidth="1"/>
    <col min="9466" max="9471" width="12.125" style="665" customWidth="1"/>
    <col min="9472" max="9473" width="11.625" style="665" customWidth="1"/>
    <col min="9474" max="9478" width="11.875" style="665" customWidth="1"/>
    <col min="9479" max="9720" width="9" style="665"/>
    <col min="9721" max="9721" width="13.125" style="665" customWidth="1"/>
    <col min="9722" max="9727" width="12.125" style="665" customWidth="1"/>
    <col min="9728" max="9729" width="11.625" style="665" customWidth="1"/>
    <col min="9730" max="9734" width="11.875" style="665" customWidth="1"/>
    <col min="9735" max="9976" width="9" style="665"/>
    <col min="9977" max="9977" width="13.125" style="665" customWidth="1"/>
    <col min="9978" max="9983" width="12.125" style="665" customWidth="1"/>
    <col min="9984" max="9985" width="11.625" style="665" customWidth="1"/>
    <col min="9986" max="9990" width="11.875" style="665" customWidth="1"/>
    <col min="9991" max="10232" width="9" style="665"/>
    <col min="10233" max="10233" width="13.125" style="665" customWidth="1"/>
    <col min="10234" max="10239" width="12.125" style="665" customWidth="1"/>
    <col min="10240" max="10241" width="11.625" style="665" customWidth="1"/>
    <col min="10242" max="10246" width="11.875" style="665" customWidth="1"/>
    <col min="10247" max="10488" width="9" style="665"/>
    <col min="10489" max="10489" width="13.125" style="665" customWidth="1"/>
    <col min="10490" max="10495" width="12.125" style="665" customWidth="1"/>
    <col min="10496" max="10497" width="11.625" style="665" customWidth="1"/>
    <col min="10498" max="10502" width="11.875" style="665" customWidth="1"/>
    <col min="10503" max="10744" width="9" style="665"/>
    <col min="10745" max="10745" width="13.125" style="665" customWidth="1"/>
    <col min="10746" max="10751" width="12.125" style="665" customWidth="1"/>
    <col min="10752" max="10753" width="11.625" style="665" customWidth="1"/>
    <col min="10754" max="10758" width="11.875" style="665" customWidth="1"/>
    <col min="10759" max="11000" width="9" style="665"/>
    <col min="11001" max="11001" width="13.125" style="665" customWidth="1"/>
    <col min="11002" max="11007" width="12.125" style="665" customWidth="1"/>
    <col min="11008" max="11009" width="11.625" style="665" customWidth="1"/>
    <col min="11010" max="11014" width="11.875" style="665" customWidth="1"/>
    <col min="11015" max="11256" width="9" style="665"/>
    <col min="11257" max="11257" width="13.125" style="665" customWidth="1"/>
    <col min="11258" max="11263" width="12.125" style="665" customWidth="1"/>
    <col min="11264" max="11265" width="11.625" style="665" customWidth="1"/>
    <col min="11266" max="11270" width="11.875" style="665" customWidth="1"/>
    <col min="11271" max="11512" width="9" style="665"/>
    <col min="11513" max="11513" width="13.125" style="665" customWidth="1"/>
    <col min="11514" max="11519" width="12.125" style="665" customWidth="1"/>
    <col min="11520" max="11521" width="11.625" style="665" customWidth="1"/>
    <col min="11522" max="11526" width="11.875" style="665" customWidth="1"/>
    <col min="11527" max="11768" width="9" style="665"/>
    <col min="11769" max="11769" width="13.125" style="665" customWidth="1"/>
    <col min="11770" max="11775" width="12.125" style="665" customWidth="1"/>
    <col min="11776" max="11777" width="11.625" style="665" customWidth="1"/>
    <col min="11778" max="11782" width="11.875" style="665" customWidth="1"/>
    <col min="11783" max="12024" width="9" style="665"/>
    <col min="12025" max="12025" width="13.125" style="665" customWidth="1"/>
    <col min="12026" max="12031" width="12.125" style="665" customWidth="1"/>
    <col min="12032" max="12033" width="11.625" style="665" customWidth="1"/>
    <col min="12034" max="12038" width="11.875" style="665" customWidth="1"/>
    <col min="12039" max="12280" width="9" style="665"/>
    <col min="12281" max="12281" width="13.125" style="665" customWidth="1"/>
    <col min="12282" max="12287" width="12.125" style="665" customWidth="1"/>
    <col min="12288" max="12289" width="11.625" style="665" customWidth="1"/>
    <col min="12290" max="12294" width="11.875" style="665" customWidth="1"/>
    <col min="12295" max="12536" width="9" style="665"/>
    <col min="12537" max="12537" width="13.125" style="665" customWidth="1"/>
    <col min="12538" max="12543" width="12.125" style="665" customWidth="1"/>
    <col min="12544" max="12545" width="11.625" style="665" customWidth="1"/>
    <col min="12546" max="12550" width="11.875" style="665" customWidth="1"/>
    <col min="12551" max="12792" width="9" style="665"/>
    <col min="12793" max="12793" width="13.125" style="665" customWidth="1"/>
    <col min="12794" max="12799" width="12.125" style="665" customWidth="1"/>
    <col min="12800" max="12801" width="11.625" style="665" customWidth="1"/>
    <col min="12802" max="12806" width="11.875" style="665" customWidth="1"/>
    <col min="12807" max="13048" width="9" style="665"/>
    <col min="13049" max="13049" width="13.125" style="665" customWidth="1"/>
    <col min="13050" max="13055" width="12.125" style="665" customWidth="1"/>
    <col min="13056" max="13057" width="11.625" style="665" customWidth="1"/>
    <col min="13058" max="13062" width="11.875" style="665" customWidth="1"/>
    <col min="13063" max="13304" width="9" style="665"/>
    <col min="13305" max="13305" width="13.125" style="665" customWidth="1"/>
    <col min="13306" max="13311" width="12.125" style="665" customWidth="1"/>
    <col min="13312" max="13313" width="11.625" style="665" customWidth="1"/>
    <col min="13314" max="13318" width="11.875" style="665" customWidth="1"/>
    <col min="13319" max="13560" width="9" style="665"/>
    <col min="13561" max="13561" width="13.125" style="665" customWidth="1"/>
    <col min="13562" max="13567" width="12.125" style="665" customWidth="1"/>
    <col min="13568" max="13569" width="11.625" style="665" customWidth="1"/>
    <col min="13570" max="13574" width="11.875" style="665" customWidth="1"/>
    <col min="13575" max="13816" width="9" style="665"/>
    <col min="13817" max="13817" width="13.125" style="665" customWidth="1"/>
    <col min="13818" max="13823" width="12.125" style="665" customWidth="1"/>
    <col min="13824" max="13825" width="11.625" style="665" customWidth="1"/>
    <col min="13826" max="13830" width="11.875" style="665" customWidth="1"/>
    <col min="13831" max="14072" width="9" style="665"/>
    <col min="14073" max="14073" width="13.125" style="665" customWidth="1"/>
    <col min="14074" max="14079" width="12.125" style="665" customWidth="1"/>
    <col min="14080" max="14081" width="11.625" style="665" customWidth="1"/>
    <col min="14082" max="14086" width="11.875" style="665" customWidth="1"/>
    <col min="14087" max="14328" width="9" style="665"/>
    <col min="14329" max="14329" width="13.125" style="665" customWidth="1"/>
    <col min="14330" max="14335" width="12.125" style="665" customWidth="1"/>
    <col min="14336" max="14337" width="11.625" style="665" customWidth="1"/>
    <col min="14338" max="14342" width="11.875" style="665" customWidth="1"/>
    <col min="14343" max="14584" width="9" style="665"/>
    <col min="14585" max="14585" width="13.125" style="665" customWidth="1"/>
    <col min="14586" max="14591" width="12.125" style="665" customWidth="1"/>
    <col min="14592" max="14593" width="11.625" style="665" customWidth="1"/>
    <col min="14594" max="14598" width="11.875" style="665" customWidth="1"/>
    <col min="14599" max="14840" width="9" style="665"/>
    <col min="14841" max="14841" width="13.125" style="665" customWidth="1"/>
    <col min="14842" max="14847" width="12.125" style="665" customWidth="1"/>
    <col min="14848" max="14849" width="11.625" style="665" customWidth="1"/>
    <col min="14850" max="14854" width="11.875" style="665" customWidth="1"/>
    <col min="14855" max="15096" width="9" style="665"/>
    <col min="15097" max="15097" width="13.125" style="665" customWidth="1"/>
    <col min="15098" max="15103" width="12.125" style="665" customWidth="1"/>
    <col min="15104" max="15105" width="11.625" style="665" customWidth="1"/>
    <col min="15106" max="15110" width="11.875" style="665" customWidth="1"/>
    <col min="15111" max="15352" width="9" style="665"/>
    <col min="15353" max="15353" width="13.125" style="665" customWidth="1"/>
    <col min="15354" max="15359" width="12.125" style="665" customWidth="1"/>
    <col min="15360" max="15361" width="11.625" style="665" customWidth="1"/>
    <col min="15362" max="15366" width="11.875" style="665" customWidth="1"/>
    <col min="15367" max="15608" width="9" style="665"/>
    <col min="15609" max="15609" width="13.125" style="665" customWidth="1"/>
    <col min="15610" max="15615" width="12.125" style="665" customWidth="1"/>
    <col min="15616" max="15617" width="11.625" style="665" customWidth="1"/>
    <col min="15618" max="15622" width="11.875" style="665" customWidth="1"/>
    <col min="15623" max="15864" width="9" style="665"/>
    <col min="15865" max="15865" width="13.125" style="665" customWidth="1"/>
    <col min="15866" max="15871" width="12.125" style="665" customWidth="1"/>
    <col min="15872" max="15873" width="11.625" style="665" customWidth="1"/>
    <col min="15874" max="15878" width="11.875" style="665" customWidth="1"/>
    <col min="15879" max="16120" width="9" style="665"/>
    <col min="16121" max="16121" width="13.125" style="665" customWidth="1"/>
    <col min="16122" max="16127" width="12.125" style="665" customWidth="1"/>
    <col min="16128" max="16129" width="11.625" style="665" customWidth="1"/>
    <col min="16130" max="16134" width="11.875" style="665" customWidth="1"/>
    <col min="16135" max="16384" width="9" style="665"/>
  </cols>
  <sheetData>
    <row r="1" spans="1:7" ht="25.5" customHeight="1">
      <c r="A1" s="253" t="s">
        <v>1549</v>
      </c>
      <c r="F1" s="6" t="s">
        <v>1550</v>
      </c>
      <c r="G1" s="353"/>
    </row>
    <row r="2" spans="1:7" ht="18" customHeight="1">
      <c r="A2" s="670"/>
      <c r="B2" s="1725" t="s">
        <v>1522</v>
      </c>
      <c r="C2" s="1725" t="s">
        <v>1523</v>
      </c>
      <c r="D2" s="1725" t="s">
        <v>873</v>
      </c>
      <c r="E2" s="1725" t="s">
        <v>538</v>
      </c>
      <c r="F2" s="1725" t="s">
        <v>861</v>
      </c>
      <c r="G2" s="353"/>
    </row>
    <row r="3" spans="1:7" ht="18" customHeight="1">
      <c r="A3" s="1459" t="s">
        <v>1525</v>
      </c>
      <c r="B3" s="1384">
        <v>16801651</v>
      </c>
      <c r="C3" s="1384">
        <v>17541224</v>
      </c>
      <c r="D3" s="1384">
        <v>17694636</v>
      </c>
      <c r="E3" s="1384">
        <v>16784177</v>
      </c>
      <c r="F3" s="1384">
        <v>16160553</v>
      </c>
      <c r="G3" s="353"/>
    </row>
    <row r="4" spans="1:7" ht="18" customHeight="1">
      <c r="A4" s="2106" t="s">
        <v>1551</v>
      </c>
      <c r="B4" s="132">
        <v>194234</v>
      </c>
      <c r="C4" s="129">
        <v>183817</v>
      </c>
      <c r="D4" s="132">
        <v>177699</v>
      </c>
      <c r="E4" s="129">
        <v>178631</v>
      </c>
      <c r="F4" s="132">
        <v>179252</v>
      </c>
    </row>
    <row r="5" spans="1:7" ht="18" customHeight="1">
      <c r="A5" s="2106" t="s">
        <v>1552</v>
      </c>
      <c r="B5" s="132">
        <v>2917260</v>
      </c>
      <c r="C5" s="129">
        <v>2181629</v>
      </c>
      <c r="D5" s="132">
        <v>2175178</v>
      </c>
      <c r="E5" s="129">
        <v>2581425</v>
      </c>
      <c r="F5" s="132">
        <v>2461590</v>
      </c>
    </row>
    <row r="6" spans="1:7" ht="18" customHeight="1">
      <c r="A6" s="2106" t="s">
        <v>1553</v>
      </c>
      <c r="B6" s="132">
        <v>4368868</v>
      </c>
      <c r="C6" s="129">
        <v>4422816</v>
      </c>
      <c r="D6" s="132">
        <v>4444261</v>
      </c>
      <c r="E6" s="129">
        <v>4301620</v>
      </c>
      <c r="F6" s="132">
        <v>4471404</v>
      </c>
    </row>
    <row r="7" spans="1:7" ht="18" customHeight="1">
      <c r="A7" s="671" t="s">
        <v>1554</v>
      </c>
      <c r="B7" s="1137">
        <v>1889766</v>
      </c>
      <c r="C7" s="1135">
        <v>2615376</v>
      </c>
      <c r="D7" s="1137">
        <v>1662596</v>
      </c>
      <c r="E7" s="1135">
        <v>1680300</v>
      </c>
      <c r="F7" s="1137">
        <v>1720201</v>
      </c>
    </row>
    <row r="8" spans="1:7" ht="18" customHeight="1">
      <c r="A8" s="2106" t="s">
        <v>1555</v>
      </c>
      <c r="B8" s="132">
        <v>186299</v>
      </c>
      <c r="C8" s="129">
        <v>188157</v>
      </c>
      <c r="D8" s="132">
        <v>187622</v>
      </c>
      <c r="E8" s="129">
        <v>185243</v>
      </c>
      <c r="F8" s="132">
        <v>163837</v>
      </c>
    </row>
    <row r="9" spans="1:7" ht="18" customHeight="1">
      <c r="A9" s="2106" t="s">
        <v>1556</v>
      </c>
      <c r="B9" s="132">
        <v>918958</v>
      </c>
      <c r="C9" s="129">
        <v>972569</v>
      </c>
      <c r="D9" s="132">
        <v>999555</v>
      </c>
      <c r="E9" s="129">
        <v>1031727</v>
      </c>
      <c r="F9" s="132">
        <v>788249</v>
      </c>
    </row>
    <row r="10" spans="1:7" ht="18" customHeight="1">
      <c r="A10" s="2106" t="s">
        <v>1557</v>
      </c>
      <c r="B10" s="132">
        <v>762370</v>
      </c>
      <c r="C10" s="129">
        <v>632429</v>
      </c>
      <c r="D10" s="132">
        <v>476194</v>
      </c>
      <c r="E10" s="129">
        <v>557772</v>
      </c>
      <c r="F10" s="132">
        <v>594782</v>
      </c>
    </row>
    <row r="11" spans="1:7" ht="18" customHeight="1">
      <c r="A11" s="671" t="s">
        <v>1558</v>
      </c>
      <c r="B11" s="1137">
        <v>1747696</v>
      </c>
      <c r="C11" s="1135">
        <v>1996567</v>
      </c>
      <c r="D11" s="1137">
        <v>2017359</v>
      </c>
      <c r="E11" s="1135">
        <v>2129426</v>
      </c>
      <c r="F11" s="1137">
        <v>2290430</v>
      </c>
    </row>
    <row r="12" spans="1:7" ht="18" customHeight="1">
      <c r="A12" s="2106" t="s">
        <v>1559</v>
      </c>
      <c r="B12" s="132">
        <v>517650</v>
      </c>
      <c r="C12" s="129">
        <v>540732</v>
      </c>
      <c r="D12" s="132">
        <v>552355</v>
      </c>
      <c r="E12" s="129">
        <v>588726</v>
      </c>
      <c r="F12" s="132">
        <v>617115</v>
      </c>
    </row>
    <row r="13" spans="1:7" ht="18" customHeight="1">
      <c r="A13" s="2106" t="s">
        <v>1560</v>
      </c>
      <c r="B13" s="132">
        <v>1613651</v>
      </c>
      <c r="C13" s="129">
        <v>2204906</v>
      </c>
      <c r="D13" s="132">
        <v>3080597</v>
      </c>
      <c r="E13" s="129">
        <v>1560045</v>
      </c>
      <c r="F13" s="132">
        <v>1209602</v>
      </c>
    </row>
    <row r="14" spans="1:7" ht="18" customHeight="1">
      <c r="A14" s="1699" t="s">
        <v>1561</v>
      </c>
      <c r="B14" s="132">
        <v>69085</v>
      </c>
      <c r="C14" s="129" t="s">
        <v>141</v>
      </c>
      <c r="D14" s="132">
        <v>175041</v>
      </c>
      <c r="E14" s="129">
        <v>229262</v>
      </c>
      <c r="F14" s="132" t="s">
        <v>226</v>
      </c>
    </row>
    <row r="15" spans="1:7" ht="18" customHeight="1">
      <c r="A15" s="1786" t="s">
        <v>1562</v>
      </c>
      <c r="B15" s="271">
        <v>1615814</v>
      </c>
      <c r="C15" s="133">
        <v>1602226</v>
      </c>
      <c r="D15" s="271">
        <v>1746179</v>
      </c>
      <c r="E15" s="133">
        <v>1760000</v>
      </c>
      <c r="F15" s="271">
        <v>1664091</v>
      </c>
    </row>
    <row r="16" spans="1:7" ht="18" customHeight="1">
      <c r="A16" s="1817" t="s">
        <v>1548</v>
      </c>
      <c r="B16" s="2"/>
      <c r="C16" s="354"/>
      <c r="D16" s="5"/>
      <c r="E16" s="5"/>
      <c r="F16" s="5"/>
    </row>
    <row r="17" ht="15" customHeight="1"/>
    <row r="18" ht="15" customHeight="1"/>
    <row r="19" ht="15" customHeight="1"/>
    <row r="20" ht="15" customHeight="1"/>
    <row r="21" ht="15"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view="pageBreakPreview" zoomScaleNormal="100" zoomScaleSheetLayoutView="100" workbookViewId="0">
      <selection activeCell="P17" sqref="P17"/>
    </sheetView>
  </sheetViews>
  <sheetFormatPr defaultRowHeight="20.100000000000001" customHeight="1"/>
  <cols>
    <col min="1" max="1" width="20.375" style="5" customWidth="1"/>
    <col min="2" max="3" width="10.625" style="5" customWidth="1"/>
    <col min="4" max="5" width="4.625" style="5" customWidth="1"/>
    <col min="6" max="7" width="10.625" style="6" customWidth="1"/>
    <col min="8" max="9" width="4.625" style="5" customWidth="1"/>
    <col min="10" max="10" width="9" style="5"/>
    <col min="11" max="11" width="9.375" style="5" hidden="1" customWidth="1"/>
    <col min="12" max="256" width="9" style="5"/>
    <col min="257" max="257" width="16.5" style="5" customWidth="1"/>
    <col min="258" max="258" width="9.5" style="5" customWidth="1"/>
    <col min="259" max="259" width="9.625" style="5" customWidth="1"/>
    <col min="260" max="261" width="8" style="5" customWidth="1"/>
    <col min="262" max="263" width="9.625" style="5" customWidth="1"/>
    <col min="264" max="265" width="8" style="5" customWidth="1"/>
    <col min="266" max="266" width="9" style="5"/>
    <col min="267" max="267" width="9.375" style="5" bestFit="1" customWidth="1"/>
    <col min="268" max="512" width="9" style="5"/>
    <col min="513" max="513" width="16.5" style="5" customWidth="1"/>
    <col min="514" max="514" width="9.5" style="5" customWidth="1"/>
    <col min="515" max="515" width="9.625" style="5" customWidth="1"/>
    <col min="516" max="517" width="8" style="5" customWidth="1"/>
    <col min="518" max="519" width="9.625" style="5" customWidth="1"/>
    <col min="520" max="521" width="8" style="5" customWidth="1"/>
    <col min="522" max="522" width="9" style="5"/>
    <col min="523" max="523" width="9.375" style="5" bestFit="1" customWidth="1"/>
    <col min="524" max="768" width="9" style="5"/>
    <col min="769" max="769" width="16.5" style="5" customWidth="1"/>
    <col min="770" max="770" width="9.5" style="5" customWidth="1"/>
    <col min="771" max="771" width="9.625" style="5" customWidth="1"/>
    <col min="772" max="773" width="8" style="5" customWidth="1"/>
    <col min="774" max="775" width="9.625" style="5" customWidth="1"/>
    <col min="776" max="777" width="8" style="5" customWidth="1"/>
    <col min="778" max="778" width="9" style="5"/>
    <col min="779" max="779" width="9.375" style="5" bestFit="1" customWidth="1"/>
    <col min="780" max="1024" width="9" style="5"/>
    <col min="1025" max="1025" width="16.5" style="5" customWidth="1"/>
    <col min="1026" max="1026" width="9.5" style="5" customWidth="1"/>
    <col min="1027" max="1027" width="9.625" style="5" customWidth="1"/>
    <col min="1028" max="1029" width="8" style="5" customWidth="1"/>
    <col min="1030" max="1031" width="9.625" style="5" customWidth="1"/>
    <col min="1032" max="1033" width="8" style="5" customWidth="1"/>
    <col min="1034" max="1034" width="9" style="5"/>
    <col min="1035" max="1035" width="9.375" style="5" bestFit="1" customWidth="1"/>
    <col min="1036" max="1280" width="9" style="5"/>
    <col min="1281" max="1281" width="16.5" style="5" customWidth="1"/>
    <col min="1282" max="1282" width="9.5" style="5" customWidth="1"/>
    <col min="1283" max="1283" width="9.625" style="5" customWidth="1"/>
    <col min="1284" max="1285" width="8" style="5" customWidth="1"/>
    <col min="1286" max="1287" width="9.625" style="5" customWidth="1"/>
    <col min="1288" max="1289" width="8" style="5" customWidth="1"/>
    <col min="1290" max="1290" width="9" style="5"/>
    <col min="1291" max="1291" width="9.375" style="5" bestFit="1" customWidth="1"/>
    <col min="1292" max="1536" width="9" style="5"/>
    <col min="1537" max="1537" width="16.5" style="5" customWidth="1"/>
    <col min="1538" max="1538" width="9.5" style="5" customWidth="1"/>
    <col min="1539" max="1539" width="9.625" style="5" customWidth="1"/>
    <col min="1540" max="1541" width="8" style="5" customWidth="1"/>
    <col min="1542" max="1543" width="9.625" style="5" customWidth="1"/>
    <col min="1544" max="1545" width="8" style="5" customWidth="1"/>
    <col min="1546" max="1546" width="9" style="5"/>
    <col min="1547" max="1547" width="9.375" style="5" bestFit="1" customWidth="1"/>
    <col min="1548" max="1792" width="9" style="5"/>
    <col min="1793" max="1793" width="16.5" style="5" customWidth="1"/>
    <col min="1794" max="1794" width="9.5" style="5" customWidth="1"/>
    <col min="1795" max="1795" width="9.625" style="5" customWidth="1"/>
    <col min="1796" max="1797" width="8" style="5" customWidth="1"/>
    <col min="1798" max="1799" width="9.625" style="5" customWidth="1"/>
    <col min="1800" max="1801" width="8" style="5" customWidth="1"/>
    <col min="1802" max="1802" width="9" style="5"/>
    <col min="1803" max="1803" width="9.375" style="5" bestFit="1" customWidth="1"/>
    <col min="1804" max="2048" width="9" style="5"/>
    <col min="2049" max="2049" width="16.5" style="5" customWidth="1"/>
    <col min="2050" max="2050" width="9.5" style="5" customWidth="1"/>
    <col min="2051" max="2051" width="9.625" style="5" customWidth="1"/>
    <col min="2052" max="2053" width="8" style="5" customWidth="1"/>
    <col min="2054" max="2055" width="9.625" style="5" customWidth="1"/>
    <col min="2056" max="2057" width="8" style="5" customWidth="1"/>
    <col min="2058" max="2058" width="9" style="5"/>
    <col min="2059" max="2059" width="9.375" style="5" bestFit="1" customWidth="1"/>
    <col min="2060" max="2304" width="9" style="5"/>
    <col min="2305" max="2305" width="16.5" style="5" customWidth="1"/>
    <col min="2306" max="2306" width="9.5" style="5" customWidth="1"/>
    <col min="2307" max="2307" width="9.625" style="5" customWidth="1"/>
    <col min="2308" max="2309" width="8" style="5" customWidth="1"/>
    <col min="2310" max="2311" width="9.625" style="5" customWidth="1"/>
    <col min="2312" max="2313" width="8" style="5" customWidth="1"/>
    <col min="2314" max="2314" width="9" style="5"/>
    <col min="2315" max="2315" width="9.375" style="5" bestFit="1" customWidth="1"/>
    <col min="2316" max="2560" width="9" style="5"/>
    <col min="2561" max="2561" width="16.5" style="5" customWidth="1"/>
    <col min="2562" max="2562" width="9.5" style="5" customWidth="1"/>
    <col min="2563" max="2563" width="9.625" style="5" customWidth="1"/>
    <col min="2564" max="2565" width="8" style="5" customWidth="1"/>
    <col min="2566" max="2567" width="9.625" style="5" customWidth="1"/>
    <col min="2568" max="2569" width="8" style="5" customWidth="1"/>
    <col min="2570" max="2570" width="9" style="5"/>
    <col min="2571" max="2571" width="9.375" style="5" bestFit="1" customWidth="1"/>
    <col min="2572" max="2816" width="9" style="5"/>
    <col min="2817" max="2817" width="16.5" style="5" customWidth="1"/>
    <col min="2818" max="2818" width="9.5" style="5" customWidth="1"/>
    <col min="2819" max="2819" width="9.625" style="5" customWidth="1"/>
    <col min="2820" max="2821" width="8" style="5" customWidth="1"/>
    <col min="2822" max="2823" width="9.625" style="5" customWidth="1"/>
    <col min="2824" max="2825" width="8" style="5" customWidth="1"/>
    <col min="2826" max="2826" width="9" style="5"/>
    <col min="2827" max="2827" width="9.375" style="5" bestFit="1" customWidth="1"/>
    <col min="2828" max="3072" width="9" style="5"/>
    <col min="3073" max="3073" width="16.5" style="5" customWidth="1"/>
    <col min="3074" max="3074" width="9.5" style="5" customWidth="1"/>
    <col min="3075" max="3075" width="9.625" style="5" customWidth="1"/>
    <col min="3076" max="3077" width="8" style="5" customWidth="1"/>
    <col min="3078" max="3079" width="9.625" style="5" customWidth="1"/>
    <col min="3080" max="3081" width="8" style="5" customWidth="1"/>
    <col min="3082" max="3082" width="9" style="5"/>
    <col min="3083" max="3083" width="9.375" style="5" bestFit="1" customWidth="1"/>
    <col min="3084" max="3328" width="9" style="5"/>
    <col min="3329" max="3329" width="16.5" style="5" customWidth="1"/>
    <col min="3330" max="3330" width="9.5" style="5" customWidth="1"/>
    <col min="3331" max="3331" width="9.625" style="5" customWidth="1"/>
    <col min="3332" max="3333" width="8" style="5" customWidth="1"/>
    <col min="3334" max="3335" width="9.625" style="5" customWidth="1"/>
    <col min="3336" max="3337" width="8" style="5" customWidth="1"/>
    <col min="3338" max="3338" width="9" style="5"/>
    <col min="3339" max="3339" width="9.375" style="5" bestFit="1" customWidth="1"/>
    <col min="3340" max="3584" width="9" style="5"/>
    <col min="3585" max="3585" width="16.5" style="5" customWidth="1"/>
    <col min="3586" max="3586" width="9.5" style="5" customWidth="1"/>
    <col min="3587" max="3587" width="9.625" style="5" customWidth="1"/>
    <col min="3588" max="3589" width="8" style="5" customWidth="1"/>
    <col min="3590" max="3591" width="9.625" style="5" customWidth="1"/>
    <col min="3592" max="3593" width="8" style="5" customWidth="1"/>
    <col min="3594" max="3594" width="9" style="5"/>
    <col min="3595" max="3595" width="9.375" style="5" bestFit="1" customWidth="1"/>
    <col min="3596" max="3840" width="9" style="5"/>
    <col min="3841" max="3841" width="16.5" style="5" customWidth="1"/>
    <col min="3842" max="3842" width="9.5" style="5" customWidth="1"/>
    <col min="3843" max="3843" width="9.625" style="5" customWidth="1"/>
    <col min="3844" max="3845" width="8" style="5" customWidth="1"/>
    <col min="3846" max="3847" width="9.625" style="5" customWidth="1"/>
    <col min="3848" max="3849" width="8" style="5" customWidth="1"/>
    <col min="3850" max="3850" width="9" style="5"/>
    <col min="3851" max="3851" width="9.375" style="5" bestFit="1" customWidth="1"/>
    <col min="3852" max="4096" width="9" style="5"/>
    <col min="4097" max="4097" width="16.5" style="5" customWidth="1"/>
    <col min="4098" max="4098" width="9.5" style="5" customWidth="1"/>
    <col min="4099" max="4099" width="9.625" style="5" customWidth="1"/>
    <col min="4100" max="4101" width="8" style="5" customWidth="1"/>
    <col min="4102" max="4103" width="9.625" style="5" customWidth="1"/>
    <col min="4104" max="4105" width="8" style="5" customWidth="1"/>
    <col min="4106" max="4106" width="9" style="5"/>
    <col min="4107" max="4107" width="9.375" style="5" bestFit="1" customWidth="1"/>
    <col min="4108" max="4352" width="9" style="5"/>
    <col min="4353" max="4353" width="16.5" style="5" customWidth="1"/>
    <col min="4354" max="4354" width="9.5" style="5" customWidth="1"/>
    <col min="4355" max="4355" width="9.625" style="5" customWidth="1"/>
    <col min="4356" max="4357" width="8" style="5" customWidth="1"/>
    <col min="4358" max="4359" width="9.625" style="5" customWidth="1"/>
    <col min="4360" max="4361" width="8" style="5" customWidth="1"/>
    <col min="4362" max="4362" width="9" style="5"/>
    <col min="4363" max="4363" width="9.375" style="5" bestFit="1" customWidth="1"/>
    <col min="4364" max="4608" width="9" style="5"/>
    <col min="4609" max="4609" width="16.5" style="5" customWidth="1"/>
    <col min="4610" max="4610" width="9.5" style="5" customWidth="1"/>
    <col min="4611" max="4611" width="9.625" style="5" customWidth="1"/>
    <col min="4612" max="4613" width="8" style="5" customWidth="1"/>
    <col min="4614" max="4615" width="9.625" style="5" customWidth="1"/>
    <col min="4616" max="4617" width="8" style="5" customWidth="1"/>
    <col min="4618" max="4618" width="9" style="5"/>
    <col min="4619" max="4619" width="9.375" style="5" bestFit="1" customWidth="1"/>
    <col min="4620" max="4864" width="9" style="5"/>
    <col min="4865" max="4865" width="16.5" style="5" customWidth="1"/>
    <col min="4866" max="4866" width="9.5" style="5" customWidth="1"/>
    <col min="4867" max="4867" width="9.625" style="5" customWidth="1"/>
    <col min="4868" max="4869" width="8" style="5" customWidth="1"/>
    <col min="4870" max="4871" width="9.625" style="5" customWidth="1"/>
    <col min="4872" max="4873" width="8" style="5" customWidth="1"/>
    <col min="4874" max="4874" width="9" style="5"/>
    <col min="4875" max="4875" width="9.375" style="5" bestFit="1" customWidth="1"/>
    <col min="4876" max="5120" width="9" style="5"/>
    <col min="5121" max="5121" width="16.5" style="5" customWidth="1"/>
    <col min="5122" max="5122" width="9.5" style="5" customWidth="1"/>
    <col min="5123" max="5123" width="9.625" style="5" customWidth="1"/>
    <col min="5124" max="5125" width="8" style="5" customWidth="1"/>
    <col min="5126" max="5127" width="9.625" style="5" customWidth="1"/>
    <col min="5128" max="5129" width="8" style="5" customWidth="1"/>
    <col min="5130" max="5130" width="9" style="5"/>
    <col min="5131" max="5131" width="9.375" style="5" bestFit="1" customWidth="1"/>
    <col min="5132" max="5376" width="9" style="5"/>
    <col min="5377" max="5377" width="16.5" style="5" customWidth="1"/>
    <col min="5378" max="5378" width="9.5" style="5" customWidth="1"/>
    <col min="5379" max="5379" width="9.625" style="5" customWidth="1"/>
    <col min="5380" max="5381" width="8" style="5" customWidth="1"/>
    <col min="5382" max="5383" width="9.625" style="5" customWidth="1"/>
    <col min="5384" max="5385" width="8" style="5" customWidth="1"/>
    <col min="5386" max="5386" width="9" style="5"/>
    <col min="5387" max="5387" width="9.375" style="5" bestFit="1" customWidth="1"/>
    <col min="5388" max="5632" width="9" style="5"/>
    <col min="5633" max="5633" width="16.5" style="5" customWidth="1"/>
    <col min="5634" max="5634" width="9.5" style="5" customWidth="1"/>
    <col min="5635" max="5635" width="9.625" style="5" customWidth="1"/>
    <col min="5636" max="5637" width="8" style="5" customWidth="1"/>
    <col min="5638" max="5639" width="9.625" style="5" customWidth="1"/>
    <col min="5640" max="5641" width="8" style="5" customWidth="1"/>
    <col min="5642" max="5642" width="9" style="5"/>
    <col min="5643" max="5643" width="9.375" style="5" bestFit="1" customWidth="1"/>
    <col min="5644" max="5888" width="9" style="5"/>
    <col min="5889" max="5889" width="16.5" style="5" customWidth="1"/>
    <col min="5890" max="5890" width="9.5" style="5" customWidth="1"/>
    <col min="5891" max="5891" width="9.625" style="5" customWidth="1"/>
    <col min="5892" max="5893" width="8" style="5" customWidth="1"/>
    <col min="5894" max="5895" width="9.625" style="5" customWidth="1"/>
    <col min="5896" max="5897" width="8" style="5" customWidth="1"/>
    <col min="5898" max="5898" width="9" style="5"/>
    <col min="5899" max="5899" width="9.375" style="5" bestFit="1" customWidth="1"/>
    <col min="5900" max="6144" width="9" style="5"/>
    <col min="6145" max="6145" width="16.5" style="5" customWidth="1"/>
    <col min="6146" max="6146" width="9.5" style="5" customWidth="1"/>
    <col min="6147" max="6147" width="9.625" style="5" customWidth="1"/>
    <col min="6148" max="6149" width="8" style="5" customWidth="1"/>
    <col min="6150" max="6151" width="9.625" style="5" customWidth="1"/>
    <col min="6152" max="6153" width="8" style="5" customWidth="1"/>
    <col min="6154" max="6154" width="9" style="5"/>
    <col min="6155" max="6155" width="9.375" style="5" bestFit="1" customWidth="1"/>
    <col min="6156" max="6400" width="9" style="5"/>
    <col min="6401" max="6401" width="16.5" style="5" customWidth="1"/>
    <col min="6402" max="6402" width="9.5" style="5" customWidth="1"/>
    <col min="6403" max="6403" width="9.625" style="5" customWidth="1"/>
    <col min="6404" max="6405" width="8" style="5" customWidth="1"/>
    <col min="6406" max="6407" width="9.625" style="5" customWidth="1"/>
    <col min="6408" max="6409" width="8" style="5" customWidth="1"/>
    <col min="6410" max="6410" width="9" style="5"/>
    <col min="6411" max="6411" width="9.375" style="5" bestFit="1" customWidth="1"/>
    <col min="6412" max="6656" width="9" style="5"/>
    <col min="6657" max="6657" width="16.5" style="5" customWidth="1"/>
    <col min="6658" max="6658" width="9.5" style="5" customWidth="1"/>
    <col min="6659" max="6659" width="9.625" style="5" customWidth="1"/>
    <col min="6660" max="6661" width="8" style="5" customWidth="1"/>
    <col min="6662" max="6663" width="9.625" style="5" customWidth="1"/>
    <col min="6664" max="6665" width="8" style="5" customWidth="1"/>
    <col min="6666" max="6666" width="9" style="5"/>
    <col min="6667" max="6667" width="9.375" style="5" bestFit="1" customWidth="1"/>
    <col min="6668" max="6912" width="9" style="5"/>
    <col min="6913" max="6913" width="16.5" style="5" customWidth="1"/>
    <col min="6914" max="6914" width="9.5" style="5" customWidth="1"/>
    <col min="6915" max="6915" width="9.625" style="5" customWidth="1"/>
    <col min="6916" max="6917" width="8" style="5" customWidth="1"/>
    <col min="6918" max="6919" width="9.625" style="5" customWidth="1"/>
    <col min="6920" max="6921" width="8" style="5" customWidth="1"/>
    <col min="6922" max="6922" width="9" style="5"/>
    <col min="6923" max="6923" width="9.375" style="5" bestFit="1" customWidth="1"/>
    <col min="6924" max="7168" width="9" style="5"/>
    <col min="7169" max="7169" width="16.5" style="5" customWidth="1"/>
    <col min="7170" max="7170" width="9.5" style="5" customWidth="1"/>
    <col min="7171" max="7171" width="9.625" style="5" customWidth="1"/>
    <col min="7172" max="7173" width="8" style="5" customWidth="1"/>
    <col min="7174" max="7175" width="9.625" style="5" customWidth="1"/>
    <col min="7176" max="7177" width="8" style="5" customWidth="1"/>
    <col min="7178" max="7178" width="9" style="5"/>
    <col min="7179" max="7179" width="9.375" style="5" bestFit="1" customWidth="1"/>
    <col min="7180" max="7424" width="9" style="5"/>
    <col min="7425" max="7425" width="16.5" style="5" customWidth="1"/>
    <col min="7426" max="7426" width="9.5" style="5" customWidth="1"/>
    <col min="7427" max="7427" width="9.625" style="5" customWidth="1"/>
    <col min="7428" max="7429" width="8" style="5" customWidth="1"/>
    <col min="7430" max="7431" width="9.625" style="5" customWidth="1"/>
    <col min="7432" max="7433" width="8" style="5" customWidth="1"/>
    <col min="7434" max="7434" width="9" style="5"/>
    <col min="7435" max="7435" width="9.375" style="5" bestFit="1" customWidth="1"/>
    <col min="7436" max="7680" width="9" style="5"/>
    <col min="7681" max="7681" width="16.5" style="5" customWidth="1"/>
    <col min="7682" max="7682" width="9.5" style="5" customWidth="1"/>
    <col min="7683" max="7683" width="9.625" style="5" customWidth="1"/>
    <col min="7684" max="7685" width="8" style="5" customWidth="1"/>
    <col min="7686" max="7687" width="9.625" style="5" customWidth="1"/>
    <col min="7688" max="7689" width="8" style="5" customWidth="1"/>
    <col min="7690" max="7690" width="9" style="5"/>
    <col min="7691" max="7691" width="9.375" style="5" bestFit="1" customWidth="1"/>
    <col min="7692" max="7936" width="9" style="5"/>
    <col min="7937" max="7937" width="16.5" style="5" customWidth="1"/>
    <col min="7938" max="7938" width="9.5" style="5" customWidth="1"/>
    <col min="7939" max="7939" width="9.625" style="5" customWidth="1"/>
    <col min="7940" max="7941" width="8" style="5" customWidth="1"/>
    <col min="7942" max="7943" width="9.625" style="5" customWidth="1"/>
    <col min="7944" max="7945" width="8" style="5" customWidth="1"/>
    <col min="7946" max="7946" width="9" style="5"/>
    <col min="7947" max="7947" width="9.375" style="5" bestFit="1" customWidth="1"/>
    <col min="7948" max="8192" width="9" style="5"/>
    <col min="8193" max="8193" width="16.5" style="5" customWidth="1"/>
    <col min="8194" max="8194" width="9.5" style="5" customWidth="1"/>
    <col min="8195" max="8195" width="9.625" style="5" customWidth="1"/>
    <col min="8196" max="8197" width="8" style="5" customWidth="1"/>
    <col min="8198" max="8199" width="9.625" style="5" customWidth="1"/>
    <col min="8200" max="8201" width="8" style="5" customWidth="1"/>
    <col min="8202" max="8202" width="9" style="5"/>
    <col min="8203" max="8203" width="9.375" style="5" bestFit="1" customWidth="1"/>
    <col min="8204" max="8448" width="9" style="5"/>
    <col min="8449" max="8449" width="16.5" style="5" customWidth="1"/>
    <col min="8450" max="8450" width="9.5" style="5" customWidth="1"/>
    <col min="8451" max="8451" width="9.625" style="5" customWidth="1"/>
    <col min="8452" max="8453" width="8" style="5" customWidth="1"/>
    <col min="8454" max="8455" width="9.625" style="5" customWidth="1"/>
    <col min="8456" max="8457" width="8" style="5" customWidth="1"/>
    <col min="8458" max="8458" width="9" style="5"/>
    <col min="8459" max="8459" width="9.375" style="5" bestFit="1" customWidth="1"/>
    <col min="8460" max="8704" width="9" style="5"/>
    <col min="8705" max="8705" width="16.5" style="5" customWidth="1"/>
    <col min="8706" max="8706" width="9.5" style="5" customWidth="1"/>
    <col min="8707" max="8707" width="9.625" style="5" customWidth="1"/>
    <col min="8708" max="8709" width="8" style="5" customWidth="1"/>
    <col min="8710" max="8711" width="9.625" style="5" customWidth="1"/>
    <col min="8712" max="8713" width="8" style="5" customWidth="1"/>
    <col min="8714" max="8714" width="9" style="5"/>
    <col min="8715" max="8715" width="9.375" style="5" bestFit="1" customWidth="1"/>
    <col min="8716" max="8960" width="9" style="5"/>
    <col min="8961" max="8961" width="16.5" style="5" customWidth="1"/>
    <col min="8962" max="8962" width="9.5" style="5" customWidth="1"/>
    <col min="8963" max="8963" width="9.625" style="5" customWidth="1"/>
    <col min="8964" max="8965" width="8" style="5" customWidth="1"/>
    <col min="8966" max="8967" width="9.625" style="5" customWidth="1"/>
    <col min="8968" max="8969" width="8" style="5" customWidth="1"/>
    <col min="8970" max="8970" width="9" style="5"/>
    <col min="8971" max="8971" width="9.375" style="5" bestFit="1" customWidth="1"/>
    <col min="8972" max="9216" width="9" style="5"/>
    <col min="9217" max="9217" width="16.5" style="5" customWidth="1"/>
    <col min="9218" max="9218" width="9.5" style="5" customWidth="1"/>
    <col min="9219" max="9219" width="9.625" style="5" customWidth="1"/>
    <col min="9220" max="9221" width="8" style="5" customWidth="1"/>
    <col min="9222" max="9223" width="9.625" style="5" customWidth="1"/>
    <col min="9224" max="9225" width="8" style="5" customWidth="1"/>
    <col min="9226" max="9226" width="9" style="5"/>
    <col min="9227" max="9227" width="9.375" style="5" bestFit="1" customWidth="1"/>
    <col min="9228" max="9472" width="9" style="5"/>
    <col min="9473" max="9473" width="16.5" style="5" customWidth="1"/>
    <col min="9474" max="9474" width="9.5" style="5" customWidth="1"/>
    <col min="9475" max="9475" width="9.625" style="5" customWidth="1"/>
    <col min="9476" max="9477" width="8" style="5" customWidth="1"/>
    <col min="9478" max="9479" width="9.625" style="5" customWidth="1"/>
    <col min="9480" max="9481" width="8" style="5" customWidth="1"/>
    <col min="9482" max="9482" width="9" style="5"/>
    <col min="9483" max="9483" width="9.375" style="5" bestFit="1" customWidth="1"/>
    <col min="9484" max="9728" width="9" style="5"/>
    <col min="9729" max="9729" width="16.5" style="5" customWidth="1"/>
    <col min="9730" max="9730" width="9.5" style="5" customWidth="1"/>
    <col min="9731" max="9731" width="9.625" style="5" customWidth="1"/>
    <col min="9732" max="9733" width="8" style="5" customWidth="1"/>
    <col min="9734" max="9735" width="9.625" style="5" customWidth="1"/>
    <col min="9736" max="9737" width="8" style="5" customWidth="1"/>
    <col min="9738" max="9738" width="9" style="5"/>
    <col min="9739" max="9739" width="9.375" style="5" bestFit="1" customWidth="1"/>
    <col min="9740" max="9984" width="9" style="5"/>
    <col min="9985" max="9985" width="16.5" style="5" customWidth="1"/>
    <col min="9986" max="9986" width="9.5" style="5" customWidth="1"/>
    <col min="9987" max="9987" width="9.625" style="5" customWidth="1"/>
    <col min="9988" max="9989" width="8" style="5" customWidth="1"/>
    <col min="9990" max="9991" width="9.625" style="5" customWidth="1"/>
    <col min="9992" max="9993" width="8" style="5" customWidth="1"/>
    <col min="9994" max="9994" width="9" style="5"/>
    <col min="9995" max="9995" width="9.375" style="5" bestFit="1" customWidth="1"/>
    <col min="9996" max="10240" width="9" style="5"/>
    <col min="10241" max="10241" width="16.5" style="5" customWidth="1"/>
    <col min="10242" max="10242" width="9.5" style="5" customWidth="1"/>
    <col min="10243" max="10243" width="9.625" style="5" customWidth="1"/>
    <col min="10244" max="10245" width="8" style="5" customWidth="1"/>
    <col min="10246" max="10247" width="9.625" style="5" customWidth="1"/>
    <col min="10248" max="10249" width="8" style="5" customWidth="1"/>
    <col min="10250" max="10250" width="9" style="5"/>
    <col min="10251" max="10251" width="9.375" style="5" bestFit="1" customWidth="1"/>
    <col min="10252" max="10496" width="9" style="5"/>
    <col min="10497" max="10497" width="16.5" style="5" customWidth="1"/>
    <col min="10498" max="10498" width="9.5" style="5" customWidth="1"/>
    <col min="10499" max="10499" width="9.625" style="5" customWidth="1"/>
    <col min="10500" max="10501" width="8" style="5" customWidth="1"/>
    <col min="10502" max="10503" width="9.625" style="5" customWidth="1"/>
    <col min="10504" max="10505" width="8" style="5" customWidth="1"/>
    <col min="10506" max="10506" width="9" style="5"/>
    <col min="10507" max="10507" width="9.375" style="5" bestFit="1" customWidth="1"/>
    <col min="10508" max="10752" width="9" style="5"/>
    <col min="10753" max="10753" width="16.5" style="5" customWidth="1"/>
    <col min="10754" max="10754" width="9.5" style="5" customWidth="1"/>
    <col min="10755" max="10755" width="9.625" style="5" customWidth="1"/>
    <col min="10756" max="10757" width="8" style="5" customWidth="1"/>
    <col min="10758" max="10759" width="9.625" style="5" customWidth="1"/>
    <col min="10760" max="10761" width="8" style="5" customWidth="1"/>
    <col min="10762" max="10762" width="9" style="5"/>
    <col min="10763" max="10763" width="9.375" style="5" bestFit="1" customWidth="1"/>
    <col min="10764" max="11008" width="9" style="5"/>
    <col min="11009" max="11009" width="16.5" style="5" customWidth="1"/>
    <col min="11010" max="11010" width="9.5" style="5" customWidth="1"/>
    <col min="11011" max="11011" width="9.625" style="5" customWidth="1"/>
    <col min="11012" max="11013" width="8" style="5" customWidth="1"/>
    <col min="11014" max="11015" width="9.625" style="5" customWidth="1"/>
    <col min="11016" max="11017" width="8" style="5" customWidth="1"/>
    <col min="11018" max="11018" width="9" style="5"/>
    <col min="11019" max="11019" width="9.375" style="5" bestFit="1" customWidth="1"/>
    <col min="11020" max="11264" width="9" style="5"/>
    <col min="11265" max="11265" width="16.5" style="5" customWidth="1"/>
    <col min="11266" max="11266" width="9.5" style="5" customWidth="1"/>
    <col min="11267" max="11267" width="9.625" style="5" customWidth="1"/>
    <col min="11268" max="11269" width="8" style="5" customWidth="1"/>
    <col min="11270" max="11271" width="9.625" style="5" customWidth="1"/>
    <col min="11272" max="11273" width="8" style="5" customWidth="1"/>
    <col min="11274" max="11274" width="9" style="5"/>
    <col min="11275" max="11275" width="9.375" style="5" bestFit="1" customWidth="1"/>
    <col min="11276" max="11520" width="9" style="5"/>
    <col min="11521" max="11521" width="16.5" style="5" customWidth="1"/>
    <col min="11522" max="11522" width="9.5" style="5" customWidth="1"/>
    <col min="11523" max="11523" width="9.625" style="5" customWidth="1"/>
    <col min="11524" max="11525" width="8" style="5" customWidth="1"/>
    <col min="11526" max="11527" width="9.625" style="5" customWidth="1"/>
    <col min="11528" max="11529" width="8" style="5" customWidth="1"/>
    <col min="11530" max="11530" width="9" style="5"/>
    <col min="11531" max="11531" width="9.375" style="5" bestFit="1" customWidth="1"/>
    <col min="11532" max="11776" width="9" style="5"/>
    <col min="11777" max="11777" width="16.5" style="5" customWidth="1"/>
    <col min="11778" max="11778" width="9.5" style="5" customWidth="1"/>
    <col min="11779" max="11779" width="9.625" style="5" customWidth="1"/>
    <col min="11780" max="11781" width="8" style="5" customWidth="1"/>
    <col min="11782" max="11783" width="9.625" style="5" customWidth="1"/>
    <col min="11784" max="11785" width="8" style="5" customWidth="1"/>
    <col min="11786" max="11786" width="9" style="5"/>
    <col min="11787" max="11787" width="9.375" style="5" bestFit="1" customWidth="1"/>
    <col min="11788" max="12032" width="9" style="5"/>
    <col min="12033" max="12033" width="16.5" style="5" customWidth="1"/>
    <col min="12034" max="12034" width="9.5" style="5" customWidth="1"/>
    <col min="12035" max="12035" width="9.625" style="5" customWidth="1"/>
    <col min="12036" max="12037" width="8" style="5" customWidth="1"/>
    <col min="12038" max="12039" width="9.625" style="5" customWidth="1"/>
    <col min="12040" max="12041" width="8" style="5" customWidth="1"/>
    <col min="12042" max="12042" width="9" style="5"/>
    <col min="12043" max="12043" width="9.375" style="5" bestFit="1" customWidth="1"/>
    <col min="12044" max="12288" width="9" style="5"/>
    <col min="12289" max="12289" width="16.5" style="5" customWidth="1"/>
    <col min="12290" max="12290" width="9.5" style="5" customWidth="1"/>
    <col min="12291" max="12291" width="9.625" style="5" customWidth="1"/>
    <col min="12292" max="12293" width="8" style="5" customWidth="1"/>
    <col min="12294" max="12295" width="9.625" style="5" customWidth="1"/>
    <col min="12296" max="12297" width="8" style="5" customWidth="1"/>
    <col min="12298" max="12298" width="9" style="5"/>
    <col min="12299" max="12299" width="9.375" style="5" bestFit="1" customWidth="1"/>
    <col min="12300" max="12544" width="9" style="5"/>
    <col min="12545" max="12545" width="16.5" style="5" customWidth="1"/>
    <col min="12546" max="12546" width="9.5" style="5" customWidth="1"/>
    <col min="12547" max="12547" width="9.625" style="5" customWidth="1"/>
    <col min="12548" max="12549" width="8" style="5" customWidth="1"/>
    <col min="12550" max="12551" width="9.625" style="5" customWidth="1"/>
    <col min="12552" max="12553" width="8" style="5" customWidth="1"/>
    <col min="12554" max="12554" width="9" style="5"/>
    <col min="12555" max="12555" width="9.375" style="5" bestFit="1" customWidth="1"/>
    <col min="12556" max="12800" width="9" style="5"/>
    <col min="12801" max="12801" width="16.5" style="5" customWidth="1"/>
    <col min="12802" max="12802" width="9.5" style="5" customWidth="1"/>
    <col min="12803" max="12803" width="9.625" style="5" customWidth="1"/>
    <col min="12804" max="12805" width="8" style="5" customWidth="1"/>
    <col min="12806" max="12807" width="9.625" style="5" customWidth="1"/>
    <col min="12808" max="12809" width="8" style="5" customWidth="1"/>
    <col min="12810" max="12810" width="9" style="5"/>
    <col min="12811" max="12811" width="9.375" style="5" bestFit="1" customWidth="1"/>
    <col min="12812" max="13056" width="9" style="5"/>
    <col min="13057" max="13057" width="16.5" style="5" customWidth="1"/>
    <col min="13058" max="13058" width="9.5" style="5" customWidth="1"/>
    <col min="13059" max="13059" width="9.625" style="5" customWidth="1"/>
    <col min="13060" max="13061" width="8" style="5" customWidth="1"/>
    <col min="13062" max="13063" width="9.625" style="5" customWidth="1"/>
    <col min="13064" max="13065" width="8" style="5" customWidth="1"/>
    <col min="13066" max="13066" width="9" style="5"/>
    <col min="13067" max="13067" width="9.375" style="5" bestFit="1" customWidth="1"/>
    <col min="13068" max="13312" width="9" style="5"/>
    <col min="13313" max="13313" width="16.5" style="5" customWidth="1"/>
    <col min="13314" max="13314" width="9.5" style="5" customWidth="1"/>
    <col min="13315" max="13315" width="9.625" style="5" customWidth="1"/>
    <col min="13316" max="13317" width="8" style="5" customWidth="1"/>
    <col min="13318" max="13319" width="9.625" style="5" customWidth="1"/>
    <col min="13320" max="13321" width="8" style="5" customWidth="1"/>
    <col min="13322" max="13322" width="9" style="5"/>
    <col min="13323" max="13323" width="9.375" style="5" bestFit="1" customWidth="1"/>
    <col min="13324" max="13568" width="9" style="5"/>
    <col min="13569" max="13569" width="16.5" style="5" customWidth="1"/>
    <col min="13570" max="13570" width="9.5" style="5" customWidth="1"/>
    <col min="13571" max="13571" width="9.625" style="5" customWidth="1"/>
    <col min="13572" max="13573" width="8" style="5" customWidth="1"/>
    <col min="13574" max="13575" width="9.625" style="5" customWidth="1"/>
    <col min="13576" max="13577" width="8" style="5" customWidth="1"/>
    <col min="13578" max="13578" width="9" style="5"/>
    <col min="13579" max="13579" width="9.375" style="5" bestFit="1" customWidth="1"/>
    <col min="13580" max="13824" width="9" style="5"/>
    <col min="13825" max="13825" width="16.5" style="5" customWidth="1"/>
    <col min="13826" max="13826" width="9.5" style="5" customWidth="1"/>
    <col min="13827" max="13827" width="9.625" style="5" customWidth="1"/>
    <col min="13828" max="13829" width="8" style="5" customWidth="1"/>
    <col min="13830" max="13831" width="9.625" style="5" customWidth="1"/>
    <col min="13832" max="13833" width="8" style="5" customWidth="1"/>
    <col min="13834" max="13834" width="9" style="5"/>
    <col min="13835" max="13835" width="9.375" style="5" bestFit="1" customWidth="1"/>
    <col min="13836" max="14080" width="9" style="5"/>
    <col min="14081" max="14081" width="16.5" style="5" customWidth="1"/>
    <col min="14082" max="14082" width="9.5" style="5" customWidth="1"/>
    <col min="14083" max="14083" width="9.625" style="5" customWidth="1"/>
    <col min="14084" max="14085" width="8" style="5" customWidth="1"/>
    <col min="14086" max="14087" width="9.625" style="5" customWidth="1"/>
    <col min="14088" max="14089" width="8" style="5" customWidth="1"/>
    <col min="14090" max="14090" width="9" style="5"/>
    <col min="14091" max="14091" width="9.375" style="5" bestFit="1" customWidth="1"/>
    <col min="14092" max="14336" width="9" style="5"/>
    <col min="14337" max="14337" width="16.5" style="5" customWidth="1"/>
    <col min="14338" max="14338" width="9.5" style="5" customWidth="1"/>
    <col min="14339" max="14339" width="9.625" style="5" customWidth="1"/>
    <col min="14340" max="14341" width="8" style="5" customWidth="1"/>
    <col min="14342" max="14343" width="9.625" style="5" customWidth="1"/>
    <col min="14344" max="14345" width="8" style="5" customWidth="1"/>
    <col min="14346" max="14346" width="9" style="5"/>
    <col min="14347" max="14347" width="9.375" style="5" bestFit="1" customWidth="1"/>
    <col min="14348" max="14592" width="9" style="5"/>
    <col min="14593" max="14593" width="16.5" style="5" customWidth="1"/>
    <col min="14594" max="14594" width="9.5" style="5" customWidth="1"/>
    <col min="14595" max="14595" width="9.625" style="5" customWidth="1"/>
    <col min="14596" max="14597" width="8" style="5" customWidth="1"/>
    <col min="14598" max="14599" width="9.625" style="5" customWidth="1"/>
    <col min="14600" max="14601" width="8" style="5" customWidth="1"/>
    <col min="14602" max="14602" width="9" style="5"/>
    <col min="14603" max="14603" width="9.375" style="5" bestFit="1" customWidth="1"/>
    <col min="14604" max="14848" width="9" style="5"/>
    <col min="14849" max="14849" width="16.5" style="5" customWidth="1"/>
    <col min="14850" max="14850" width="9.5" style="5" customWidth="1"/>
    <col min="14851" max="14851" width="9.625" style="5" customWidth="1"/>
    <col min="14852" max="14853" width="8" style="5" customWidth="1"/>
    <col min="14854" max="14855" width="9.625" style="5" customWidth="1"/>
    <col min="14856" max="14857" width="8" style="5" customWidth="1"/>
    <col min="14858" max="14858" width="9" style="5"/>
    <col min="14859" max="14859" width="9.375" style="5" bestFit="1" customWidth="1"/>
    <col min="14860" max="15104" width="9" style="5"/>
    <col min="15105" max="15105" width="16.5" style="5" customWidth="1"/>
    <col min="15106" max="15106" width="9.5" style="5" customWidth="1"/>
    <col min="15107" max="15107" width="9.625" style="5" customWidth="1"/>
    <col min="15108" max="15109" width="8" style="5" customWidth="1"/>
    <col min="15110" max="15111" width="9.625" style="5" customWidth="1"/>
    <col min="15112" max="15113" width="8" style="5" customWidth="1"/>
    <col min="15114" max="15114" width="9" style="5"/>
    <col min="15115" max="15115" width="9.375" style="5" bestFit="1" customWidth="1"/>
    <col min="15116" max="15360" width="9" style="5"/>
    <col min="15361" max="15361" width="16.5" style="5" customWidth="1"/>
    <col min="15362" max="15362" width="9.5" style="5" customWidth="1"/>
    <col min="15363" max="15363" width="9.625" style="5" customWidth="1"/>
    <col min="15364" max="15365" width="8" style="5" customWidth="1"/>
    <col min="15366" max="15367" width="9.625" style="5" customWidth="1"/>
    <col min="15368" max="15369" width="8" style="5" customWidth="1"/>
    <col min="15370" max="15370" width="9" style="5"/>
    <col min="15371" max="15371" width="9.375" style="5" bestFit="1" customWidth="1"/>
    <col min="15372" max="15616" width="9" style="5"/>
    <col min="15617" max="15617" width="16.5" style="5" customWidth="1"/>
    <col min="15618" max="15618" width="9.5" style="5" customWidth="1"/>
    <col min="15619" max="15619" width="9.625" style="5" customWidth="1"/>
    <col min="15620" max="15621" width="8" style="5" customWidth="1"/>
    <col min="15622" max="15623" width="9.625" style="5" customWidth="1"/>
    <col min="15624" max="15625" width="8" style="5" customWidth="1"/>
    <col min="15626" max="15626" width="9" style="5"/>
    <col min="15627" max="15627" width="9.375" style="5" bestFit="1" customWidth="1"/>
    <col min="15628" max="15872" width="9" style="5"/>
    <col min="15873" max="15873" width="16.5" style="5" customWidth="1"/>
    <col min="15874" max="15874" width="9.5" style="5" customWidth="1"/>
    <col min="15875" max="15875" width="9.625" style="5" customWidth="1"/>
    <col min="15876" max="15877" width="8" style="5" customWidth="1"/>
    <col min="15878" max="15879" width="9.625" style="5" customWidth="1"/>
    <col min="15880" max="15881" width="8" style="5" customWidth="1"/>
    <col min="15882" max="15882" width="9" style="5"/>
    <col min="15883" max="15883" width="9.375" style="5" bestFit="1" customWidth="1"/>
    <col min="15884" max="16128" width="9" style="5"/>
    <col min="16129" max="16129" width="16.5" style="5" customWidth="1"/>
    <col min="16130" max="16130" width="9.5" style="5" customWidth="1"/>
    <col min="16131" max="16131" width="9.625" style="5" customWidth="1"/>
    <col min="16132" max="16133" width="8" style="5" customWidth="1"/>
    <col min="16134" max="16135" width="9.625" style="5" customWidth="1"/>
    <col min="16136" max="16137" width="8" style="5" customWidth="1"/>
    <col min="16138" max="16138" width="9" style="5"/>
    <col min="16139" max="16139" width="9.375" style="5" bestFit="1" customWidth="1"/>
    <col min="16140" max="16384" width="9" style="5"/>
  </cols>
  <sheetData>
    <row r="1" spans="1:28" s="665" customFormat="1" ht="25.5" customHeight="1">
      <c r="A1" s="253" t="s">
        <v>3412</v>
      </c>
      <c r="D1" s="75"/>
      <c r="E1" s="75"/>
      <c r="F1" s="75"/>
      <c r="G1" s="6"/>
      <c r="J1" s="1814"/>
      <c r="K1" s="182"/>
      <c r="L1" s="1814"/>
      <c r="M1" s="1814"/>
      <c r="N1" s="1814"/>
      <c r="O1" s="1814"/>
      <c r="P1" s="1814"/>
      <c r="Q1" s="1814"/>
      <c r="R1" s="1814"/>
      <c r="S1" s="1814"/>
      <c r="T1" s="1814"/>
      <c r="U1" s="1814"/>
      <c r="V1" s="1814"/>
      <c r="W1" s="1814"/>
      <c r="X1" s="1814"/>
      <c r="Y1" s="1814"/>
      <c r="Z1" s="1814"/>
      <c r="AA1" s="1814"/>
      <c r="AB1" s="1814"/>
    </row>
    <row r="2" spans="1:28" ht="18" customHeight="1">
      <c r="A2" s="2985" t="s">
        <v>1563</v>
      </c>
      <c r="B2" s="2988" t="s">
        <v>1564</v>
      </c>
      <c r="C2" s="2989"/>
      <c r="D2" s="2989"/>
      <c r="E2" s="2989"/>
      <c r="F2" s="2988" t="s">
        <v>1565</v>
      </c>
      <c r="G2" s="2989"/>
      <c r="H2" s="2989"/>
      <c r="I2" s="2989"/>
      <c r="J2" s="2990"/>
      <c r="K2" s="2990"/>
      <c r="L2" s="2990"/>
      <c r="M2" s="2990"/>
    </row>
    <row r="3" spans="1:28" ht="18" customHeight="1">
      <c r="A3" s="2986"/>
      <c r="B3" s="1809" t="s">
        <v>3411</v>
      </c>
      <c r="C3" s="2988" t="s">
        <v>3410</v>
      </c>
      <c r="D3" s="2989"/>
      <c r="E3" s="2991"/>
      <c r="F3" s="1809" t="s">
        <v>3411</v>
      </c>
      <c r="G3" s="2988" t="s">
        <v>3410</v>
      </c>
      <c r="H3" s="2989"/>
      <c r="I3" s="2989"/>
      <c r="J3" s="1831"/>
      <c r="K3" s="2990"/>
      <c r="L3" s="2990"/>
      <c r="M3" s="2990"/>
    </row>
    <row r="4" spans="1:28" ht="18" customHeight="1">
      <c r="A4" s="2987"/>
      <c r="B4" s="1809" t="s">
        <v>3409</v>
      </c>
      <c r="C4" s="1830" t="s">
        <v>3409</v>
      </c>
      <c r="D4" s="673" t="s">
        <v>3408</v>
      </c>
      <c r="E4" s="674" t="s">
        <v>3407</v>
      </c>
      <c r="F4" s="1809" t="s">
        <v>3409</v>
      </c>
      <c r="G4" s="1830" t="s">
        <v>3409</v>
      </c>
      <c r="H4" s="673" t="s">
        <v>3408</v>
      </c>
      <c r="I4" s="674" t="s">
        <v>3407</v>
      </c>
      <c r="J4" s="1831"/>
      <c r="K4" s="1831"/>
      <c r="L4" s="1831"/>
      <c r="M4" s="1831"/>
    </row>
    <row r="5" spans="1:28" ht="18" customHeight="1">
      <c r="A5" s="675" t="s">
        <v>1566</v>
      </c>
      <c r="B5" s="298" t="s">
        <v>3406</v>
      </c>
      <c r="C5" s="314" t="s">
        <v>3405</v>
      </c>
      <c r="D5" s="676" t="s">
        <v>3404</v>
      </c>
      <c r="E5" s="677" t="s">
        <v>3404</v>
      </c>
      <c r="F5" s="298" t="s">
        <v>3405</v>
      </c>
      <c r="G5" s="314" t="s">
        <v>3405</v>
      </c>
      <c r="H5" s="676" t="s">
        <v>3404</v>
      </c>
      <c r="I5" s="313" t="s">
        <v>3404</v>
      </c>
      <c r="J5" s="678"/>
      <c r="K5" s="1831" t="s">
        <v>1568</v>
      </c>
      <c r="L5" s="678"/>
      <c r="M5" s="678"/>
    </row>
    <row r="6" spans="1:28" ht="21" customHeight="1">
      <c r="A6" s="675" t="s">
        <v>1569</v>
      </c>
      <c r="B6" s="526">
        <f>B10+B18+B24+B28+B34</f>
        <v>3884233</v>
      </c>
      <c r="C6" s="1449">
        <f>C10+C18+C24+C28+C34</f>
        <v>3663049</v>
      </c>
      <c r="D6" s="1452">
        <f>C6/B6*100</f>
        <v>94.305593922918632</v>
      </c>
      <c r="E6" s="1453">
        <f>C6/K6*100</f>
        <v>100.28409339792897</v>
      </c>
      <c r="F6" s="526">
        <f>F10+F18+F24+F28+F34</f>
        <v>3897481</v>
      </c>
      <c r="G6" s="1449">
        <f>G10+G18+G24+G28+G34</f>
        <v>3691580</v>
      </c>
      <c r="H6" s="1452">
        <f>G6/F6*100</f>
        <v>94.717074951744479</v>
      </c>
      <c r="I6" s="1453">
        <f>G6/C6*100</f>
        <v>100.77888665971982</v>
      </c>
      <c r="J6" s="679"/>
      <c r="K6" s="680">
        <f>K10+K18+K24+K28+K34</f>
        <v>3652672</v>
      </c>
      <c r="L6" s="1831"/>
      <c r="M6" s="1831"/>
    </row>
    <row r="7" spans="1:28" ht="21" customHeight="1">
      <c r="A7" s="675" t="s">
        <v>1570</v>
      </c>
      <c r="B7" s="526">
        <f>SUM(B12,B15,B20,B22,B25,B28,B35)</f>
        <v>3665236</v>
      </c>
      <c r="C7" s="1449">
        <f>SUM(C12,C15,C20,C22,C25,C28,C35)</f>
        <v>3620241</v>
      </c>
      <c r="D7" s="1452">
        <f>C7/B7*100</f>
        <v>98.772384643171691</v>
      </c>
      <c r="E7" s="1453">
        <f>C7/K7*100</f>
        <v>100.23986744852252</v>
      </c>
      <c r="F7" s="526">
        <f>SUM(F12,F15,F20,F22,F25,F28,F35)</f>
        <v>3692961</v>
      </c>
      <c r="G7" s="1449">
        <f>SUM(G12,G15,G20,G22,G25,G28,G35)</f>
        <v>3650189</v>
      </c>
      <c r="H7" s="1452">
        <f>G7/F7*100</f>
        <v>98.841796596281412</v>
      </c>
      <c r="I7" s="1453">
        <f>G7/C7*100</f>
        <v>100.82723774466949</v>
      </c>
      <c r="J7" s="679"/>
      <c r="K7" s="681">
        <f>SUM(K12,K15,K20,K22,K25,K28,K35)</f>
        <v>3611578</v>
      </c>
      <c r="L7" s="1831"/>
      <c r="M7" s="1831"/>
    </row>
    <row r="8" spans="1:28" ht="21" customHeight="1">
      <c r="A8" s="675" t="s">
        <v>1571</v>
      </c>
      <c r="B8" s="526">
        <f>SUM(B13,B16,B21,B26,B36)</f>
        <v>218997</v>
      </c>
      <c r="C8" s="1449">
        <f>SUM(C13,C16,C21,C26,C36)</f>
        <v>42808</v>
      </c>
      <c r="D8" s="1452">
        <f>C8/B8*100</f>
        <v>19.547299734699561</v>
      </c>
      <c r="E8" s="1453">
        <f>C8/K8*100</f>
        <v>104.17092519589235</v>
      </c>
      <c r="F8" s="526">
        <f>SUM(F13,F16,F21,F26,F36)</f>
        <v>204520</v>
      </c>
      <c r="G8" s="1449">
        <f>SUM(G13,G16,G21,G26,G36)</f>
        <v>41391</v>
      </c>
      <c r="H8" s="1452">
        <f>G8/F8*100</f>
        <v>20.238118521415998</v>
      </c>
      <c r="I8" s="1453">
        <f>G8/C8*100</f>
        <v>96.689871052139793</v>
      </c>
      <c r="J8" s="679"/>
      <c r="K8" s="681">
        <f>SUM(K13,K16,K21,K26,K36)</f>
        <v>41094</v>
      </c>
      <c r="L8" s="1831"/>
      <c r="M8" s="1831"/>
    </row>
    <row r="9" spans="1:28" ht="21" customHeight="1">
      <c r="A9" s="675"/>
      <c r="B9" s="526"/>
      <c r="C9" s="1449"/>
      <c r="D9" s="1452"/>
      <c r="E9" s="1453"/>
      <c r="F9" s="526"/>
      <c r="G9" s="1449"/>
      <c r="H9" s="1452"/>
      <c r="I9" s="1453"/>
      <c r="J9" s="389"/>
      <c r="K9" s="1835"/>
      <c r="L9" s="389"/>
      <c r="M9" s="389"/>
    </row>
    <row r="10" spans="1:28" ht="21" customHeight="1">
      <c r="A10" s="675" t="s">
        <v>1572</v>
      </c>
      <c r="B10" s="526">
        <f>SUM(B14,B11)</f>
        <v>1656285</v>
      </c>
      <c r="C10" s="1449">
        <f>SUM(C14,C11)</f>
        <v>1604211</v>
      </c>
      <c r="D10" s="1452">
        <f t="shared" ref="D10:D16" si="0">C10/B10*100</f>
        <v>96.855975873717384</v>
      </c>
      <c r="E10" s="1453">
        <f t="shared" ref="E10:E16" si="1">C10/K10*100</f>
        <v>102.60974408504487</v>
      </c>
      <c r="F10" s="526">
        <f>SUM(F14,F11)</f>
        <v>1667269</v>
      </c>
      <c r="G10" s="1449">
        <f>SUM(G14,G11)</f>
        <v>1623049</v>
      </c>
      <c r="H10" s="1452">
        <f t="shared" ref="H10:H16" si="2">G10/F10*100</f>
        <v>97.347758520070855</v>
      </c>
      <c r="I10" s="1453">
        <f t="shared" ref="I10:I16" si="3">G10/C10*100</f>
        <v>101.17428443016536</v>
      </c>
      <c r="J10" s="679"/>
      <c r="K10" s="680">
        <f>SUM(K14,K11)</f>
        <v>1563410</v>
      </c>
      <c r="L10" s="389"/>
      <c r="M10" s="1831"/>
    </row>
    <row r="11" spans="1:28" ht="21" customHeight="1">
      <c r="A11" s="675" t="s">
        <v>1573</v>
      </c>
      <c r="B11" s="526">
        <f>SUM(B12:B13)</f>
        <v>1423652</v>
      </c>
      <c r="C11" s="1449">
        <f>SUM(C12:C13)</f>
        <v>1375360</v>
      </c>
      <c r="D11" s="1452">
        <f t="shared" si="0"/>
        <v>96.607878891751625</v>
      </c>
      <c r="E11" s="1453">
        <f t="shared" si="1"/>
        <v>101.74692582778127</v>
      </c>
      <c r="F11" s="526">
        <f>SUM(F12:F13)</f>
        <v>1427327</v>
      </c>
      <c r="G11" s="1449">
        <f>SUM(G12:G13)</f>
        <v>1386397</v>
      </c>
      <c r="H11" s="1452">
        <f t="shared" si="2"/>
        <v>97.132402035413051</v>
      </c>
      <c r="I11" s="1453">
        <f t="shared" si="3"/>
        <v>100.80248080502558</v>
      </c>
      <c r="J11" s="679"/>
      <c r="K11" s="680">
        <f>SUM(K12:K13)</f>
        <v>1351746</v>
      </c>
      <c r="L11" s="1831"/>
      <c r="M11" s="1831"/>
    </row>
    <row r="12" spans="1:28" ht="21" customHeight="1">
      <c r="A12" s="675" t="s">
        <v>1574</v>
      </c>
      <c r="B12" s="526">
        <v>1374027</v>
      </c>
      <c r="C12" s="1449">
        <v>1359769</v>
      </c>
      <c r="D12" s="1452">
        <f t="shared" si="0"/>
        <v>98.96232024552647</v>
      </c>
      <c r="E12" s="1453">
        <f t="shared" si="1"/>
        <v>101.79069774405471</v>
      </c>
      <c r="F12" s="526">
        <v>1382279</v>
      </c>
      <c r="G12" s="1449">
        <v>1372690</v>
      </c>
      <c r="H12" s="1452">
        <f t="shared" si="2"/>
        <v>99.306290553498968</v>
      </c>
      <c r="I12" s="1453">
        <f t="shared" si="3"/>
        <v>100.95023492960937</v>
      </c>
      <c r="J12" s="679"/>
      <c r="K12" s="680">
        <v>1335848</v>
      </c>
      <c r="L12" s="1831"/>
      <c r="M12" s="1831"/>
    </row>
    <row r="13" spans="1:28" ht="21" customHeight="1">
      <c r="A13" s="675" t="s">
        <v>1575</v>
      </c>
      <c r="B13" s="526">
        <v>49625</v>
      </c>
      <c r="C13" s="1449">
        <v>15591</v>
      </c>
      <c r="D13" s="1452">
        <f t="shared" si="0"/>
        <v>31.417632241813603</v>
      </c>
      <c r="E13" s="1453">
        <f t="shared" si="1"/>
        <v>98.068939489243931</v>
      </c>
      <c r="F13" s="526">
        <v>45048</v>
      </c>
      <c r="G13" s="1449">
        <v>13707</v>
      </c>
      <c r="H13" s="1452">
        <f t="shared" si="2"/>
        <v>30.427543953116675</v>
      </c>
      <c r="I13" s="1453">
        <f t="shared" si="3"/>
        <v>87.916105445449304</v>
      </c>
      <c r="J13" s="679"/>
      <c r="K13" s="680">
        <v>15898</v>
      </c>
      <c r="L13" s="682"/>
      <c r="M13" s="1831"/>
    </row>
    <row r="14" spans="1:28" ht="21" customHeight="1">
      <c r="A14" s="675" t="s">
        <v>1576</v>
      </c>
      <c r="B14" s="526">
        <f>SUM(B15:B16)</f>
        <v>232633</v>
      </c>
      <c r="C14" s="1449">
        <f>SUM(C15:C16)</f>
        <v>228851</v>
      </c>
      <c r="D14" s="1452">
        <f t="shared" si="0"/>
        <v>98.374263324635805</v>
      </c>
      <c r="E14" s="1453">
        <f t="shared" si="1"/>
        <v>108.11994481820244</v>
      </c>
      <c r="F14" s="526">
        <f>SUM(F15:F16)</f>
        <v>239942</v>
      </c>
      <c r="G14" s="1449">
        <f>SUM(G15:G16)</f>
        <v>236652</v>
      </c>
      <c r="H14" s="1452">
        <f t="shared" si="2"/>
        <v>98.628835301864612</v>
      </c>
      <c r="I14" s="1453">
        <f t="shared" si="3"/>
        <v>103.40876815045597</v>
      </c>
      <c r="J14" s="679"/>
      <c r="K14" s="680">
        <f>SUM(K15:K16)</f>
        <v>211664</v>
      </c>
      <c r="L14" s="1831"/>
      <c r="M14" s="1831"/>
    </row>
    <row r="15" spans="1:28" ht="21" customHeight="1">
      <c r="A15" s="675" t="s">
        <v>1577</v>
      </c>
      <c r="B15" s="526">
        <v>229446</v>
      </c>
      <c r="C15" s="1449">
        <v>228056</v>
      </c>
      <c r="D15" s="1452">
        <f t="shared" si="0"/>
        <v>99.394192969151788</v>
      </c>
      <c r="E15" s="1453">
        <f t="shared" si="1"/>
        <v>108.13158468701695</v>
      </c>
      <c r="F15" s="526">
        <v>236928</v>
      </c>
      <c r="G15" s="1449">
        <v>236007</v>
      </c>
      <c r="H15" s="1452">
        <f t="shared" si="2"/>
        <v>99.611274311183138</v>
      </c>
      <c r="I15" s="1453">
        <f t="shared" si="3"/>
        <v>103.48642438699267</v>
      </c>
      <c r="J15" s="679"/>
      <c r="K15" s="680">
        <v>210906</v>
      </c>
      <c r="L15" s="1831"/>
      <c r="M15" s="1831"/>
    </row>
    <row r="16" spans="1:28" ht="21" customHeight="1">
      <c r="A16" s="675" t="s">
        <v>1578</v>
      </c>
      <c r="B16" s="526">
        <v>3187</v>
      </c>
      <c r="C16" s="1449">
        <v>795</v>
      </c>
      <c r="D16" s="1452">
        <f t="shared" si="0"/>
        <v>24.945089425792279</v>
      </c>
      <c r="E16" s="1453">
        <f t="shared" si="1"/>
        <v>104.88126649076517</v>
      </c>
      <c r="F16" s="526">
        <v>3014</v>
      </c>
      <c r="G16" s="1449">
        <v>645</v>
      </c>
      <c r="H16" s="1452">
        <f t="shared" si="2"/>
        <v>21.400132714001327</v>
      </c>
      <c r="I16" s="1453">
        <f t="shared" si="3"/>
        <v>81.132075471698116</v>
      </c>
      <c r="J16" s="679"/>
      <c r="K16" s="680">
        <v>758</v>
      </c>
      <c r="L16" s="1831"/>
      <c r="M16" s="1831"/>
    </row>
    <row r="17" spans="1:13" ht="21" customHeight="1">
      <c r="A17" s="675"/>
      <c r="B17" s="526"/>
      <c r="C17" s="1449"/>
      <c r="D17" s="1452"/>
      <c r="E17" s="1453"/>
      <c r="F17" s="526"/>
      <c r="G17" s="1449"/>
      <c r="H17" s="1452"/>
      <c r="I17" s="1453"/>
      <c r="J17" s="389"/>
      <c r="K17" s="1835"/>
      <c r="L17" s="1831"/>
      <c r="M17" s="389"/>
    </row>
    <row r="18" spans="1:13" ht="21" customHeight="1">
      <c r="A18" s="675" t="s">
        <v>1579</v>
      </c>
      <c r="B18" s="1450">
        <f>SUM(B22,B19)</f>
        <v>1686636</v>
      </c>
      <c r="C18" s="1449">
        <f>SUM(C22,C19)</f>
        <v>1544865</v>
      </c>
      <c r="D18" s="1452">
        <f>C18/B18*100</f>
        <v>91.594451914936002</v>
      </c>
      <c r="E18" s="1453">
        <f>C18/K18*100</f>
        <v>98.433715824745917</v>
      </c>
      <c r="F18" s="526">
        <f>SUM(F22,F19)</f>
        <v>1682376</v>
      </c>
      <c r="G18" s="1449">
        <f>SUM(G22,G19)</f>
        <v>1546559</v>
      </c>
      <c r="H18" s="1452">
        <f>G18/F18*100</f>
        <v>91.927072188381203</v>
      </c>
      <c r="I18" s="1453">
        <f>G18/C18*100</f>
        <v>100.10965359432701</v>
      </c>
      <c r="J18" s="679"/>
      <c r="K18" s="680">
        <f>SUM(K22,K19)</f>
        <v>1569447</v>
      </c>
      <c r="L18" s="1831"/>
      <c r="M18" s="1831"/>
    </row>
    <row r="19" spans="1:13" ht="21" customHeight="1">
      <c r="A19" s="675" t="s">
        <v>3403</v>
      </c>
      <c r="B19" s="526">
        <f>SUM(B20:B21)</f>
        <v>1680194</v>
      </c>
      <c r="C19" s="1449">
        <f>SUM(C20:C21)</f>
        <v>1538423</v>
      </c>
      <c r="D19" s="1452">
        <f>C19/B19*100</f>
        <v>91.562224362186754</v>
      </c>
      <c r="E19" s="1453">
        <f>C19/K19*100</f>
        <v>98.444265982396246</v>
      </c>
      <c r="F19" s="526">
        <f>SUM(F20:F21)</f>
        <v>1675915</v>
      </c>
      <c r="G19" s="1449">
        <f>SUM(G20:G21)</f>
        <v>1540098</v>
      </c>
      <c r="H19" s="1452">
        <f>G19/F19*100</f>
        <v>91.895949376907538</v>
      </c>
      <c r="I19" s="1453">
        <f>G19/C19*100</f>
        <v>100.10887772738708</v>
      </c>
      <c r="J19" s="679"/>
      <c r="K19" s="680">
        <f>SUM(K20:K21)</f>
        <v>1562735</v>
      </c>
      <c r="L19" s="389"/>
      <c r="M19" s="1831"/>
    </row>
    <row r="20" spans="1:13" ht="21" customHeight="1">
      <c r="A20" s="675" t="s">
        <v>3402</v>
      </c>
      <c r="B20" s="526">
        <v>1540502</v>
      </c>
      <c r="C20" s="1449">
        <v>1516471</v>
      </c>
      <c r="D20" s="1452">
        <f>C20/B20*100</f>
        <v>98.44005395643758</v>
      </c>
      <c r="E20" s="1453">
        <f>C20/K20*100</f>
        <v>98.306171398936854</v>
      </c>
      <c r="F20" s="526">
        <v>1544542</v>
      </c>
      <c r="G20" s="1449">
        <v>1517705</v>
      </c>
      <c r="H20" s="1452">
        <f>G20/F20*100</f>
        <v>98.262462270368829</v>
      </c>
      <c r="I20" s="1453">
        <f>G20/C20*100</f>
        <v>100.08137313539132</v>
      </c>
      <c r="J20" s="679"/>
      <c r="K20" s="680">
        <v>1542600</v>
      </c>
      <c r="L20" s="1831"/>
      <c r="M20" s="1831"/>
    </row>
    <row r="21" spans="1:13" ht="21" customHeight="1">
      <c r="A21" s="675" t="s">
        <v>1580</v>
      </c>
      <c r="B21" s="526">
        <v>139692</v>
      </c>
      <c r="C21" s="1449">
        <v>21952</v>
      </c>
      <c r="D21" s="1452">
        <f>C21/B21*100</f>
        <v>15.714572058528764</v>
      </c>
      <c r="E21" s="1453">
        <f>C21/K21*100</f>
        <v>109.02408740998261</v>
      </c>
      <c r="F21" s="526">
        <v>131373</v>
      </c>
      <c r="G21" s="1449">
        <v>22393</v>
      </c>
      <c r="H21" s="1452">
        <f>G21/F21*100</f>
        <v>17.045359396527445</v>
      </c>
      <c r="I21" s="1453">
        <f>G21/C21*100</f>
        <v>102.00892857142858</v>
      </c>
      <c r="J21" s="679"/>
      <c r="K21" s="680">
        <v>20135</v>
      </c>
      <c r="L21" s="1831"/>
      <c r="M21" s="1831"/>
    </row>
    <row r="22" spans="1:13" ht="21" customHeight="1">
      <c r="A22" s="683" t="s">
        <v>1581</v>
      </c>
      <c r="B22" s="526">
        <v>6442</v>
      </c>
      <c r="C22" s="1449">
        <v>6442</v>
      </c>
      <c r="D22" s="1452">
        <f>C22/B22*100</f>
        <v>100</v>
      </c>
      <c r="E22" s="1453">
        <f>C22/K22*100</f>
        <v>95.97735399284862</v>
      </c>
      <c r="F22" s="526">
        <v>6461</v>
      </c>
      <c r="G22" s="1449">
        <v>6461</v>
      </c>
      <c r="H22" s="1452">
        <f>G22/F22*100</f>
        <v>100</v>
      </c>
      <c r="I22" s="1453">
        <f>G22/C22*100</f>
        <v>100.29493945979509</v>
      </c>
      <c r="J22" s="679"/>
      <c r="K22" s="680">
        <v>6712</v>
      </c>
      <c r="L22" s="1831"/>
      <c r="M22" s="1831"/>
    </row>
    <row r="23" spans="1:13" ht="21" customHeight="1">
      <c r="A23" s="675"/>
      <c r="B23" s="526"/>
      <c r="C23" s="1449"/>
      <c r="D23" s="1452"/>
      <c r="E23" s="1453"/>
      <c r="F23" s="526"/>
      <c r="G23" s="1449"/>
      <c r="H23" s="1452"/>
      <c r="I23" s="1453"/>
      <c r="J23" s="389"/>
      <c r="K23" s="1835"/>
      <c r="L23" s="1831"/>
      <c r="M23" s="389"/>
    </row>
    <row r="24" spans="1:13" ht="21" customHeight="1">
      <c r="A24" s="675" t="s">
        <v>1582</v>
      </c>
      <c r="B24" s="526">
        <f>SUM(B25:B26)</f>
        <v>102318</v>
      </c>
      <c r="C24" s="1449">
        <f>SUM(C25:C26)</f>
        <v>95464</v>
      </c>
      <c r="D24" s="1452">
        <f>C24/B24*100</f>
        <v>93.301276412752401</v>
      </c>
      <c r="E24" s="1453">
        <f>C24/K24*100</f>
        <v>103.64692470549916</v>
      </c>
      <c r="F24" s="526">
        <f>SUM(F25:F26)</f>
        <v>106794</v>
      </c>
      <c r="G24" s="1449">
        <f>SUM(G25:G26)</f>
        <v>100490</v>
      </c>
      <c r="H24" s="1452">
        <f>G24/F24*100</f>
        <v>94.097046650560884</v>
      </c>
      <c r="I24" s="1453">
        <f>G24/C24*100</f>
        <v>105.26481186625325</v>
      </c>
      <c r="J24" s="679"/>
      <c r="K24" s="680">
        <f>SUM(K25:K26)</f>
        <v>92105</v>
      </c>
      <c r="L24" s="1831"/>
      <c r="M24" s="1831"/>
    </row>
    <row r="25" spans="1:13" ht="21" customHeight="1">
      <c r="A25" s="675" t="s">
        <v>1583</v>
      </c>
      <c r="B25" s="526">
        <v>96073</v>
      </c>
      <c r="C25" s="1449">
        <v>94174</v>
      </c>
      <c r="D25" s="1452">
        <f>C25/B25*100</f>
        <v>98.023378056269721</v>
      </c>
      <c r="E25" s="1453">
        <f>C25/K25*100</f>
        <v>103.79358991315083</v>
      </c>
      <c r="F25" s="526">
        <v>100690</v>
      </c>
      <c r="G25" s="1449">
        <v>99079</v>
      </c>
      <c r="H25" s="1452">
        <f>G25/F25*100</f>
        <v>98.400039725891347</v>
      </c>
      <c r="I25" s="1453">
        <f>G25/C25*100</f>
        <v>105.20844394418842</v>
      </c>
      <c r="J25" s="679"/>
      <c r="K25" s="680">
        <v>90732</v>
      </c>
      <c r="L25" s="1831"/>
      <c r="M25" s="1831"/>
    </row>
    <row r="26" spans="1:13" ht="21" customHeight="1">
      <c r="A26" s="675" t="s">
        <v>1584</v>
      </c>
      <c r="B26" s="526">
        <v>6245</v>
      </c>
      <c r="C26" s="1449">
        <v>1290</v>
      </c>
      <c r="D26" s="1452">
        <f>C26/B26*100</f>
        <v>20.656525220176142</v>
      </c>
      <c r="E26" s="1453">
        <f>C26/K26*100</f>
        <v>93.954843408594328</v>
      </c>
      <c r="F26" s="526">
        <v>6104</v>
      </c>
      <c r="G26" s="1449">
        <v>1411</v>
      </c>
      <c r="H26" s="1452">
        <f>G26/F26*100</f>
        <v>23.115989515072084</v>
      </c>
      <c r="I26" s="1453">
        <f>G26/C26*100</f>
        <v>109.37984496124031</v>
      </c>
      <c r="J26" s="679"/>
      <c r="K26" s="680">
        <v>1373</v>
      </c>
      <c r="L26" s="389"/>
      <c r="M26" s="1831"/>
    </row>
    <row r="27" spans="1:13" ht="21" customHeight="1">
      <c r="A27" s="675"/>
      <c r="B27" s="526"/>
      <c r="C27" s="1449"/>
      <c r="D27" s="1452"/>
      <c r="E27" s="1453"/>
      <c r="F27" s="526"/>
      <c r="G27" s="1449"/>
      <c r="H27" s="1452"/>
      <c r="I27" s="1453"/>
      <c r="J27" s="389"/>
      <c r="K27" s="1835"/>
      <c r="L27" s="1831"/>
      <c r="M27" s="389"/>
    </row>
    <row r="28" spans="1:13" ht="21" customHeight="1">
      <c r="A28" s="675" t="s">
        <v>1585</v>
      </c>
      <c r="B28" s="526">
        <v>199660</v>
      </c>
      <c r="C28" s="1449">
        <v>199660</v>
      </c>
      <c r="D28" s="1452">
        <f>C28/B28*100</f>
        <v>100</v>
      </c>
      <c r="E28" s="1453">
        <f>C28/K28*100</f>
        <v>97.546437889018094</v>
      </c>
      <c r="F28" s="526">
        <v>202549</v>
      </c>
      <c r="G28" s="1449">
        <v>202549</v>
      </c>
      <c r="H28" s="1452">
        <f>G28/F28*100</f>
        <v>100</v>
      </c>
      <c r="I28" s="1453">
        <f>G28/C28*100</f>
        <v>101.44695983171393</v>
      </c>
      <c r="J28" s="679"/>
      <c r="K28" s="680">
        <v>204682</v>
      </c>
      <c r="L28" s="1831"/>
      <c r="M28" s="1831"/>
    </row>
    <row r="29" spans="1:13" ht="21" customHeight="1">
      <c r="A29" s="675" t="s">
        <v>1586</v>
      </c>
      <c r="B29" s="526"/>
      <c r="C29" s="1449"/>
      <c r="D29" s="1452"/>
      <c r="E29" s="1453"/>
      <c r="F29" s="526"/>
      <c r="G29" s="1449"/>
      <c r="H29" s="1452"/>
      <c r="I29" s="1453"/>
      <c r="J29" s="389"/>
      <c r="K29" s="1835"/>
      <c r="L29" s="1831"/>
      <c r="M29" s="389"/>
    </row>
    <row r="30" spans="1:13" ht="21" customHeight="1">
      <c r="A30" s="683" t="s">
        <v>3401</v>
      </c>
      <c r="B30" s="526" t="s">
        <v>3399</v>
      </c>
      <c r="C30" s="1449" t="s">
        <v>3400</v>
      </c>
      <c r="D30" s="1452" t="s">
        <v>3399</v>
      </c>
      <c r="E30" s="1453" t="s">
        <v>3400</v>
      </c>
      <c r="F30" s="526" t="s">
        <v>3399</v>
      </c>
      <c r="G30" s="1449" t="s">
        <v>3399</v>
      </c>
      <c r="H30" s="1452" t="s">
        <v>3399</v>
      </c>
      <c r="I30" s="1453" t="s">
        <v>3400</v>
      </c>
      <c r="J30" s="679"/>
      <c r="K30" s="680" t="s">
        <v>3399</v>
      </c>
      <c r="L30" s="1831"/>
      <c r="M30" s="1831"/>
    </row>
    <row r="31" spans="1:13" ht="21" customHeight="1">
      <c r="A31" s="675" t="s">
        <v>1588</v>
      </c>
      <c r="B31" s="526" t="s">
        <v>3399</v>
      </c>
      <c r="C31" s="1449" t="s">
        <v>3399</v>
      </c>
      <c r="D31" s="1452" t="s">
        <v>3399</v>
      </c>
      <c r="E31" s="1453" t="s">
        <v>3399</v>
      </c>
      <c r="F31" s="526" t="s">
        <v>3399</v>
      </c>
      <c r="G31" s="1449" t="s">
        <v>3399</v>
      </c>
      <c r="H31" s="1452" t="s">
        <v>3400</v>
      </c>
      <c r="I31" s="1453" t="s">
        <v>3399</v>
      </c>
      <c r="J31" s="679"/>
      <c r="K31" s="680" t="s">
        <v>3399</v>
      </c>
      <c r="L31" s="1831"/>
      <c r="M31" s="1831"/>
    </row>
    <row r="32" spans="1:13" ht="21" customHeight="1">
      <c r="A32" s="675" t="s">
        <v>1589</v>
      </c>
      <c r="B32" s="526" t="s">
        <v>3399</v>
      </c>
      <c r="C32" s="1449" t="s">
        <v>3400</v>
      </c>
      <c r="D32" s="1452" t="s">
        <v>3399</v>
      </c>
      <c r="E32" s="1453" t="s">
        <v>3399</v>
      </c>
      <c r="F32" s="526" t="s">
        <v>3399</v>
      </c>
      <c r="G32" s="1449" t="s">
        <v>3399</v>
      </c>
      <c r="H32" s="1452" t="s">
        <v>3399</v>
      </c>
      <c r="I32" s="1453" t="s">
        <v>3399</v>
      </c>
      <c r="J32" s="389"/>
      <c r="K32" s="680" t="s">
        <v>3399</v>
      </c>
      <c r="L32" s="389"/>
      <c r="M32" s="389"/>
    </row>
    <row r="33" spans="1:13" ht="21" customHeight="1">
      <c r="A33" s="675"/>
      <c r="B33" s="526"/>
      <c r="C33" s="1449"/>
      <c r="D33" s="1452"/>
      <c r="E33" s="1453"/>
      <c r="F33" s="526"/>
      <c r="G33" s="1449"/>
      <c r="H33" s="1452"/>
      <c r="I33" s="1453"/>
      <c r="J33" s="389"/>
      <c r="K33" s="680"/>
      <c r="L33" s="389"/>
      <c r="M33" s="389"/>
    </row>
    <row r="34" spans="1:13" ht="21" customHeight="1">
      <c r="A34" s="675" t="s">
        <v>1590</v>
      </c>
      <c r="B34" s="526">
        <f>SUM(B35:B36)</f>
        <v>239334</v>
      </c>
      <c r="C34" s="1449">
        <f>SUM(C35:C36)</f>
        <v>218849</v>
      </c>
      <c r="D34" s="1452">
        <f>C34/B34*100</f>
        <v>91.440831641137493</v>
      </c>
      <c r="E34" s="1453">
        <f>C34/K34*100</f>
        <v>98.126244238391592</v>
      </c>
      <c r="F34" s="526">
        <f>SUM(F35:F36)</f>
        <v>238493</v>
      </c>
      <c r="G34" s="1449">
        <f>SUM(G35:G36)</f>
        <v>218933</v>
      </c>
      <c r="H34" s="1452">
        <f>G34/F34*100</f>
        <v>91.798501423521856</v>
      </c>
      <c r="I34" s="1453">
        <f>G34/C34*100</f>
        <v>100.0383826291187</v>
      </c>
      <c r="J34" s="679"/>
      <c r="K34" s="680">
        <f>SUM(K35:K36)</f>
        <v>223028</v>
      </c>
      <c r="L34" s="1831"/>
      <c r="M34" s="1831"/>
    </row>
    <row r="35" spans="1:13" ht="21" customHeight="1">
      <c r="A35" s="675" t="s">
        <v>1577</v>
      </c>
      <c r="B35" s="526">
        <v>219086</v>
      </c>
      <c r="C35" s="1449">
        <v>215669</v>
      </c>
      <c r="D35" s="1452">
        <f>C35/B35*100</f>
        <v>98.440338497211144</v>
      </c>
      <c r="E35" s="1453">
        <f>C35/K35*100</f>
        <v>97.987714563512611</v>
      </c>
      <c r="F35" s="526">
        <v>219512</v>
      </c>
      <c r="G35" s="1449">
        <v>215698</v>
      </c>
      <c r="H35" s="1452">
        <f>G35/F35*100</f>
        <v>98.262509566675178</v>
      </c>
      <c r="I35" s="1453">
        <f>G35/C35*100</f>
        <v>100.01344653149037</v>
      </c>
      <c r="J35" s="679"/>
      <c r="K35" s="680">
        <v>220098</v>
      </c>
      <c r="L35" s="389"/>
      <c r="M35" s="1831"/>
    </row>
    <row r="36" spans="1:13" ht="21" customHeight="1" thickBot="1">
      <c r="A36" s="684" t="s">
        <v>1589</v>
      </c>
      <c r="B36" s="530">
        <v>20248</v>
      </c>
      <c r="C36" s="1451">
        <v>3180</v>
      </c>
      <c r="D36" s="1454">
        <f>C36/B36*100</f>
        <v>15.705254839984196</v>
      </c>
      <c r="E36" s="1455">
        <f>C36/K36*100</f>
        <v>108.53242320819112</v>
      </c>
      <c r="F36" s="530">
        <v>18981</v>
      </c>
      <c r="G36" s="1451">
        <v>3235</v>
      </c>
      <c r="H36" s="1454">
        <f>G36/F36*100</f>
        <v>17.043359148622304</v>
      </c>
      <c r="I36" s="1456">
        <f>G36/C36*100</f>
        <v>101.72955974842768</v>
      </c>
      <c r="J36" s="679"/>
      <c r="K36" s="685">
        <v>2930</v>
      </c>
      <c r="L36" s="1831"/>
      <c r="M36" s="1831"/>
    </row>
    <row r="37" spans="1:13" ht="18" customHeight="1">
      <c r="A37" s="1733" t="s">
        <v>1591</v>
      </c>
      <c r="B37" s="1764"/>
      <c r="C37" s="1764"/>
      <c r="D37" s="1764"/>
      <c r="E37" s="1764"/>
      <c r="F37" s="665"/>
      <c r="G37" s="665"/>
      <c r="H37" s="1764"/>
      <c r="I37" s="1764"/>
    </row>
    <row r="38" spans="1:13" ht="20.100000000000001" customHeight="1">
      <c r="A38" s="1831" t="s">
        <v>1592</v>
      </c>
      <c r="B38" s="2"/>
      <c r="C38" s="2"/>
      <c r="D38" s="2"/>
      <c r="E38" s="2"/>
      <c r="F38" s="1768"/>
      <c r="G38" s="1768"/>
      <c r="H38" s="2"/>
      <c r="I38" s="2"/>
      <c r="J38" s="389"/>
    </row>
    <row r="39" spans="1:13" ht="20.100000000000001" customHeight="1">
      <c r="A39" s="1831" t="s">
        <v>1592</v>
      </c>
      <c r="B39" s="2"/>
      <c r="C39" s="2"/>
      <c r="D39" s="2"/>
      <c r="E39" s="2"/>
      <c r="F39" s="1768"/>
      <c r="G39" s="1768"/>
      <c r="H39" s="2"/>
      <c r="I39" s="2"/>
      <c r="J39" s="389"/>
    </row>
    <row r="40" spans="1:13" ht="20.100000000000001" customHeight="1">
      <c r="A40" s="1831" t="s">
        <v>1592</v>
      </c>
      <c r="B40" s="2"/>
      <c r="C40" s="2"/>
      <c r="D40" s="2"/>
      <c r="E40" s="2"/>
      <c r="F40" s="1768"/>
      <c r="G40" s="1768"/>
      <c r="H40" s="2"/>
      <c r="I40" s="2"/>
      <c r="J40" s="389"/>
    </row>
  </sheetData>
  <mergeCells count="7">
    <mergeCell ref="A2:A4"/>
    <mergeCell ref="B2:E2"/>
    <mergeCell ref="F2:I2"/>
    <mergeCell ref="J2:M2"/>
    <mergeCell ref="C3:E3"/>
    <mergeCell ref="G3:I3"/>
    <mergeCell ref="K3:M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4"/>
  <sheetViews>
    <sheetView view="pageBreakPreview" zoomScaleNormal="100" zoomScaleSheetLayoutView="100" workbookViewId="0">
      <selection activeCell="I9" sqref="I9"/>
    </sheetView>
  </sheetViews>
  <sheetFormatPr defaultColWidth="9" defaultRowHeight="20.100000000000001" customHeight="1"/>
  <cols>
    <col min="1" max="1" width="9.125" style="1764" customWidth="1"/>
    <col min="2" max="2" width="9.5" style="665" customWidth="1"/>
    <col min="3" max="3" width="62.5" style="1764" customWidth="1"/>
    <col min="4" max="16384" width="9" style="1764"/>
  </cols>
  <sheetData>
    <row r="1" spans="1:4" ht="33" customHeight="1">
      <c r="A1" s="1703" t="s">
        <v>1593</v>
      </c>
    </row>
    <row r="2" spans="1:4" ht="25.5" customHeight="1">
      <c r="A2" s="1700" t="s">
        <v>1594</v>
      </c>
    </row>
    <row r="3" spans="1:4" ht="20.100000000000001" customHeight="1">
      <c r="A3" s="686" t="s">
        <v>1595</v>
      </c>
      <c r="B3" s="1725" t="s">
        <v>2821</v>
      </c>
      <c r="C3" s="1725" t="s">
        <v>2822</v>
      </c>
      <c r="D3" s="1784"/>
    </row>
    <row r="4" spans="1:4" ht="20.100000000000001" customHeight="1">
      <c r="A4" s="1473"/>
      <c r="B4" s="1732"/>
      <c r="C4" s="1732"/>
      <c r="D4" s="1784"/>
    </row>
    <row r="5" spans="1:4" ht="20.100000000000001" customHeight="1">
      <c r="A5" s="1698" t="s">
        <v>1596</v>
      </c>
      <c r="B5" s="1814"/>
      <c r="C5" s="694"/>
    </row>
    <row r="6" spans="1:4" ht="20.100000000000001" customHeight="1">
      <c r="A6" s="1699"/>
      <c r="B6" s="1699"/>
      <c r="C6" s="694"/>
    </row>
    <row r="7" spans="1:4" ht="20.100000000000001" customHeight="1">
      <c r="A7" s="1201" t="s">
        <v>3449</v>
      </c>
      <c r="B7" s="116"/>
      <c r="C7" s="694"/>
    </row>
    <row r="8" spans="1:4" ht="20.100000000000001" customHeight="1">
      <c r="A8" s="1732"/>
      <c r="B8" s="116"/>
      <c r="C8" s="694"/>
    </row>
    <row r="9" spans="1:4" ht="20.100000000000001" customHeight="1">
      <c r="A9" s="688">
        <v>4000</v>
      </c>
      <c r="B9" s="299" t="s">
        <v>442</v>
      </c>
      <c r="C9" s="689" t="s">
        <v>1597</v>
      </c>
    </row>
    <row r="10" spans="1:4" ht="20.100000000000001" customHeight="1">
      <c r="A10" s="688">
        <v>2000</v>
      </c>
      <c r="B10" s="299" t="s">
        <v>442</v>
      </c>
      <c r="C10" s="689" t="s">
        <v>1598</v>
      </c>
    </row>
    <row r="11" spans="1:4" ht="20.100000000000001" customHeight="1">
      <c r="A11" s="688">
        <v>1500</v>
      </c>
      <c r="B11" s="299" t="s">
        <v>442</v>
      </c>
      <c r="C11" s="689" t="s">
        <v>1599</v>
      </c>
    </row>
    <row r="12" spans="1:4" ht="20.100000000000001" customHeight="1">
      <c r="A12" s="688">
        <v>100</v>
      </c>
      <c r="B12" s="299" t="s">
        <v>442</v>
      </c>
      <c r="C12" s="689" t="s">
        <v>1600</v>
      </c>
    </row>
    <row r="13" spans="1:4" ht="20.100000000000001" customHeight="1">
      <c r="A13" s="1737"/>
      <c r="B13" s="1737"/>
      <c r="C13" s="580"/>
    </row>
    <row r="14" spans="1:4" ht="20.100000000000001" customHeight="1">
      <c r="A14" s="1201" t="s">
        <v>3450</v>
      </c>
      <c r="B14" s="1737"/>
      <c r="C14" s="580"/>
    </row>
    <row r="15" spans="1:4" ht="20.100000000000001" customHeight="1">
      <c r="A15" s="1737"/>
      <c r="B15" s="1737"/>
      <c r="C15" s="580"/>
    </row>
    <row r="16" spans="1:4" ht="20.100000000000001" customHeight="1">
      <c r="A16" s="688">
        <v>100</v>
      </c>
      <c r="B16" s="299" t="s">
        <v>442</v>
      </c>
      <c r="C16" s="689" t="s">
        <v>1601</v>
      </c>
    </row>
    <row r="17" spans="1:3" ht="20.100000000000001" customHeight="1">
      <c r="A17" s="688">
        <v>300</v>
      </c>
      <c r="B17" s="299" t="s">
        <v>442</v>
      </c>
      <c r="C17" s="689" t="s">
        <v>1602</v>
      </c>
    </row>
    <row r="18" spans="1:3" ht="20.100000000000001" customHeight="1">
      <c r="A18" s="1736">
        <v>500</v>
      </c>
      <c r="B18" s="299" t="s">
        <v>442</v>
      </c>
      <c r="C18" s="690" t="s">
        <v>2823</v>
      </c>
    </row>
    <row r="19" spans="1:3" ht="20.100000000000001" customHeight="1">
      <c r="A19" s="1736"/>
      <c r="B19" s="299" t="s">
        <v>451</v>
      </c>
      <c r="C19" s="690" t="s">
        <v>1603</v>
      </c>
    </row>
    <row r="20" spans="1:3" ht="20.100000000000001" customHeight="1">
      <c r="A20" s="688">
        <v>600</v>
      </c>
      <c r="B20" s="299" t="s">
        <v>442</v>
      </c>
      <c r="C20" s="689" t="s">
        <v>1604</v>
      </c>
    </row>
    <row r="21" spans="1:3" ht="20.100000000000001" customHeight="1">
      <c r="A21" s="1732"/>
      <c r="B21" s="116"/>
      <c r="C21" s="694"/>
    </row>
    <row r="22" spans="1:3" ht="20.100000000000001" customHeight="1">
      <c r="A22" s="1817" t="s">
        <v>1605</v>
      </c>
      <c r="C22" s="687"/>
    </row>
    <row r="23" spans="1:3" ht="20.100000000000001" customHeight="1">
      <c r="A23" s="376"/>
      <c r="C23" s="687"/>
    </row>
    <row r="24" spans="1:3" ht="20.100000000000001" customHeight="1">
      <c r="A24" s="688">
        <v>700</v>
      </c>
      <c r="B24" s="299" t="s">
        <v>442</v>
      </c>
      <c r="C24" s="689" t="s">
        <v>1606</v>
      </c>
    </row>
    <row r="25" spans="1:3" ht="20.100000000000001" customHeight="1">
      <c r="A25" s="688">
        <v>741</v>
      </c>
      <c r="B25" s="299" t="s">
        <v>3443</v>
      </c>
      <c r="C25" s="689" t="s">
        <v>1607</v>
      </c>
    </row>
    <row r="26" spans="1:3" ht="20.100000000000001" customHeight="1">
      <c r="A26" s="376"/>
      <c r="C26" s="687"/>
    </row>
    <row r="27" spans="1:3" ht="20.100000000000001" customHeight="1">
      <c r="A27" s="1817" t="s">
        <v>1608</v>
      </c>
      <c r="C27" s="687"/>
    </row>
    <row r="28" spans="1:3" ht="20.100000000000001" customHeight="1">
      <c r="A28" s="376"/>
      <c r="C28" s="687"/>
    </row>
    <row r="29" spans="1:3" ht="20.100000000000001" customHeight="1">
      <c r="A29" s="688">
        <v>806</v>
      </c>
      <c r="B29" s="299" t="s">
        <v>3441</v>
      </c>
      <c r="C29" s="689" t="s">
        <v>1609</v>
      </c>
    </row>
    <row r="30" spans="1:3" ht="20.100000000000001" customHeight="1">
      <c r="A30" s="688">
        <v>825</v>
      </c>
      <c r="B30" s="299" t="s">
        <v>3440</v>
      </c>
      <c r="C30" s="689" t="s">
        <v>1610</v>
      </c>
    </row>
    <row r="31" spans="1:3" ht="20.100000000000001" customHeight="1">
      <c r="A31" s="688">
        <v>987</v>
      </c>
      <c r="B31" s="299" t="s">
        <v>3439</v>
      </c>
      <c r="C31" s="689" t="s">
        <v>1611</v>
      </c>
    </row>
    <row r="32" spans="1:3" ht="20.100000000000001" customHeight="1">
      <c r="A32" s="1732"/>
      <c r="B32" s="116"/>
      <c r="C32" s="694"/>
    </row>
    <row r="33" spans="1:4" ht="20.100000000000001" customHeight="1">
      <c r="A33" s="1817" t="s">
        <v>1612</v>
      </c>
      <c r="C33" s="687"/>
    </row>
    <row r="34" spans="1:4" ht="20.100000000000001" customHeight="1">
      <c r="A34" s="376"/>
      <c r="C34" s="687"/>
    </row>
    <row r="35" spans="1:4" ht="20.100000000000001" customHeight="1">
      <c r="A35" s="1732">
        <v>1190</v>
      </c>
      <c r="B35" s="299" t="s">
        <v>3438</v>
      </c>
      <c r="C35" s="690" t="s">
        <v>1613</v>
      </c>
      <c r="D35" s="1784"/>
    </row>
    <row r="36" spans="1:4" ht="20.100000000000001" customHeight="1">
      <c r="A36" s="688">
        <v>1228</v>
      </c>
      <c r="B36" s="299" t="s">
        <v>3442</v>
      </c>
      <c r="C36" s="689" t="s">
        <v>1614</v>
      </c>
      <c r="D36" s="1784"/>
    </row>
    <row r="37" spans="1:4" ht="20.100000000000001" customHeight="1">
      <c r="A37" s="688">
        <v>1270</v>
      </c>
      <c r="B37" s="299" t="s">
        <v>1615</v>
      </c>
      <c r="C37" s="689" t="s">
        <v>1616</v>
      </c>
      <c r="D37" s="1201"/>
    </row>
    <row r="38" spans="1:4" ht="20.100000000000001" customHeight="1">
      <c r="A38" s="688">
        <v>1339</v>
      </c>
      <c r="B38" s="299" t="s">
        <v>1617</v>
      </c>
      <c r="C38" s="689" t="s">
        <v>1618</v>
      </c>
      <c r="D38" s="1201"/>
    </row>
    <row r="39" spans="1:4" ht="20.100000000000001" customHeight="1">
      <c r="A39" s="1732"/>
      <c r="B39" s="116"/>
      <c r="C39" s="694"/>
      <c r="D39" s="1201"/>
    </row>
    <row r="40" spans="1:4" ht="20.100000000000001" customHeight="1">
      <c r="A40" s="1817" t="s">
        <v>1619</v>
      </c>
      <c r="C40" s="687"/>
    </row>
    <row r="41" spans="1:4" ht="20.100000000000001" customHeight="1">
      <c r="A41" s="376"/>
      <c r="C41" s="687"/>
    </row>
    <row r="42" spans="1:4" ht="20.100000000000001" customHeight="1">
      <c r="A42" s="688">
        <v>1358</v>
      </c>
      <c r="B42" s="299" t="s">
        <v>1620</v>
      </c>
      <c r="C42" s="689" t="s">
        <v>1621</v>
      </c>
    </row>
    <row r="43" spans="1:4" ht="20.100000000000001" customHeight="1">
      <c r="A43" s="688">
        <v>1392</v>
      </c>
      <c r="B43" s="299" t="s">
        <v>1622</v>
      </c>
      <c r="C43" s="689" t="s">
        <v>1623</v>
      </c>
    </row>
    <row r="44" spans="1:4" ht="20.100000000000001" customHeight="1">
      <c r="A44" s="1736">
        <v>1408</v>
      </c>
      <c r="B44" s="309" t="s">
        <v>1624</v>
      </c>
      <c r="C44" s="690" t="s">
        <v>1625</v>
      </c>
    </row>
    <row r="45" spans="1:4" ht="20.100000000000001" customHeight="1">
      <c r="A45" s="1738"/>
      <c r="B45" s="1834"/>
      <c r="C45" s="690" t="s">
        <v>1626</v>
      </c>
    </row>
    <row r="46" spans="1:4" ht="20.100000000000001" customHeight="1">
      <c r="A46" s="688">
        <v>1440</v>
      </c>
      <c r="B46" s="299" t="s">
        <v>1627</v>
      </c>
      <c r="C46" s="689" t="s">
        <v>1628</v>
      </c>
    </row>
    <row r="47" spans="1:4" ht="20.100000000000001" customHeight="1">
      <c r="A47" s="688">
        <v>1447</v>
      </c>
      <c r="B47" s="299" t="s">
        <v>1629</v>
      </c>
      <c r="C47" s="689" t="s">
        <v>1630</v>
      </c>
    </row>
    <row r="48" spans="1:4" ht="20.100000000000001" customHeight="1">
      <c r="A48" s="688">
        <v>1471</v>
      </c>
      <c r="B48" s="299" t="s">
        <v>1631</v>
      </c>
      <c r="C48" s="689" t="s">
        <v>1632</v>
      </c>
    </row>
    <row r="49" spans="1:3" ht="20.100000000000001" customHeight="1">
      <c r="A49" s="688">
        <v>1567</v>
      </c>
      <c r="B49" s="299" t="s">
        <v>1633</v>
      </c>
      <c r="C49" s="689" t="s">
        <v>1634</v>
      </c>
    </row>
    <row r="50" spans="1:3" ht="20.100000000000001" customHeight="1">
      <c r="A50" s="688">
        <v>1568</v>
      </c>
      <c r="B50" s="299">
        <v>11</v>
      </c>
      <c r="C50" s="689" t="s">
        <v>1635</v>
      </c>
    </row>
    <row r="51" spans="1:3" ht="20.100000000000001" customHeight="1">
      <c r="A51" s="688">
        <v>1570</v>
      </c>
      <c r="B51" s="299" t="s">
        <v>3451</v>
      </c>
      <c r="C51" s="689" t="s">
        <v>1636</v>
      </c>
    </row>
    <row r="52" spans="1:3" ht="20.100000000000001" customHeight="1">
      <c r="A52" s="688"/>
      <c r="B52" s="299"/>
      <c r="C52" s="689"/>
    </row>
    <row r="53" spans="1:3" ht="20.100000000000001" customHeight="1">
      <c r="A53" s="1732"/>
      <c r="B53" s="116"/>
      <c r="C53" s="694"/>
    </row>
    <row r="54" spans="1:3" ht="20.100000000000001" customHeight="1">
      <c r="A54" s="1817" t="s">
        <v>1637</v>
      </c>
      <c r="C54" s="687"/>
    </row>
    <row r="55" spans="1:3" ht="20.100000000000001" customHeight="1">
      <c r="A55" s="376"/>
      <c r="C55" s="687"/>
    </row>
    <row r="56" spans="1:3" ht="20.100000000000001" customHeight="1">
      <c r="A56" s="688">
        <v>1587</v>
      </c>
      <c r="B56" s="299" t="s">
        <v>1638</v>
      </c>
      <c r="C56" s="689" t="s">
        <v>1639</v>
      </c>
    </row>
    <row r="57" spans="1:3" ht="20.100000000000001" customHeight="1">
      <c r="A57" s="688" t="s">
        <v>723</v>
      </c>
      <c r="B57" s="299" t="s">
        <v>451</v>
      </c>
      <c r="C57" s="689" t="s">
        <v>1640</v>
      </c>
    </row>
    <row r="58" spans="1:3" ht="20.100000000000001" customHeight="1">
      <c r="A58" s="688">
        <v>1593</v>
      </c>
      <c r="B58" s="299" t="s">
        <v>1641</v>
      </c>
      <c r="C58" s="689" t="s">
        <v>1642</v>
      </c>
    </row>
    <row r="59" spans="1:3" ht="20.100000000000001" customHeight="1">
      <c r="A59" s="688">
        <v>1600</v>
      </c>
      <c r="B59" s="299" t="s">
        <v>1643</v>
      </c>
      <c r="C59" s="689" t="s">
        <v>1644</v>
      </c>
    </row>
    <row r="60" spans="1:3" ht="20.100000000000001" customHeight="1">
      <c r="A60" s="688">
        <v>1601</v>
      </c>
      <c r="B60" s="299">
        <v>6</v>
      </c>
      <c r="C60" s="689" t="s">
        <v>1645</v>
      </c>
    </row>
    <row r="61" spans="1:3" ht="20.100000000000001" customHeight="1">
      <c r="A61" s="688">
        <v>1607</v>
      </c>
      <c r="B61" s="299">
        <v>12</v>
      </c>
      <c r="C61" s="689" t="s">
        <v>1646</v>
      </c>
    </row>
    <row r="62" spans="1:3" ht="20.100000000000001" customHeight="1">
      <c r="A62" s="688"/>
      <c r="B62" s="299"/>
      <c r="C62" s="689"/>
    </row>
    <row r="63" spans="1:3" ht="20.100000000000001" customHeight="1">
      <c r="A63" s="1732"/>
      <c r="B63" s="116"/>
      <c r="C63" s="694"/>
    </row>
    <row r="64" spans="1:3" ht="20.100000000000001" customHeight="1">
      <c r="A64" s="1817" t="s">
        <v>1647</v>
      </c>
      <c r="C64" s="687"/>
    </row>
    <row r="65" spans="1:4" ht="20.100000000000001" customHeight="1">
      <c r="A65" s="376"/>
      <c r="C65" s="687"/>
    </row>
    <row r="66" spans="1:4" ht="20.100000000000001" customHeight="1">
      <c r="A66" s="688">
        <v>1663</v>
      </c>
      <c r="B66" s="299" t="s">
        <v>1648</v>
      </c>
      <c r="C66" s="690" t="s">
        <v>1649</v>
      </c>
      <c r="D66" s="1201"/>
    </row>
    <row r="67" spans="1:4" ht="20.100000000000001" customHeight="1">
      <c r="A67" s="688">
        <v>1634</v>
      </c>
      <c r="B67" s="299">
        <v>11</v>
      </c>
      <c r="C67" s="689" t="s">
        <v>1650</v>
      </c>
      <c r="D67" s="1201"/>
    </row>
    <row r="68" spans="1:4" ht="20.100000000000001" customHeight="1">
      <c r="A68" s="688" t="s">
        <v>723</v>
      </c>
      <c r="B68" s="299" t="s">
        <v>451</v>
      </c>
      <c r="C68" s="689" t="s">
        <v>1651</v>
      </c>
      <c r="D68" s="1201"/>
    </row>
    <row r="69" spans="1:4" ht="20.100000000000001" customHeight="1">
      <c r="A69" s="688">
        <v>1636</v>
      </c>
      <c r="B69" s="299">
        <v>13</v>
      </c>
      <c r="C69" s="689" t="s">
        <v>1652</v>
      </c>
      <c r="D69" s="1201"/>
    </row>
    <row r="70" spans="1:4" ht="20.100000000000001" customHeight="1">
      <c r="A70" s="1732">
        <v>1642</v>
      </c>
      <c r="B70" s="299">
        <v>19</v>
      </c>
      <c r="C70" s="689" t="s">
        <v>1653</v>
      </c>
      <c r="D70" s="1201"/>
    </row>
    <row r="71" spans="1:4" ht="20.100000000000001" customHeight="1">
      <c r="A71" s="1732" t="s">
        <v>723</v>
      </c>
      <c r="B71" s="299" t="s">
        <v>451</v>
      </c>
      <c r="C71" s="689" t="s">
        <v>1654</v>
      </c>
      <c r="D71" s="1201"/>
    </row>
    <row r="72" spans="1:4" ht="20.100000000000001" customHeight="1">
      <c r="A72" s="688">
        <v>1662</v>
      </c>
      <c r="B72" s="299" t="s">
        <v>1655</v>
      </c>
      <c r="C72" s="689" t="s">
        <v>1656</v>
      </c>
      <c r="D72" s="1784"/>
    </row>
    <row r="73" spans="1:4" ht="20.100000000000001" customHeight="1">
      <c r="A73" s="688">
        <v>1668</v>
      </c>
      <c r="B73" s="299">
        <v>8</v>
      </c>
      <c r="C73" s="689" t="s">
        <v>1657</v>
      </c>
      <c r="D73" s="1201"/>
    </row>
    <row r="74" spans="1:4" ht="20.100000000000001" customHeight="1">
      <c r="A74" s="688">
        <v>1692</v>
      </c>
      <c r="B74" s="299" t="s">
        <v>1658</v>
      </c>
      <c r="C74" s="689" t="s">
        <v>1659</v>
      </c>
      <c r="D74" s="1201"/>
    </row>
    <row r="75" spans="1:4" ht="20.100000000000001" customHeight="1">
      <c r="A75" s="688">
        <v>1695</v>
      </c>
      <c r="B75" s="299">
        <v>8</v>
      </c>
      <c r="C75" s="689" t="s">
        <v>1660</v>
      </c>
      <c r="D75" s="1201"/>
    </row>
    <row r="76" spans="1:4" ht="20.100000000000001" customHeight="1">
      <c r="A76" s="688">
        <v>1733</v>
      </c>
      <c r="B76" s="299" t="s">
        <v>1661</v>
      </c>
      <c r="C76" s="690" t="s">
        <v>1662</v>
      </c>
      <c r="D76" s="1201"/>
    </row>
    <row r="77" spans="1:4" ht="20.100000000000001" customHeight="1">
      <c r="A77" s="688">
        <v>1734</v>
      </c>
      <c r="B77" s="299">
        <v>19</v>
      </c>
      <c r="C77" s="689" t="s">
        <v>1663</v>
      </c>
      <c r="D77" s="1201"/>
    </row>
    <row r="78" spans="1:4" ht="20.100000000000001" customHeight="1">
      <c r="A78" s="688">
        <v>1773</v>
      </c>
      <c r="B78" s="299" t="s">
        <v>1664</v>
      </c>
      <c r="C78" s="689" t="s">
        <v>1665</v>
      </c>
      <c r="D78" s="1201"/>
    </row>
    <row r="79" spans="1:4" ht="20.100000000000001" customHeight="1">
      <c r="A79" s="688"/>
      <c r="B79" s="299"/>
      <c r="C79" s="689" t="s">
        <v>1666</v>
      </c>
      <c r="D79" s="1201"/>
    </row>
    <row r="80" spans="1:4" ht="20.100000000000001" customHeight="1">
      <c r="A80" s="688">
        <v>1774</v>
      </c>
      <c r="B80" s="299">
        <v>3</v>
      </c>
      <c r="C80" s="689" t="s">
        <v>1667</v>
      </c>
      <c r="D80" s="1201"/>
    </row>
    <row r="81" spans="1:4" ht="20.100000000000001" customHeight="1">
      <c r="A81" s="688">
        <v>1774</v>
      </c>
      <c r="B81" s="299">
        <v>3</v>
      </c>
      <c r="C81" s="689" t="s">
        <v>1668</v>
      </c>
      <c r="D81" s="1201"/>
    </row>
    <row r="82" spans="1:4" ht="20.100000000000001" customHeight="1">
      <c r="A82" s="688">
        <v>1815</v>
      </c>
      <c r="B82" s="299" t="s">
        <v>1669</v>
      </c>
      <c r="C82" s="689" t="s">
        <v>1670</v>
      </c>
      <c r="D82" s="1201"/>
    </row>
    <row r="83" spans="1:4" ht="20.100000000000001" customHeight="1">
      <c r="A83" s="688">
        <v>1817</v>
      </c>
      <c r="B83" s="299">
        <v>14</v>
      </c>
      <c r="C83" s="689" t="s">
        <v>1671</v>
      </c>
      <c r="D83" s="1201"/>
    </row>
    <row r="84" spans="1:4" ht="20.100000000000001" customHeight="1">
      <c r="A84" s="688">
        <v>1846</v>
      </c>
      <c r="B84" s="299" t="s">
        <v>1672</v>
      </c>
      <c r="C84" s="689" t="s">
        <v>1673</v>
      </c>
      <c r="D84" s="1201"/>
    </row>
    <row r="85" spans="1:4" ht="20.100000000000001" customHeight="1">
      <c r="A85" s="688">
        <v>1852</v>
      </c>
      <c r="B85" s="299" t="s">
        <v>1674</v>
      </c>
      <c r="C85" s="689" t="s">
        <v>1675</v>
      </c>
      <c r="D85" s="1201"/>
    </row>
    <row r="86" spans="1:4" ht="20.100000000000001" customHeight="1">
      <c r="A86" s="688">
        <v>1859</v>
      </c>
      <c r="B86" s="299" t="s">
        <v>1676</v>
      </c>
      <c r="C86" s="689" t="s">
        <v>1677</v>
      </c>
      <c r="D86" s="1201"/>
    </row>
    <row r="87" spans="1:4" ht="20.100000000000001" customHeight="1">
      <c r="A87" s="688"/>
      <c r="B87" s="299"/>
      <c r="C87" s="689" t="s">
        <v>1678</v>
      </c>
      <c r="D87" s="1201"/>
    </row>
    <row r="88" spans="1:4" ht="20.100000000000001" customHeight="1">
      <c r="A88" s="1732"/>
      <c r="B88" s="116"/>
      <c r="C88" s="694"/>
      <c r="D88" s="1201"/>
    </row>
    <row r="89" spans="1:4" ht="20.100000000000001" customHeight="1">
      <c r="A89" s="1201" t="s">
        <v>1024</v>
      </c>
      <c r="B89" s="116" t="s">
        <v>451</v>
      </c>
      <c r="C89" s="687"/>
      <c r="D89" s="1201"/>
    </row>
    <row r="90" spans="1:4" ht="20.100000000000001" customHeight="1">
      <c r="A90" s="1732"/>
      <c r="B90" s="116"/>
      <c r="C90" s="687"/>
      <c r="D90" s="1201"/>
    </row>
    <row r="91" spans="1:4" ht="20.100000000000001" customHeight="1">
      <c r="A91" s="688">
        <v>1869</v>
      </c>
      <c r="B91" s="299" t="s">
        <v>1679</v>
      </c>
      <c r="C91" s="689" t="s">
        <v>1680</v>
      </c>
      <c r="D91" s="1201"/>
    </row>
    <row r="92" spans="1:4" ht="20.100000000000001" customHeight="1">
      <c r="A92" s="688">
        <v>1871</v>
      </c>
      <c r="B92" s="299">
        <v>4</v>
      </c>
      <c r="C92" s="689" t="s">
        <v>1681</v>
      </c>
      <c r="D92" s="1201"/>
    </row>
    <row r="93" spans="1:4" ht="20.100000000000001" customHeight="1">
      <c r="A93" s="688" t="s">
        <v>723</v>
      </c>
      <c r="B93" s="299" t="s">
        <v>451</v>
      </c>
      <c r="C93" s="689" t="s">
        <v>1682</v>
      </c>
      <c r="D93" s="1201"/>
    </row>
    <row r="94" spans="1:4" ht="20.100000000000001" customHeight="1">
      <c r="A94" s="688" t="s">
        <v>723</v>
      </c>
      <c r="B94" s="299" t="s">
        <v>451</v>
      </c>
      <c r="C94" s="689" t="s">
        <v>1683</v>
      </c>
      <c r="D94" s="1201"/>
    </row>
    <row r="95" spans="1:4" ht="20.100000000000001" customHeight="1">
      <c r="A95" s="688">
        <v>1872</v>
      </c>
      <c r="B95" s="299">
        <v>5</v>
      </c>
      <c r="C95" s="689" t="s">
        <v>1684</v>
      </c>
      <c r="D95" s="1201"/>
    </row>
    <row r="96" spans="1:4" ht="20.100000000000001" customHeight="1">
      <c r="A96" s="688" t="s">
        <v>723</v>
      </c>
      <c r="B96" s="299" t="s">
        <v>451</v>
      </c>
      <c r="C96" s="690" t="s">
        <v>1685</v>
      </c>
      <c r="D96" s="1201"/>
    </row>
    <row r="97" spans="1:4" ht="20.100000000000001" customHeight="1">
      <c r="A97" s="688" t="s">
        <v>723</v>
      </c>
      <c r="B97" s="299" t="s">
        <v>451</v>
      </c>
      <c r="C97" s="689" t="s">
        <v>1686</v>
      </c>
      <c r="D97" s="1201"/>
    </row>
    <row r="98" spans="1:4" ht="20.100000000000001" customHeight="1">
      <c r="A98" s="688">
        <v>1873</v>
      </c>
      <c r="B98" s="299">
        <v>6</v>
      </c>
      <c r="C98" s="689" t="s">
        <v>1687</v>
      </c>
      <c r="D98" s="1201"/>
    </row>
    <row r="99" spans="1:4" ht="20.100000000000001" customHeight="1">
      <c r="A99" s="688" t="s">
        <v>723</v>
      </c>
      <c r="B99" s="299" t="s">
        <v>451</v>
      </c>
      <c r="C99" s="689" t="s">
        <v>1688</v>
      </c>
      <c r="D99" s="1201"/>
    </row>
    <row r="100" spans="1:4" ht="20.100000000000001" customHeight="1">
      <c r="A100" s="688">
        <v>1875</v>
      </c>
      <c r="B100" s="299">
        <v>8</v>
      </c>
      <c r="C100" s="689" t="s">
        <v>1689</v>
      </c>
      <c r="D100" s="1201"/>
    </row>
    <row r="101" spans="1:4" ht="20.100000000000001" customHeight="1">
      <c r="A101" s="688">
        <v>1876</v>
      </c>
      <c r="B101" s="299">
        <v>9</v>
      </c>
      <c r="C101" s="689" t="s">
        <v>1690</v>
      </c>
      <c r="D101" s="1201"/>
    </row>
    <row r="102" spans="1:4" ht="20.100000000000001" customHeight="1">
      <c r="A102" s="688" t="s">
        <v>723</v>
      </c>
      <c r="B102" s="299" t="s">
        <v>451</v>
      </c>
      <c r="C102" s="689" t="s">
        <v>1691</v>
      </c>
      <c r="D102" s="1201"/>
    </row>
    <row r="103" spans="1:4" ht="20.100000000000001" customHeight="1">
      <c r="A103" s="688">
        <v>1877</v>
      </c>
      <c r="B103" s="299">
        <v>10</v>
      </c>
      <c r="C103" s="689" t="s">
        <v>1692</v>
      </c>
      <c r="D103" s="1201"/>
    </row>
    <row r="104" spans="1:4" ht="20.100000000000001" customHeight="1">
      <c r="A104" s="688">
        <v>1879</v>
      </c>
      <c r="B104" s="299">
        <v>12</v>
      </c>
      <c r="C104" s="689" t="s">
        <v>1693</v>
      </c>
      <c r="D104" s="1201"/>
    </row>
    <row r="105" spans="1:4" ht="20.100000000000001" customHeight="1">
      <c r="A105" s="688">
        <v>1881</v>
      </c>
      <c r="B105" s="299">
        <v>14</v>
      </c>
      <c r="C105" s="689" t="s">
        <v>1694</v>
      </c>
      <c r="D105" s="1201"/>
    </row>
    <row r="106" spans="1:4" ht="20.100000000000001" customHeight="1">
      <c r="A106" s="688">
        <v>1882</v>
      </c>
      <c r="B106" s="299">
        <v>15</v>
      </c>
      <c r="C106" s="689" t="s">
        <v>1695</v>
      </c>
      <c r="D106" s="1201"/>
    </row>
    <row r="107" spans="1:4" ht="20.100000000000001" customHeight="1">
      <c r="A107" s="688">
        <v>1883</v>
      </c>
      <c r="B107" s="299">
        <v>16</v>
      </c>
      <c r="C107" s="689" t="s">
        <v>1696</v>
      </c>
      <c r="D107" s="1201"/>
    </row>
    <row r="108" spans="1:4" ht="20.100000000000001" customHeight="1">
      <c r="A108" s="688">
        <v>1888</v>
      </c>
      <c r="B108" s="299">
        <v>21</v>
      </c>
      <c r="C108" s="689" t="s">
        <v>1697</v>
      </c>
      <c r="D108" s="1201"/>
    </row>
    <row r="109" spans="1:4" ht="20.100000000000001" customHeight="1">
      <c r="A109" s="688">
        <v>1889</v>
      </c>
      <c r="B109" s="299">
        <v>22</v>
      </c>
      <c r="C109" s="689" t="s">
        <v>1698</v>
      </c>
      <c r="D109" s="1201"/>
    </row>
    <row r="110" spans="1:4" ht="20.100000000000001" customHeight="1">
      <c r="A110" s="1732" t="s">
        <v>723</v>
      </c>
      <c r="B110" s="299" t="s">
        <v>451</v>
      </c>
      <c r="C110" s="689" t="s">
        <v>1699</v>
      </c>
      <c r="D110" s="1784"/>
    </row>
    <row r="111" spans="1:4" ht="20.100000000000001" customHeight="1">
      <c r="A111" s="688">
        <v>1889</v>
      </c>
      <c r="B111" s="299" t="s">
        <v>1700</v>
      </c>
      <c r="C111" s="689" t="s">
        <v>1701</v>
      </c>
      <c r="D111" s="1784"/>
    </row>
    <row r="112" spans="1:4" ht="20.100000000000001" customHeight="1">
      <c r="A112" s="688" t="s">
        <v>723</v>
      </c>
      <c r="B112" s="299" t="s">
        <v>451</v>
      </c>
      <c r="C112" s="689" t="s">
        <v>1702</v>
      </c>
      <c r="D112" s="1201"/>
    </row>
    <row r="113" spans="1:4" ht="20.100000000000001" customHeight="1">
      <c r="A113" s="688">
        <v>1894</v>
      </c>
      <c r="B113" s="299">
        <v>27</v>
      </c>
      <c r="C113" s="690" t="s">
        <v>1703</v>
      </c>
      <c r="D113" s="1201"/>
    </row>
    <row r="114" spans="1:4" ht="20.100000000000001" customHeight="1">
      <c r="A114" s="688">
        <v>1895</v>
      </c>
      <c r="B114" s="299">
        <v>28</v>
      </c>
      <c r="C114" s="689" t="s">
        <v>1704</v>
      </c>
      <c r="D114" s="1201"/>
    </row>
    <row r="115" spans="1:4" ht="20.100000000000001" customHeight="1">
      <c r="A115" s="688">
        <v>1906</v>
      </c>
      <c r="B115" s="299">
        <v>39</v>
      </c>
      <c r="C115" s="690" t="s">
        <v>1705</v>
      </c>
      <c r="D115" s="1201"/>
    </row>
    <row r="116" spans="1:4" ht="20.100000000000001" customHeight="1">
      <c r="A116" s="688">
        <v>1909</v>
      </c>
      <c r="B116" s="299">
        <v>42</v>
      </c>
      <c r="C116" s="690" t="s">
        <v>1706</v>
      </c>
      <c r="D116" s="1201"/>
    </row>
    <row r="117" spans="1:4" ht="20.100000000000001" customHeight="1">
      <c r="A117" s="688" t="s">
        <v>723</v>
      </c>
      <c r="B117" s="299" t="s">
        <v>451</v>
      </c>
      <c r="C117" s="690" t="s">
        <v>1707</v>
      </c>
      <c r="D117" s="1201"/>
    </row>
    <row r="118" spans="1:4" ht="20.100000000000001" customHeight="1">
      <c r="A118" s="688">
        <v>1910</v>
      </c>
      <c r="B118" s="299">
        <v>43</v>
      </c>
      <c r="C118" s="689" t="s">
        <v>1708</v>
      </c>
      <c r="D118" s="1201"/>
    </row>
    <row r="119" spans="1:4" ht="20.100000000000001" customHeight="1">
      <c r="A119" s="688">
        <v>1910</v>
      </c>
      <c r="B119" s="299">
        <v>43</v>
      </c>
      <c r="C119" s="689" t="s">
        <v>1709</v>
      </c>
      <c r="D119" s="1201"/>
    </row>
    <row r="120" spans="1:4" ht="20.100000000000001" customHeight="1">
      <c r="A120" s="688">
        <v>1911</v>
      </c>
      <c r="B120" s="299">
        <v>44</v>
      </c>
      <c r="C120" s="689" t="s">
        <v>1710</v>
      </c>
      <c r="D120" s="1201"/>
    </row>
    <row r="121" spans="1:4" ht="20.100000000000001" customHeight="1">
      <c r="A121" s="1732"/>
      <c r="B121" s="116"/>
      <c r="C121" s="694"/>
      <c r="D121" s="1201"/>
    </row>
    <row r="122" spans="1:4" ht="20.100000000000001" customHeight="1">
      <c r="A122" s="1201" t="s">
        <v>3445</v>
      </c>
      <c r="B122" s="116"/>
      <c r="C122" s="694"/>
      <c r="D122" s="1201"/>
    </row>
    <row r="123" spans="1:4" ht="20.100000000000001" customHeight="1">
      <c r="A123" s="1201"/>
      <c r="B123" s="116"/>
      <c r="C123" s="694"/>
      <c r="D123" s="1201"/>
    </row>
    <row r="124" spans="1:4" ht="20.100000000000001" customHeight="1">
      <c r="A124" s="688">
        <v>1912</v>
      </c>
      <c r="B124" s="299" t="s">
        <v>3444</v>
      </c>
      <c r="C124" s="689" t="s">
        <v>1711</v>
      </c>
      <c r="D124" s="1201"/>
    </row>
    <row r="125" spans="1:4" ht="20.100000000000001" customHeight="1">
      <c r="A125" s="688">
        <v>1914</v>
      </c>
      <c r="B125" s="299">
        <v>3</v>
      </c>
      <c r="C125" s="689" t="s">
        <v>1712</v>
      </c>
      <c r="D125" s="1201"/>
    </row>
    <row r="126" spans="1:4" ht="20.100000000000001" customHeight="1">
      <c r="A126" s="688">
        <v>1918</v>
      </c>
      <c r="B126" s="299">
        <v>7</v>
      </c>
      <c r="C126" s="689" t="s">
        <v>1713</v>
      </c>
      <c r="D126" s="1201"/>
    </row>
    <row r="127" spans="1:4" ht="20.100000000000001" customHeight="1">
      <c r="A127" s="688">
        <v>1920</v>
      </c>
      <c r="B127" s="299">
        <v>9</v>
      </c>
      <c r="C127" s="689" t="s">
        <v>1714</v>
      </c>
      <c r="D127" s="1201"/>
    </row>
    <row r="128" spans="1:4" ht="20.100000000000001" customHeight="1">
      <c r="A128" s="688">
        <v>1922</v>
      </c>
      <c r="B128" s="299">
        <v>11</v>
      </c>
      <c r="C128" s="689" t="s">
        <v>1715</v>
      </c>
      <c r="D128" s="1201"/>
    </row>
    <row r="129" spans="1:4" ht="20.100000000000001" customHeight="1">
      <c r="A129" s="688">
        <v>1926</v>
      </c>
      <c r="B129" s="299">
        <v>15</v>
      </c>
      <c r="C129" s="689" t="s">
        <v>1716</v>
      </c>
      <c r="D129" s="1201"/>
    </row>
    <row r="130" spans="1:4" ht="20.100000000000001" customHeight="1">
      <c r="A130" s="1732"/>
      <c r="B130" s="116"/>
      <c r="C130" s="694"/>
      <c r="D130" s="1201"/>
    </row>
    <row r="131" spans="1:4" ht="20.100000000000001" customHeight="1">
      <c r="A131" s="1201" t="s">
        <v>3446</v>
      </c>
      <c r="B131" s="116"/>
      <c r="C131" s="694"/>
      <c r="D131" s="1201"/>
    </row>
    <row r="132" spans="1:4" ht="20.100000000000001" customHeight="1">
      <c r="A132" s="1732"/>
      <c r="B132" s="116"/>
      <c r="C132" s="694"/>
      <c r="D132" s="1201"/>
    </row>
    <row r="133" spans="1:4" ht="20.100000000000001" customHeight="1">
      <c r="A133" s="688">
        <v>1934</v>
      </c>
      <c r="B133" s="299" t="s">
        <v>1717</v>
      </c>
      <c r="C133" s="689" t="s">
        <v>1718</v>
      </c>
      <c r="D133" s="1201"/>
    </row>
    <row r="134" spans="1:4" ht="20.100000000000001" customHeight="1">
      <c r="A134" s="688" t="s">
        <v>723</v>
      </c>
      <c r="B134" s="299" t="s">
        <v>451</v>
      </c>
      <c r="C134" s="689" t="s">
        <v>1719</v>
      </c>
      <c r="D134" s="1201"/>
    </row>
    <row r="135" spans="1:4" ht="20.100000000000001" customHeight="1">
      <c r="A135" s="688">
        <v>1941</v>
      </c>
      <c r="B135" s="299">
        <v>16</v>
      </c>
      <c r="C135" s="689" t="s">
        <v>1720</v>
      </c>
      <c r="D135" s="1201"/>
    </row>
    <row r="136" spans="1:4" ht="20.100000000000001" customHeight="1">
      <c r="A136" s="688">
        <v>1943</v>
      </c>
      <c r="B136" s="299">
        <v>18</v>
      </c>
      <c r="C136" s="689" t="s">
        <v>1721</v>
      </c>
      <c r="D136" s="1201"/>
    </row>
    <row r="137" spans="1:4" ht="20.100000000000001" customHeight="1">
      <c r="A137" s="688">
        <v>1947</v>
      </c>
      <c r="B137" s="299">
        <v>22</v>
      </c>
      <c r="C137" s="689" t="s">
        <v>1722</v>
      </c>
      <c r="D137" s="1201"/>
    </row>
    <row r="138" spans="1:4" ht="20.100000000000001" customHeight="1">
      <c r="A138" s="688" t="s">
        <v>723</v>
      </c>
      <c r="B138" s="299" t="s">
        <v>451</v>
      </c>
      <c r="C138" s="689" t="s">
        <v>1723</v>
      </c>
      <c r="D138" s="1201"/>
    </row>
    <row r="139" spans="1:4" ht="20.100000000000001" customHeight="1">
      <c r="A139" s="688">
        <v>1950</v>
      </c>
      <c r="B139" s="299">
        <v>25</v>
      </c>
      <c r="C139" s="689" t="s">
        <v>1724</v>
      </c>
      <c r="D139" s="1201"/>
    </row>
    <row r="140" spans="1:4" ht="20.100000000000001" customHeight="1">
      <c r="A140" s="688">
        <v>1951</v>
      </c>
      <c r="B140" s="299">
        <v>26</v>
      </c>
      <c r="C140" s="689" t="s">
        <v>1725</v>
      </c>
      <c r="D140" s="1201"/>
    </row>
    <row r="141" spans="1:4" ht="20.100000000000001" customHeight="1">
      <c r="A141" s="688"/>
      <c r="B141" s="299"/>
      <c r="C141" s="689" t="s">
        <v>1726</v>
      </c>
      <c r="D141" s="1201"/>
    </row>
    <row r="142" spans="1:4" ht="20.100000000000001" customHeight="1">
      <c r="A142" s="688" t="s">
        <v>723</v>
      </c>
      <c r="B142" s="299" t="s">
        <v>451</v>
      </c>
      <c r="C142" s="689" t="s">
        <v>1727</v>
      </c>
      <c r="D142" s="1201"/>
    </row>
    <row r="143" spans="1:4" ht="20.100000000000001" customHeight="1">
      <c r="A143" s="688" t="s">
        <v>723</v>
      </c>
      <c r="B143" s="299" t="s">
        <v>451</v>
      </c>
      <c r="C143" s="689" t="s">
        <v>1728</v>
      </c>
      <c r="D143" s="1201"/>
    </row>
    <row r="144" spans="1:4" ht="20.100000000000001" customHeight="1">
      <c r="A144" s="688" t="s">
        <v>723</v>
      </c>
      <c r="B144" s="299" t="s">
        <v>451</v>
      </c>
      <c r="C144" s="689" t="s">
        <v>1729</v>
      </c>
      <c r="D144" s="1201"/>
    </row>
    <row r="145" spans="1:4" ht="20.100000000000001" customHeight="1">
      <c r="A145" s="688" t="s">
        <v>723</v>
      </c>
      <c r="B145" s="299" t="s">
        <v>451</v>
      </c>
      <c r="C145" s="689" t="s">
        <v>1730</v>
      </c>
      <c r="D145" s="1201"/>
    </row>
    <row r="146" spans="1:4" ht="20.100000000000001" customHeight="1">
      <c r="A146" s="688" t="s">
        <v>723</v>
      </c>
      <c r="B146" s="299" t="s">
        <v>451</v>
      </c>
      <c r="C146" s="689" t="s">
        <v>1731</v>
      </c>
      <c r="D146" s="1201"/>
    </row>
    <row r="147" spans="1:4" ht="20.100000000000001" customHeight="1">
      <c r="A147" s="688" t="s">
        <v>723</v>
      </c>
      <c r="B147" s="299" t="s">
        <v>451</v>
      </c>
      <c r="C147" s="689" t="s">
        <v>1732</v>
      </c>
      <c r="D147" s="1201"/>
    </row>
    <row r="148" spans="1:4" ht="20.100000000000001" customHeight="1">
      <c r="A148" s="688">
        <v>1952</v>
      </c>
      <c r="B148" s="299">
        <v>27</v>
      </c>
      <c r="C148" s="689" t="s">
        <v>1733</v>
      </c>
      <c r="D148" s="1201"/>
    </row>
    <row r="149" spans="1:4" ht="20.100000000000001" customHeight="1">
      <c r="A149" s="688" t="s">
        <v>723</v>
      </c>
      <c r="B149" s="299" t="s">
        <v>451</v>
      </c>
      <c r="C149" s="689" t="s">
        <v>1734</v>
      </c>
      <c r="D149" s="1201"/>
    </row>
    <row r="150" spans="1:4" ht="20.100000000000001" customHeight="1">
      <c r="A150" s="688">
        <v>1953</v>
      </c>
      <c r="B150" s="299">
        <v>28</v>
      </c>
      <c r="C150" s="689" t="s">
        <v>1735</v>
      </c>
      <c r="D150" s="1201"/>
    </row>
    <row r="151" spans="1:4" ht="20.100000000000001" customHeight="1">
      <c r="A151" s="1732" t="s">
        <v>723</v>
      </c>
      <c r="B151" s="299" t="s">
        <v>451</v>
      </c>
      <c r="C151" s="689" t="s">
        <v>1736</v>
      </c>
      <c r="D151" s="1784"/>
    </row>
    <row r="152" spans="1:4" ht="20.100000000000001" customHeight="1">
      <c r="A152" s="688"/>
      <c r="B152" s="299"/>
      <c r="C152" s="689" t="s">
        <v>1737</v>
      </c>
      <c r="D152" s="1784"/>
    </row>
    <row r="153" spans="1:4" ht="20.100000000000001" customHeight="1">
      <c r="A153" s="688" t="s">
        <v>723</v>
      </c>
      <c r="B153" s="299" t="s">
        <v>451</v>
      </c>
      <c r="C153" s="689" t="s">
        <v>1738</v>
      </c>
      <c r="D153" s="1201"/>
    </row>
    <row r="154" spans="1:4" ht="20.100000000000001" customHeight="1">
      <c r="A154" s="688" t="s">
        <v>723</v>
      </c>
      <c r="B154" s="299" t="s">
        <v>451</v>
      </c>
      <c r="C154" s="689" t="s">
        <v>1739</v>
      </c>
      <c r="D154" s="1201"/>
    </row>
    <row r="155" spans="1:4" ht="20.100000000000001" customHeight="1">
      <c r="A155" s="688" t="s">
        <v>723</v>
      </c>
      <c r="B155" s="299" t="s">
        <v>451</v>
      </c>
      <c r="C155" s="689" t="s">
        <v>1740</v>
      </c>
      <c r="D155" s="1201"/>
    </row>
    <row r="156" spans="1:4" ht="20.100000000000001" customHeight="1">
      <c r="A156" s="688" t="s">
        <v>723</v>
      </c>
      <c r="B156" s="299" t="s">
        <v>451</v>
      </c>
      <c r="C156" s="689" t="s">
        <v>1741</v>
      </c>
      <c r="D156" s="1201"/>
    </row>
    <row r="157" spans="1:4" ht="20.100000000000001" customHeight="1">
      <c r="A157" s="688" t="s">
        <v>723</v>
      </c>
      <c r="B157" s="299" t="s">
        <v>451</v>
      </c>
      <c r="C157" s="689" t="s">
        <v>1742</v>
      </c>
      <c r="D157" s="1201"/>
    </row>
    <row r="158" spans="1:4" ht="20.100000000000001" customHeight="1">
      <c r="A158" s="688"/>
      <c r="B158" s="299"/>
      <c r="C158" s="689" t="s">
        <v>1743</v>
      </c>
      <c r="D158" s="1201"/>
    </row>
    <row r="159" spans="1:4" ht="20.100000000000001" customHeight="1">
      <c r="A159" s="688">
        <v>1954</v>
      </c>
      <c r="B159" s="299">
        <v>29</v>
      </c>
      <c r="C159" s="689" t="s">
        <v>1744</v>
      </c>
      <c r="D159" s="1201"/>
    </row>
    <row r="160" spans="1:4" ht="20.100000000000001" customHeight="1">
      <c r="A160" s="688">
        <v>1955</v>
      </c>
      <c r="B160" s="299">
        <v>30</v>
      </c>
      <c r="C160" s="689" t="s">
        <v>1745</v>
      </c>
      <c r="D160" s="1201"/>
    </row>
    <row r="161" spans="1:4" ht="20.100000000000001" customHeight="1">
      <c r="A161" s="688"/>
      <c r="B161" s="299"/>
      <c r="C161" s="689" t="s">
        <v>1746</v>
      </c>
      <c r="D161" s="1201"/>
    </row>
    <row r="162" spans="1:4" ht="20.100000000000001" customHeight="1">
      <c r="A162" s="688" t="s">
        <v>723</v>
      </c>
      <c r="B162" s="299" t="s">
        <v>451</v>
      </c>
      <c r="C162" s="689" t="s">
        <v>1747</v>
      </c>
      <c r="D162" s="1201"/>
    </row>
    <row r="163" spans="1:4" ht="20.100000000000001" customHeight="1">
      <c r="A163" s="688" t="s">
        <v>723</v>
      </c>
      <c r="B163" s="299" t="s">
        <v>451</v>
      </c>
      <c r="C163" s="689" t="s">
        <v>1748</v>
      </c>
      <c r="D163" s="1201"/>
    </row>
    <row r="164" spans="1:4" ht="20.100000000000001" customHeight="1">
      <c r="A164" s="688" t="s">
        <v>723</v>
      </c>
      <c r="B164" s="299" t="s">
        <v>451</v>
      </c>
      <c r="C164" s="689" t="s">
        <v>2824</v>
      </c>
      <c r="D164" s="1201"/>
    </row>
    <row r="165" spans="1:4" ht="20.100000000000001" customHeight="1">
      <c r="A165" s="688">
        <v>1956</v>
      </c>
      <c r="B165" s="299">
        <v>31</v>
      </c>
      <c r="C165" s="689" t="s">
        <v>1749</v>
      </c>
      <c r="D165" s="1201"/>
    </row>
    <row r="166" spans="1:4" ht="20.100000000000001" customHeight="1">
      <c r="A166" s="688">
        <v>1957</v>
      </c>
      <c r="B166" s="299">
        <v>32</v>
      </c>
      <c r="C166" s="689" t="s">
        <v>1750</v>
      </c>
      <c r="D166" s="1201"/>
    </row>
    <row r="167" spans="1:4" ht="20.100000000000001" customHeight="1">
      <c r="A167" s="688" t="s">
        <v>723</v>
      </c>
      <c r="B167" s="299" t="s">
        <v>451</v>
      </c>
      <c r="C167" s="690" t="s">
        <v>2825</v>
      </c>
      <c r="D167" s="1201"/>
    </row>
    <row r="168" spans="1:4" ht="20.100000000000001" customHeight="1">
      <c r="A168" s="688" t="s">
        <v>723</v>
      </c>
      <c r="B168" s="299" t="s">
        <v>451</v>
      </c>
      <c r="C168" s="689" t="s">
        <v>1751</v>
      </c>
      <c r="D168" s="1201"/>
    </row>
    <row r="169" spans="1:4" ht="20.100000000000001" customHeight="1">
      <c r="A169" s="688" t="s">
        <v>723</v>
      </c>
      <c r="B169" s="299" t="s">
        <v>451</v>
      </c>
      <c r="C169" s="689" t="s">
        <v>1752</v>
      </c>
      <c r="D169" s="1201"/>
    </row>
    <row r="170" spans="1:4" ht="20.100000000000001" customHeight="1">
      <c r="A170" s="688" t="s">
        <v>723</v>
      </c>
      <c r="B170" s="299" t="s">
        <v>451</v>
      </c>
      <c r="C170" s="689" t="s">
        <v>1753</v>
      </c>
      <c r="D170" s="1201"/>
    </row>
    <row r="171" spans="1:4" ht="20.100000000000001" customHeight="1">
      <c r="A171" s="688" t="s">
        <v>723</v>
      </c>
      <c r="B171" s="299" t="s">
        <v>451</v>
      </c>
      <c r="C171" s="689" t="s">
        <v>1754</v>
      </c>
      <c r="D171" s="1201"/>
    </row>
    <row r="172" spans="1:4" ht="20.100000000000001" customHeight="1">
      <c r="A172" s="688" t="s">
        <v>723</v>
      </c>
      <c r="B172" s="299" t="s">
        <v>451</v>
      </c>
      <c r="C172" s="689" t="s">
        <v>1755</v>
      </c>
      <c r="D172" s="1201"/>
    </row>
    <row r="173" spans="1:4" ht="20.100000000000001" customHeight="1">
      <c r="A173" s="688">
        <v>1958</v>
      </c>
      <c r="B173" s="299">
        <v>33</v>
      </c>
      <c r="C173" s="689" t="s">
        <v>1756</v>
      </c>
      <c r="D173" s="1201"/>
    </row>
    <row r="174" spans="1:4" ht="20.100000000000001" customHeight="1">
      <c r="A174" s="688" t="s">
        <v>723</v>
      </c>
      <c r="B174" s="299" t="s">
        <v>451</v>
      </c>
      <c r="C174" s="689" t="s">
        <v>1757</v>
      </c>
      <c r="D174" s="1201"/>
    </row>
    <row r="175" spans="1:4" ht="20.100000000000001" customHeight="1">
      <c r="A175" s="688" t="s">
        <v>723</v>
      </c>
      <c r="B175" s="299" t="s">
        <v>451</v>
      </c>
      <c r="C175" s="689" t="s">
        <v>1758</v>
      </c>
      <c r="D175" s="1201"/>
    </row>
    <row r="176" spans="1:4" ht="20.100000000000001" customHeight="1">
      <c r="A176" s="688">
        <v>1959</v>
      </c>
      <c r="B176" s="299">
        <v>34</v>
      </c>
      <c r="C176" s="689" t="s">
        <v>1759</v>
      </c>
      <c r="D176" s="1201"/>
    </row>
    <row r="177" spans="1:4" ht="20.100000000000001" customHeight="1">
      <c r="A177" s="688" t="s">
        <v>723</v>
      </c>
      <c r="B177" s="299" t="s">
        <v>451</v>
      </c>
      <c r="C177" s="689" t="s">
        <v>1760</v>
      </c>
      <c r="D177" s="1201"/>
    </row>
    <row r="178" spans="1:4" ht="20.100000000000001" customHeight="1">
      <c r="A178" s="688" t="s">
        <v>723</v>
      </c>
      <c r="B178" s="299" t="s">
        <v>451</v>
      </c>
      <c r="C178" s="689" t="s">
        <v>1761</v>
      </c>
      <c r="D178" s="1201"/>
    </row>
    <row r="179" spans="1:4" ht="20.100000000000001" customHeight="1">
      <c r="A179" s="688">
        <v>1960</v>
      </c>
      <c r="B179" s="299">
        <v>35</v>
      </c>
      <c r="C179" s="689" t="s">
        <v>1762</v>
      </c>
      <c r="D179" s="1201"/>
    </row>
    <row r="180" spans="1:4" ht="20.100000000000001" customHeight="1">
      <c r="A180" s="688" t="s">
        <v>723</v>
      </c>
      <c r="B180" s="299" t="s">
        <v>451</v>
      </c>
      <c r="C180" s="689" t="s">
        <v>1763</v>
      </c>
      <c r="D180" s="1201"/>
    </row>
    <row r="181" spans="1:4" ht="20.100000000000001" customHeight="1">
      <c r="A181" s="688">
        <v>1961</v>
      </c>
      <c r="B181" s="299">
        <v>36</v>
      </c>
      <c r="C181" s="689" t="s">
        <v>1764</v>
      </c>
      <c r="D181" s="1201"/>
    </row>
    <row r="182" spans="1:4" ht="20.100000000000001" customHeight="1">
      <c r="A182" s="688" t="s">
        <v>723</v>
      </c>
      <c r="B182" s="299" t="s">
        <v>451</v>
      </c>
      <c r="C182" s="689" t="s">
        <v>1765</v>
      </c>
      <c r="D182" s="1201"/>
    </row>
    <row r="183" spans="1:4" ht="20.100000000000001" customHeight="1">
      <c r="A183" s="688" t="s">
        <v>723</v>
      </c>
      <c r="B183" s="299" t="s">
        <v>451</v>
      </c>
      <c r="C183" s="689" t="s">
        <v>1766</v>
      </c>
      <c r="D183" s="1201"/>
    </row>
    <row r="184" spans="1:4" ht="20.100000000000001" customHeight="1">
      <c r="A184" s="688" t="s">
        <v>723</v>
      </c>
      <c r="B184" s="299" t="s">
        <v>451</v>
      </c>
      <c r="C184" s="689" t="s">
        <v>1767</v>
      </c>
      <c r="D184" s="1201"/>
    </row>
    <row r="185" spans="1:4" ht="20.100000000000001" customHeight="1">
      <c r="A185" s="688" t="s">
        <v>723</v>
      </c>
      <c r="B185" s="299" t="s">
        <v>451</v>
      </c>
      <c r="C185" s="689" t="s">
        <v>1768</v>
      </c>
      <c r="D185" s="1201"/>
    </row>
    <row r="186" spans="1:4" ht="20.100000000000001" customHeight="1">
      <c r="A186" s="688">
        <v>1962</v>
      </c>
      <c r="B186" s="299">
        <v>37</v>
      </c>
      <c r="C186" s="689" t="s">
        <v>1769</v>
      </c>
      <c r="D186" s="1784"/>
    </row>
    <row r="187" spans="1:4" ht="20.100000000000001" customHeight="1">
      <c r="A187" s="1771"/>
      <c r="B187" s="198"/>
      <c r="C187" s="689" t="s">
        <v>1770</v>
      </c>
      <c r="D187" s="1784"/>
    </row>
    <row r="188" spans="1:4" ht="20.100000000000001" customHeight="1">
      <c r="A188" s="688" t="s">
        <v>723</v>
      </c>
      <c r="B188" s="299" t="s">
        <v>451</v>
      </c>
      <c r="C188" s="689" t="s">
        <v>1771</v>
      </c>
      <c r="D188" s="1201"/>
    </row>
    <row r="189" spans="1:4" ht="20.100000000000001" customHeight="1">
      <c r="A189" s="688">
        <v>1963</v>
      </c>
      <c r="B189" s="299">
        <v>38</v>
      </c>
      <c r="C189" s="689" t="s">
        <v>1772</v>
      </c>
      <c r="D189" s="1201"/>
    </row>
    <row r="190" spans="1:4" ht="20.100000000000001" customHeight="1">
      <c r="A190" s="688" t="s">
        <v>723</v>
      </c>
      <c r="B190" s="299" t="s">
        <v>451</v>
      </c>
      <c r="C190" s="689" t="s">
        <v>1773</v>
      </c>
      <c r="D190" s="1201"/>
    </row>
    <row r="191" spans="1:4" ht="20.100000000000001" customHeight="1">
      <c r="A191" s="688" t="s">
        <v>723</v>
      </c>
      <c r="B191" s="299" t="s">
        <v>451</v>
      </c>
      <c r="C191" s="689" t="s">
        <v>1774</v>
      </c>
      <c r="D191" s="1201"/>
    </row>
    <row r="192" spans="1:4" ht="20.100000000000001" customHeight="1">
      <c r="A192" s="688">
        <v>1964</v>
      </c>
      <c r="B192" s="299">
        <v>39</v>
      </c>
      <c r="C192" s="689" t="s">
        <v>1775</v>
      </c>
      <c r="D192" s="1201"/>
    </row>
    <row r="193" spans="1:4" ht="20.100000000000001" customHeight="1">
      <c r="A193" s="688" t="s">
        <v>723</v>
      </c>
      <c r="B193" s="299" t="s">
        <v>451</v>
      </c>
      <c r="C193" s="689" t="s">
        <v>1776</v>
      </c>
      <c r="D193" s="1201"/>
    </row>
    <row r="194" spans="1:4" ht="20.100000000000001" customHeight="1">
      <c r="A194" s="688">
        <v>1965</v>
      </c>
      <c r="B194" s="299">
        <v>40</v>
      </c>
      <c r="C194" s="689" t="s">
        <v>1777</v>
      </c>
      <c r="D194" s="1201"/>
    </row>
    <row r="195" spans="1:4" ht="20.100000000000001" customHeight="1">
      <c r="A195" s="688"/>
      <c r="B195" s="299"/>
      <c r="C195" s="689" t="s">
        <v>1778</v>
      </c>
      <c r="D195" s="1201"/>
    </row>
    <row r="196" spans="1:4" ht="20.100000000000001" customHeight="1">
      <c r="A196" s="688" t="s">
        <v>723</v>
      </c>
      <c r="B196" s="299" t="s">
        <v>451</v>
      </c>
      <c r="C196" s="689" t="s">
        <v>1779</v>
      </c>
      <c r="D196" s="1201"/>
    </row>
    <row r="197" spans="1:4" ht="20.100000000000001" customHeight="1">
      <c r="A197" s="688" t="s">
        <v>723</v>
      </c>
      <c r="B197" s="299" t="s">
        <v>451</v>
      </c>
      <c r="C197" s="689" t="s">
        <v>1780</v>
      </c>
      <c r="D197" s="1201"/>
    </row>
    <row r="198" spans="1:4" ht="20.100000000000001" customHeight="1">
      <c r="A198" s="688" t="s">
        <v>723</v>
      </c>
      <c r="B198" s="299" t="s">
        <v>451</v>
      </c>
      <c r="C198" s="689" t="s">
        <v>1781</v>
      </c>
      <c r="D198" s="1201"/>
    </row>
    <row r="199" spans="1:4" ht="20.100000000000001" customHeight="1">
      <c r="A199" s="688">
        <v>1966</v>
      </c>
      <c r="B199" s="299">
        <v>41</v>
      </c>
      <c r="C199" s="689" t="s">
        <v>1782</v>
      </c>
      <c r="D199" s="1201"/>
    </row>
    <row r="200" spans="1:4" ht="20.100000000000001" customHeight="1">
      <c r="A200" s="688" t="s">
        <v>723</v>
      </c>
      <c r="B200" s="299" t="s">
        <v>451</v>
      </c>
      <c r="C200" s="689" t="s">
        <v>1783</v>
      </c>
      <c r="D200" s="1201"/>
    </row>
    <row r="201" spans="1:4" ht="20.100000000000001" customHeight="1">
      <c r="A201" s="688" t="s">
        <v>723</v>
      </c>
      <c r="B201" s="299" t="s">
        <v>451</v>
      </c>
      <c r="C201" s="689" t="s">
        <v>1784</v>
      </c>
      <c r="D201" s="1201"/>
    </row>
    <row r="202" spans="1:4" ht="20.100000000000001" customHeight="1">
      <c r="A202" s="688" t="s">
        <v>723</v>
      </c>
      <c r="B202" s="299" t="s">
        <v>451</v>
      </c>
      <c r="C202" s="689" t="s">
        <v>1785</v>
      </c>
      <c r="D202" s="1201"/>
    </row>
    <row r="203" spans="1:4" ht="20.100000000000001" customHeight="1">
      <c r="A203" s="688" t="s">
        <v>723</v>
      </c>
      <c r="B203" s="299" t="s">
        <v>451</v>
      </c>
      <c r="C203" s="689" t="s">
        <v>1786</v>
      </c>
      <c r="D203" s="1201"/>
    </row>
    <row r="204" spans="1:4" ht="20.100000000000001" customHeight="1">
      <c r="A204" s="688" t="s">
        <v>723</v>
      </c>
      <c r="B204" s="299" t="s">
        <v>451</v>
      </c>
      <c r="C204" s="689" t="s">
        <v>1787</v>
      </c>
      <c r="D204" s="1201"/>
    </row>
    <row r="205" spans="1:4" ht="20.100000000000001" customHeight="1">
      <c r="A205" s="688" t="s">
        <v>723</v>
      </c>
      <c r="B205" s="299" t="s">
        <v>451</v>
      </c>
      <c r="C205" s="689" t="s">
        <v>1788</v>
      </c>
      <c r="D205" s="1201"/>
    </row>
    <row r="206" spans="1:4" ht="20.100000000000001" customHeight="1">
      <c r="A206" s="688">
        <v>1967</v>
      </c>
      <c r="B206" s="299">
        <v>42</v>
      </c>
      <c r="C206" s="689" t="s">
        <v>1789</v>
      </c>
      <c r="D206" s="1201"/>
    </row>
    <row r="207" spans="1:4" ht="20.100000000000001" customHeight="1">
      <c r="A207" s="688" t="s">
        <v>723</v>
      </c>
      <c r="B207" s="299" t="s">
        <v>451</v>
      </c>
      <c r="C207" s="689" t="s">
        <v>1790</v>
      </c>
      <c r="D207" s="1201"/>
    </row>
    <row r="208" spans="1:4" ht="20.100000000000001" customHeight="1">
      <c r="A208" s="688" t="s">
        <v>723</v>
      </c>
      <c r="B208" s="299" t="s">
        <v>451</v>
      </c>
      <c r="C208" s="689" t="s">
        <v>1791</v>
      </c>
      <c r="D208" s="1201"/>
    </row>
    <row r="209" spans="1:4" ht="20.100000000000001" customHeight="1">
      <c r="A209" s="688">
        <v>1968</v>
      </c>
      <c r="B209" s="299">
        <v>43</v>
      </c>
      <c r="C209" s="689" t="s">
        <v>1792</v>
      </c>
      <c r="D209" s="1201"/>
    </row>
    <row r="210" spans="1:4" ht="20.100000000000001" customHeight="1">
      <c r="A210" s="688" t="s">
        <v>723</v>
      </c>
      <c r="B210" s="299" t="s">
        <v>451</v>
      </c>
      <c r="C210" s="689" t="s">
        <v>1793</v>
      </c>
      <c r="D210" s="1201"/>
    </row>
    <row r="211" spans="1:4" ht="20.100000000000001" customHeight="1">
      <c r="A211" s="688" t="s">
        <v>723</v>
      </c>
      <c r="B211" s="299" t="s">
        <v>451</v>
      </c>
      <c r="C211" s="689" t="s">
        <v>1794</v>
      </c>
      <c r="D211" s="1201"/>
    </row>
    <row r="212" spans="1:4" ht="20.100000000000001" customHeight="1">
      <c r="A212" s="688" t="s">
        <v>723</v>
      </c>
      <c r="B212" s="299" t="s">
        <v>451</v>
      </c>
      <c r="C212" s="690" t="s">
        <v>1795</v>
      </c>
      <c r="D212" s="1201"/>
    </row>
    <row r="213" spans="1:4" ht="20.100000000000001" customHeight="1">
      <c r="A213" s="688"/>
      <c r="B213" s="299"/>
      <c r="C213" s="690" t="s">
        <v>1796</v>
      </c>
      <c r="D213" s="1201"/>
    </row>
    <row r="214" spans="1:4" ht="20.100000000000001" customHeight="1">
      <c r="A214" s="688">
        <v>1969</v>
      </c>
      <c r="B214" s="299">
        <v>44</v>
      </c>
      <c r="C214" s="689" t="s">
        <v>1797</v>
      </c>
      <c r="D214" s="1201"/>
    </row>
    <row r="215" spans="1:4" ht="20.100000000000001" customHeight="1">
      <c r="A215" s="688" t="s">
        <v>723</v>
      </c>
      <c r="B215" s="299" t="s">
        <v>451</v>
      </c>
      <c r="C215" s="689" t="s">
        <v>1798</v>
      </c>
      <c r="D215" s="1201"/>
    </row>
    <row r="216" spans="1:4" ht="20.100000000000001" customHeight="1">
      <c r="A216" s="688">
        <v>1970</v>
      </c>
      <c r="B216" s="299">
        <v>45</v>
      </c>
      <c r="C216" s="689" t="s">
        <v>1799</v>
      </c>
      <c r="D216" s="1201"/>
    </row>
    <row r="217" spans="1:4" ht="20.100000000000001" customHeight="1">
      <c r="A217" s="688" t="s">
        <v>723</v>
      </c>
      <c r="B217" s="299" t="s">
        <v>451</v>
      </c>
      <c r="C217" s="689" t="s">
        <v>1800</v>
      </c>
      <c r="D217" s="1201"/>
    </row>
    <row r="218" spans="1:4" ht="20.100000000000001" customHeight="1">
      <c r="A218" s="688">
        <v>1971</v>
      </c>
      <c r="B218" s="299">
        <v>46</v>
      </c>
      <c r="C218" s="689" t="s">
        <v>1801</v>
      </c>
      <c r="D218" s="1201"/>
    </row>
    <row r="219" spans="1:4" ht="20.100000000000001" customHeight="1">
      <c r="A219" s="688" t="s">
        <v>723</v>
      </c>
      <c r="B219" s="299" t="s">
        <v>451</v>
      </c>
      <c r="C219" s="689" t="s">
        <v>1802</v>
      </c>
      <c r="D219" s="1201"/>
    </row>
    <row r="220" spans="1:4" ht="20.100000000000001" customHeight="1">
      <c r="A220" s="688" t="s">
        <v>723</v>
      </c>
      <c r="B220" s="299" t="s">
        <v>451</v>
      </c>
      <c r="C220" s="689" t="s">
        <v>1803</v>
      </c>
      <c r="D220" s="1201"/>
    </row>
    <row r="221" spans="1:4" ht="20.100000000000001" customHeight="1">
      <c r="A221" s="688"/>
      <c r="B221" s="299"/>
      <c r="C221" s="689" t="s">
        <v>1804</v>
      </c>
      <c r="D221" s="1201"/>
    </row>
    <row r="222" spans="1:4" ht="20.100000000000001" customHeight="1">
      <c r="A222" s="688" t="s">
        <v>723</v>
      </c>
      <c r="B222" s="299" t="s">
        <v>451</v>
      </c>
      <c r="C222" s="689" t="s">
        <v>1805</v>
      </c>
      <c r="D222" s="1201"/>
    </row>
    <row r="223" spans="1:4" ht="20.100000000000001" customHeight="1">
      <c r="A223" s="688" t="s">
        <v>723</v>
      </c>
      <c r="B223" s="299" t="s">
        <v>451</v>
      </c>
      <c r="C223" s="689" t="s">
        <v>1806</v>
      </c>
      <c r="D223" s="1201"/>
    </row>
    <row r="224" spans="1:4" ht="20.100000000000001" customHeight="1">
      <c r="A224" s="688">
        <v>1972</v>
      </c>
      <c r="B224" s="299">
        <v>47</v>
      </c>
      <c r="C224" s="689" t="s">
        <v>1807</v>
      </c>
      <c r="D224" s="1784"/>
    </row>
    <row r="225" spans="1:4" ht="20.100000000000001" customHeight="1">
      <c r="A225" s="1771"/>
      <c r="B225" s="198"/>
      <c r="C225" s="689" t="s">
        <v>1808</v>
      </c>
      <c r="D225" s="1784"/>
    </row>
    <row r="226" spans="1:4" ht="20.100000000000001" customHeight="1">
      <c r="A226" s="688" t="s">
        <v>723</v>
      </c>
      <c r="B226" s="299" t="s">
        <v>451</v>
      </c>
      <c r="C226" s="689" t="s">
        <v>1809</v>
      </c>
      <c r="D226" s="1201"/>
    </row>
    <row r="227" spans="1:4" ht="20.100000000000001" customHeight="1">
      <c r="A227" s="688">
        <v>1973</v>
      </c>
      <c r="B227" s="299">
        <v>48</v>
      </c>
      <c r="C227" s="689" t="s">
        <v>1810</v>
      </c>
      <c r="D227" s="1201"/>
    </row>
    <row r="228" spans="1:4" ht="20.100000000000001" customHeight="1">
      <c r="A228" s="688">
        <v>1974</v>
      </c>
      <c r="B228" s="299">
        <v>49</v>
      </c>
      <c r="C228" s="689" t="s">
        <v>1811</v>
      </c>
      <c r="D228" s="1201"/>
    </row>
    <row r="229" spans="1:4" ht="20.100000000000001" customHeight="1">
      <c r="A229" s="688" t="s">
        <v>723</v>
      </c>
      <c r="B229" s="299" t="s">
        <v>451</v>
      </c>
      <c r="C229" s="689" t="s">
        <v>1812</v>
      </c>
      <c r="D229" s="1201"/>
    </row>
    <row r="230" spans="1:4" ht="20.100000000000001" customHeight="1">
      <c r="A230" s="688" t="s">
        <v>723</v>
      </c>
      <c r="B230" s="299" t="s">
        <v>451</v>
      </c>
      <c r="C230" s="689" t="s">
        <v>1813</v>
      </c>
      <c r="D230" s="1201"/>
    </row>
    <row r="231" spans="1:4" ht="20.100000000000001" customHeight="1">
      <c r="A231" s="688">
        <v>1975</v>
      </c>
      <c r="B231" s="299">
        <v>50</v>
      </c>
      <c r="C231" s="689" t="s">
        <v>1814</v>
      </c>
      <c r="D231" s="1201"/>
    </row>
    <row r="232" spans="1:4" ht="20.100000000000001" customHeight="1">
      <c r="A232" s="688"/>
      <c r="B232" s="299"/>
      <c r="C232" s="689" t="s">
        <v>1815</v>
      </c>
      <c r="D232" s="1201"/>
    </row>
    <row r="233" spans="1:4" ht="20.100000000000001" customHeight="1">
      <c r="A233" s="688"/>
      <c r="B233" s="299"/>
      <c r="C233" s="689" t="s">
        <v>1816</v>
      </c>
      <c r="D233" s="1201"/>
    </row>
    <row r="234" spans="1:4" ht="20.100000000000001" customHeight="1">
      <c r="A234" s="688">
        <v>1976</v>
      </c>
      <c r="B234" s="299">
        <v>51</v>
      </c>
      <c r="C234" s="689" t="s">
        <v>1817</v>
      </c>
      <c r="D234" s="1201"/>
    </row>
    <row r="235" spans="1:4" ht="20.100000000000001" customHeight="1">
      <c r="A235" s="688" t="s">
        <v>723</v>
      </c>
      <c r="B235" s="299" t="s">
        <v>451</v>
      </c>
      <c r="C235" s="689" t="s">
        <v>1818</v>
      </c>
      <c r="D235" s="1201"/>
    </row>
    <row r="236" spans="1:4" ht="20.100000000000001" customHeight="1">
      <c r="A236" s="688" t="s">
        <v>723</v>
      </c>
      <c r="B236" s="299" t="s">
        <v>451</v>
      </c>
      <c r="C236" s="689" t="s">
        <v>1819</v>
      </c>
      <c r="D236" s="1201"/>
    </row>
    <row r="237" spans="1:4" ht="20.100000000000001" customHeight="1">
      <c r="A237" s="688" t="s">
        <v>723</v>
      </c>
      <c r="B237" s="299" t="s">
        <v>451</v>
      </c>
      <c r="C237" s="689" t="s">
        <v>1820</v>
      </c>
      <c r="D237" s="1201"/>
    </row>
    <row r="238" spans="1:4" ht="20.100000000000001" customHeight="1">
      <c r="A238" s="688" t="s">
        <v>723</v>
      </c>
      <c r="B238" s="299" t="s">
        <v>451</v>
      </c>
      <c r="C238" s="689" t="s">
        <v>1821</v>
      </c>
      <c r="D238" s="1201"/>
    </row>
    <row r="239" spans="1:4" ht="20.100000000000001" customHeight="1">
      <c r="A239" s="688" t="s">
        <v>723</v>
      </c>
      <c r="B239" s="299" t="s">
        <v>451</v>
      </c>
      <c r="C239" s="689" t="s">
        <v>1822</v>
      </c>
      <c r="D239" s="1201"/>
    </row>
    <row r="240" spans="1:4" ht="20.100000000000001" customHeight="1">
      <c r="A240" s="688">
        <v>1977</v>
      </c>
      <c r="B240" s="299">
        <v>52</v>
      </c>
      <c r="C240" s="689" t="s">
        <v>1823</v>
      </c>
      <c r="D240" s="1201"/>
    </row>
    <row r="241" spans="1:4" ht="20.100000000000001" customHeight="1">
      <c r="A241" s="688" t="s">
        <v>723</v>
      </c>
      <c r="B241" s="299" t="s">
        <v>451</v>
      </c>
      <c r="C241" s="689" t="s">
        <v>1824</v>
      </c>
      <c r="D241" s="1201"/>
    </row>
    <row r="242" spans="1:4" ht="20.100000000000001" customHeight="1">
      <c r="A242" s="688" t="s">
        <v>723</v>
      </c>
      <c r="B242" s="299" t="s">
        <v>451</v>
      </c>
      <c r="C242" s="689" t="s">
        <v>1825</v>
      </c>
      <c r="D242" s="1201"/>
    </row>
    <row r="243" spans="1:4" ht="20.100000000000001" customHeight="1">
      <c r="A243" s="688">
        <v>1978</v>
      </c>
      <c r="B243" s="299">
        <v>53</v>
      </c>
      <c r="C243" s="689" t="s">
        <v>1826</v>
      </c>
      <c r="D243" s="1201"/>
    </row>
    <row r="244" spans="1:4" ht="20.100000000000001" customHeight="1">
      <c r="A244" s="688" t="s">
        <v>723</v>
      </c>
      <c r="B244" s="299" t="s">
        <v>451</v>
      </c>
      <c r="C244" s="689" t="s">
        <v>1827</v>
      </c>
      <c r="D244" s="1201"/>
    </row>
    <row r="245" spans="1:4" ht="20.100000000000001" customHeight="1">
      <c r="A245" s="688" t="s">
        <v>723</v>
      </c>
      <c r="B245" s="299" t="s">
        <v>451</v>
      </c>
      <c r="C245" s="689" t="s">
        <v>1828</v>
      </c>
      <c r="D245" s="1201"/>
    </row>
    <row r="246" spans="1:4" ht="20.100000000000001" customHeight="1">
      <c r="A246" s="688" t="s">
        <v>723</v>
      </c>
      <c r="B246" s="299" t="s">
        <v>451</v>
      </c>
      <c r="C246" s="689" t="s">
        <v>1829</v>
      </c>
      <c r="D246" s="1201"/>
    </row>
    <row r="247" spans="1:4" ht="20.100000000000001" customHeight="1">
      <c r="A247" s="688" t="s">
        <v>723</v>
      </c>
      <c r="B247" s="299" t="s">
        <v>451</v>
      </c>
      <c r="C247" s="689" t="s">
        <v>1830</v>
      </c>
      <c r="D247" s="1201"/>
    </row>
    <row r="248" spans="1:4" ht="20.100000000000001" customHeight="1">
      <c r="A248" s="688" t="s">
        <v>723</v>
      </c>
      <c r="B248" s="299" t="s">
        <v>451</v>
      </c>
      <c r="C248" s="689" t="s">
        <v>1831</v>
      </c>
      <c r="D248" s="1201"/>
    </row>
    <row r="249" spans="1:4" ht="20.100000000000001" customHeight="1">
      <c r="A249" s="688"/>
      <c r="B249" s="299"/>
      <c r="C249" s="689" t="s">
        <v>1832</v>
      </c>
      <c r="D249" s="1201"/>
    </row>
    <row r="250" spans="1:4" ht="20.100000000000001" customHeight="1">
      <c r="A250" s="688" t="s">
        <v>723</v>
      </c>
      <c r="B250" s="299" t="s">
        <v>451</v>
      </c>
      <c r="C250" s="689" t="s">
        <v>1833</v>
      </c>
      <c r="D250" s="1201"/>
    </row>
    <row r="251" spans="1:4" ht="20.100000000000001" customHeight="1">
      <c r="A251" s="688" t="s">
        <v>723</v>
      </c>
      <c r="B251" s="299" t="s">
        <v>451</v>
      </c>
      <c r="C251" s="689" t="s">
        <v>1834</v>
      </c>
      <c r="D251" s="1201"/>
    </row>
    <row r="252" spans="1:4" ht="20.100000000000001" customHeight="1">
      <c r="A252" s="688" t="s">
        <v>723</v>
      </c>
      <c r="B252" s="299" t="s">
        <v>451</v>
      </c>
      <c r="C252" s="689" t="s">
        <v>1835</v>
      </c>
      <c r="D252" s="1201"/>
    </row>
    <row r="253" spans="1:4" ht="20.100000000000001" customHeight="1">
      <c r="A253" s="688">
        <v>1979</v>
      </c>
      <c r="B253" s="299">
        <v>54</v>
      </c>
      <c r="C253" s="689" t="s">
        <v>1836</v>
      </c>
      <c r="D253" s="1201"/>
    </row>
    <row r="254" spans="1:4" ht="20.100000000000001" customHeight="1">
      <c r="A254" s="688" t="s">
        <v>723</v>
      </c>
      <c r="B254" s="299" t="s">
        <v>451</v>
      </c>
      <c r="C254" s="689" t="s">
        <v>1837</v>
      </c>
      <c r="D254" s="1201"/>
    </row>
    <row r="255" spans="1:4" ht="20.100000000000001" customHeight="1">
      <c r="A255" s="688" t="s">
        <v>723</v>
      </c>
      <c r="B255" s="299" t="s">
        <v>451</v>
      </c>
      <c r="C255" s="689" t="s">
        <v>1838</v>
      </c>
      <c r="D255" s="1201"/>
    </row>
    <row r="256" spans="1:4" ht="20.100000000000001" customHeight="1">
      <c r="A256" s="688" t="s">
        <v>723</v>
      </c>
      <c r="B256" s="299" t="s">
        <v>451</v>
      </c>
      <c r="C256" s="689" t="s">
        <v>1839</v>
      </c>
      <c r="D256" s="1201"/>
    </row>
    <row r="257" spans="1:4" ht="20.100000000000001" customHeight="1">
      <c r="A257" s="688" t="s">
        <v>723</v>
      </c>
      <c r="B257" s="299" t="s">
        <v>451</v>
      </c>
      <c r="C257" s="689" t="s">
        <v>1840</v>
      </c>
      <c r="D257" s="1201"/>
    </row>
    <row r="258" spans="1:4" ht="20.100000000000001" customHeight="1">
      <c r="A258" s="688" t="s">
        <v>723</v>
      </c>
      <c r="B258" s="299" t="s">
        <v>451</v>
      </c>
      <c r="C258" s="689" t="s">
        <v>1841</v>
      </c>
      <c r="D258" s="1201"/>
    </row>
    <row r="259" spans="1:4" ht="20.100000000000001" customHeight="1">
      <c r="A259" s="688" t="s">
        <v>723</v>
      </c>
      <c r="B259" s="299" t="s">
        <v>451</v>
      </c>
      <c r="C259" s="689" t="s">
        <v>1842</v>
      </c>
      <c r="D259" s="1201"/>
    </row>
    <row r="260" spans="1:4" ht="20.100000000000001" customHeight="1">
      <c r="A260" s="688">
        <v>1980</v>
      </c>
      <c r="B260" s="299">
        <v>55</v>
      </c>
      <c r="C260" s="690" t="s">
        <v>1843</v>
      </c>
      <c r="D260" s="1201"/>
    </row>
    <row r="261" spans="1:4" ht="20.100000000000001" customHeight="1">
      <c r="A261" s="1732" t="s">
        <v>723</v>
      </c>
      <c r="B261" s="299" t="s">
        <v>451</v>
      </c>
      <c r="C261" s="689" t="s">
        <v>1844</v>
      </c>
      <c r="D261" s="1784"/>
    </row>
    <row r="262" spans="1:4" ht="20.100000000000001" customHeight="1">
      <c r="A262" s="1771"/>
      <c r="B262" s="198"/>
      <c r="C262" s="689" t="s">
        <v>1845</v>
      </c>
      <c r="D262" s="1784"/>
    </row>
    <row r="263" spans="1:4" ht="20.100000000000001" customHeight="1">
      <c r="A263" s="688" t="s">
        <v>723</v>
      </c>
      <c r="B263" s="299" t="s">
        <v>451</v>
      </c>
      <c r="C263" s="689" t="s">
        <v>1846</v>
      </c>
      <c r="D263" s="1201"/>
    </row>
    <row r="264" spans="1:4" ht="20.100000000000001" customHeight="1">
      <c r="A264" s="688" t="s">
        <v>723</v>
      </c>
      <c r="B264" s="299" t="s">
        <v>451</v>
      </c>
      <c r="C264" s="689" t="s">
        <v>1847</v>
      </c>
      <c r="D264" s="1201"/>
    </row>
    <row r="265" spans="1:4" ht="20.100000000000001" customHeight="1">
      <c r="A265" s="688">
        <v>1981</v>
      </c>
      <c r="B265" s="299">
        <v>56</v>
      </c>
      <c r="C265" s="689" t="s">
        <v>1848</v>
      </c>
      <c r="D265" s="1201"/>
    </row>
    <row r="266" spans="1:4" ht="20.100000000000001" customHeight="1">
      <c r="A266" s="688" t="s">
        <v>723</v>
      </c>
      <c r="B266" s="299" t="s">
        <v>451</v>
      </c>
      <c r="C266" s="689" t="s">
        <v>1849</v>
      </c>
      <c r="D266" s="1201"/>
    </row>
    <row r="267" spans="1:4" ht="20.100000000000001" customHeight="1">
      <c r="A267" s="688" t="s">
        <v>723</v>
      </c>
      <c r="B267" s="299" t="s">
        <v>451</v>
      </c>
      <c r="C267" s="689" t="s">
        <v>1850</v>
      </c>
      <c r="D267" s="1201"/>
    </row>
    <row r="268" spans="1:4" ht="20.100000000000001" customHeight="1">
      <c r="A268" s="688" t="s">
        <v>723</v>
      </c>
      <c r="B268" s="299" t="s">
        <v>451</v>
      </c>
      <c r="C268" s="689" t="s">
        <v>1851</v>
      </c>
      <c r="D268" s="1201"/>
    </row>
    <row r="269" spans="1:4" ht="20.100000000000001" customHeight="1">
      <c r="A269" s="688"/>
      <c r="B269" s="299"/>
      <c r="C269" s="689" t="s">
        <v>1852</v>
      </c>
      <c r="D269" s="1201"/>
    </row>
    <row r="270" spans="1:4" ht="20.100000000000001" customHeight="1">
      <c r="A270" s="688" t="s">
        <v>723</v>
      </c>
      <c r="B270" s="299" t="s">
        <v>451</v>
      </c>
      <c r="C270" s="689" t="s">
        <v>1853</v>
      </c>
      <c r="D270" s="1201"/>
    </row>
    <row r="271" spans="1:4" ht="20.100000000000001" customHeight="1">
      <c r="A271" s="688" t="s">
        <v>723</v>
      </c>
      <c r="B271" s="299" t="s">
        <v>451</v>
      </c>
      <c r="C271" s="689" t="s">
        <v>1854</v>
      </c>
      <c r="D271" s="1201"/>
    </row>
    <row r="272" spans="1:4" ht="20.100000000000001" customHeight="1">
      <c r="A272" s="688" t="s">
        <v>723</v>
      </c>
      <c r="B272" s="299" t="s">
        <v>451</v>
      </c>
      <c r="C272" s="689" t="s">
        <v>1855</v>
      </c>
      <c r="D272" s="1201"/>
    </row>
    <row r="273" spans="1:4" ht="20.100000000000001" customHeight="1">
      <c r="A273" s="688" t="s">
        <v>723</v>
      </c>
      <c r="B273" s="299" t="s">
        <v>451</v>
      </c>
      <c r="C273" s="689" t="s">
        <v>1856</v>
      </c>
      <c r="D273" s="1201"/>
    </row>
    <row r="274" spans="1:4" ht="20.100000000000001" customHeight="1">
      <c r="A274" s="688"/>
      <c r="B274" s="299"/>
      <c r="C274" s="689" t="s">
        <v>1857</v>
      </c>
      <c r="D274" s="1201"/>
    </row>
    <row r="275" spans="1:4" ht="20.100000000000001" customHeight="1">
      <c r="A275" s="688">
        <v>1982</v>
      </c>
      <c r="B275" s="299">
        <v>57</v>
      </c>
      <c r="C275" s="689" t="s">
        <v>1858</v>
      </c>
      <c r="D275" s="1201"/>
    </row>
    <row r="276" spans="1:4" ht="20.100000000000001" customHeight="1">
      <c r="A276" s="688" t="s">
        <v>723</v>
      </c>
      <c r="B276" s="299" t="s">
        <v>451</v>
      </c>
      <c r="C276" s="689" t="s">
        <v>1859</v>
      </c>
      <c r="D276" s="1201"/>
    </row>
    <row r="277" spans="1:4" ht="20.100000000000001" customHeight="1">
      <c r="A277" s="688" t="s">
        <v>723</v>
      </c>
      <c r="B277" s="299" t="s">
        <v>451</v>
      </c>
      <c r="C277" s="689" t="s">
        <v>1860</v>
      </c>
      <c r="D277" s="1201"/>
    </row>
    <row r="278" spans="1:4" ht="20.100000000000001" customHeight="1">
      <c r="A278" s="688" t="s">
        <v>723</v>
      </c>
      <c r="B278" s="299" t="s">
        <v>451</v>
      </c>
      <c r="C278" s="689" t="s">
        <v>1861</v>
      </c>
      <c r="D278" s="1201"/>
    </row>
    <row r="279" spans="1:4" ht="20.100000000000001" customHeight="1">
      <c r="A279" s="688" t="s">
        <v>723</v>
      </c>
      <c r="B279" s="299" t="s">
        <v>451</v>
      </c>
      <c r="C279" s="689" t="s">
        <v>1862</v>
      </c>
      <c r="D279" s="1201"/>
    </row>
    <row r="280" spans="1:4" ht="20.100000000000001" customHeight="1">
      <c r="A280" s="688" t="s">
        <v>723</v>
      </c>
      <c r="B280" s="299" t="s">
        <v>451</v>
      </c>
      <c r="C280" s="689" t="s">
        <v>1863</v>
      </c>
      <c r="D280" s="1201"/>
    </row>
    <row r="281" spans="1:4" ht="20.100000000000001" customHeight="1">
      <c r="A281" s="688" t="s">
        <v>723</v>
      </c>
      <c r="B281" s="299" t="s">
        <v>451</v>
      </c>
      <c r="C281" s="689" t="s">
        <v>1864</v>
      </c>
      <c r="D281" s="1201"/>
    </row>
    <row r="282" spans="1:4" ht="20.100000000000001" customHeight="1">
      <c r="A282" s="688" t="s">
        <v>723</v>
      </c>
      <c r="B282" s="299" t="s">
        <v>451</v>
      </c>
      <c r="C282" s="689" t="s">
        <v>1865</v>
      </c>
      <c r="D282" s="1201"/>
    </row>
    <row r="283" spans="1:4" ht="20.100000000000001" customHeight="1">
      <c r="A283" s="688">
        <v>1983</v>
      </c>
      <c r="B283" s="299">
        <v>58</v>
      </c>
      <c r="C283" s="689" t="s">
        <v>1866</v>
      </c>
      <c r="D283" s="1201"/>
    </row>
    <row r="284" spans="1:4" ht="20.100000000000001" customHeight="1">
      <c r="A284" s="688" t="s">
        <v>723</v>
      </c>
      <c r="B284" s="299" t="s">
        <v>451</v>
      </c>
      <c r="C284" s="689" t="s">
        <v>1867</v>
      </c>
      <c r="D284" s="1201"/>
    </row>
    <row r="285" spans="1:4" ht="20.100000000000001" customHeight="1">
      <c r="A285" s="688" t="s">
        <v>723</v>
      </c>
      <c r="B285" s="299" t="s">
        <v>451</v>
      </c>
      <c r="C285" s="689" t="s">
        <v>1868</v>
      </c>
      <c r="D285" s="1201"/>
    </row>
    <row r="286" spans="1:4" ht="20.100000000000001" customHeight="1">
      <c r="A286" s="688" t="s">
        <v>723</v>
      </c>
      <c r="B286" s="299" t="s">
        <v>451</v>
      </c>
      <c r="C286" s="689" t="s">
        <v>1869</v>
      </c>
      <c r="D286" s="1201"/>
    </row>
    <row r="287" spans="1:4" ht="20.100000000000001" customHeight="1">
      <c r="A287" s="688" t="s">
        <v>723</v>
      </c>
      <c r="B287" s="299" t="s">
        <v>451</v>
      </c>
      <c r="C287" s="689" t="s">
        <v>1870</v>
      </c>
      <c r="D287" s="1201"/>
    </row>
    <row r="288" spans="1:4" ht="20.100000000000001" customHeight="1">
      <c r="A288" s="688" t="s">
        <v>723</v>
      </c>
      <c r="B288" s="299" t="s">
        <v>451</v>
      </c>
      <c r="C288" s="689" t="s">
        <v>1871</v>
      </c>
      <c r="D288" s="1201"/>
    </row>
    <row r="289" spans="1:4" ht="20.100000000000001" customHeight="1">
      <c r="A289" s="688" t="s">
        <v>723</v>
      </c>
      <c r="B289" s="299" t="s">
        <v>451</v>
      </c>
      <c r="C289" s="689" t="s">
        <v>1872</v>
      </c>
      <c r="D289" s="1201"/>
    </row>
    <row r="290" spans="1:4" ht="20.100000000000001" customHeight="1">
      <c r="A290" s="688" t="s">
        <v>723</v>
      </c>
      <c r="B290" s="299" t="s">
        <v>451</v>
      </c>
      <c r="C290" s="689" t="s">
        <v>1873</v>
      </c>
      <c r="D290" s="1201"/>
    </row>
    <row r="291" spans="1:4" ht="20.100000000000001" customHeight="1">
      <c r="A291" s="688" t="s">
        <v>723</v>
      </c>
      <c r="B291" s="299" t="s">
        <v>451</v>
      </c>
      <c r="C291" s="689" t="s">
        <v>1874</v>
      </c>
      <c r="D291" s="1201"/>
    </row>
    <row r="292" spans="1:4" ht="20.100000000000001" customHeight="1">
      <c r="A292" s="688" t="s">
        <v>723</v>
      </c>
      <c r="B292" s="299" t="s">
        <v>451</v>
      </c>
      <c r="C292" s="689" t="s">
        <v>1875</v>
      </c>
      <c r="D292" s="1201"/>
    </row>
    <row r="293" spans="1:4" ht="20.100000000000001" customHeight="1">
      <c r="A293" s="688">
        <v>1984</v>
      </c>
      <c r="B293" s="299">
        <v>59</v>
      </c>
      <c r="C293" s="689" t="s">
        <v>2826</v>
      </c>
      <c r="D293" s="1201"/>
    </row>
    <row r="294" spans="1:4" ht="20.100000000000001" customHeight="1">
      <c r="A294" s="688" t="s">
        <v>723</v>
      </c>
      <c r="B294" s="299" t="s">
        <v>451</v>
      </c>
      <c r="C294" s="689" t="s">
        <v>1876</v>
      </c>
      <c r="D294" s="1201"/>
    </row>
    <row r="295" spans="1:4" ht="20.100000000000001" customHeight="1">
      <c r="A295" s="688" t="s">
        <v>723</v>
      </c>
      <c r="B295" s="299" t="s">
        <v>451</v>
      </c>
      <c r="C295" s="689" t="s">
        <v>1877</v>
      </c>
      <c r="D295" s="1201"/>
    </row>
    <row r="296" spans="1:4" ht="20.100000000000001" customHeight="1">
      <c r="A296" s="688" t="s">
        <v>723</v>
      </c>
      <c r="B296" s="299" t="s">
        <v>451</v>
      </c>
      <c r="C296" s="689" t="s">
        <v>1878</v>
      </c>
      <c r="D296" s="1201"/>
    </row>
    <row r="297" spans="1:4" ht="20.100000000000001" customHeight="1">
      <c r="A297" s="688" t="s">
        <v>723</v>
      </c>
      <c r="B297" s="299" t="s">
        <v>451</v>
      </c>
      <c r="C297" s="689" t="s">
        <v>1879</v>
      </c>
      <c r="D297" s="1201"/>
    </row>
    <row r="298" spans="1:4" ht="20.100000000000001" customHeight="1">
      <c r="A298" s="1732" t="s">
        <v>723</v>
      </c>
      <c r="B298" s="299" t="s">
        <v>451</v>
      </c>
      <c r="C298" s="689" t="s">
        <v>1880</v>
      </c>
      <c r="D298" s="1784"/>
    </row>
    <row r="299" spans="1:4" ht="20.100000000000001" customHeight="1">
      <c r="A299" s="688"/>
      <c r="B299" s="299"/>
      <c r="C299" s="689" t="s">
        <v>1881</v>
      </c>
      <c r="D299" s="1784"/>
    </row>
    <row r="300" spans="1:4" ht="20.100000000000001" customHeight="1">
      <c r="A300" s="688" t="s">
        <v>723</v>
      </c>
      <c r="B300" s="299" t="s">
        <v>451</v>
      </c>
      <c r="C300" s="689" t="s">
        <v>1882</v>
      </c>
      <c r="D300" s="1201"/>
    </row>
    <row r="301" spans="1:4" ht="20.100000000000001" customHeight="1">
      <c r="A301" s="688" t="s">
        <v>723</v>
      </c>
      <c r="B301" s="299" t="s">
        <v>451</v>
      </c>
      <c r="C301" s="689" t="s">
        <v>1883</v>
      </c>
      <c r="D301" s="1201"/>
    </row>
    <row r="302" spans="1:4" ht="20.100000000000001" customHeight="1">
      <c r="A302" s="688" t="s">
        <v>723</v>
      </c>
      <c r="B302" s="299" t="s">
        <v>451</v>
      </c>
      <c r="C302" s="689" t="s">
        <v>1884</v>
      </c>
      <c r="D302" s="1201"/>
    </row>
    <row r="303" spans="1:4" ht="20.100000000000001" customHeight="1">
      <c r="A303" s="688" t="s">
        <v>723</v>
      </c>
      <c r="B303" s="299" t="s">
        <v>451</v>
      </c>
      <c r="C303" s="689" t="s">
        <v>1885</v>
      </c>
      <c r="D303" s="1201"/>
    </row>
    <row r="304" spans="1:4" ht="20.100000000000001" customHeight="1">
      <c r="A304" s="688">
        <v>1985</v>
      </c>
      <c r="B304" s="299">
        <v>60</v>
      </c>
      <c r="C304" s="689" t="s">
        <v>1886</v>
      </c>
      <c r="D304" s="1201"/>
    </row>
    <row r="305" spans="1:4" ht="20.100000000000001" customHeight="1">
      <c r="A305" s="688" t="s">
        <v>723</v>
      </c>
      <c r="B305" s="299" t="s">
        <v>451</v>
      </c>
      <c r="C305" s="689" t="s">
        <v>1887</v>
      </c>
      <c r="D305" s="1201"/>
    </row>
    <row r="306" spans="1:4" ht="20.100000000000001" customHeight="1">
      <c r="A306" s="688"/>
      <c r="B306" s="299"/>
      <c r="C306" s="689" t="s">
        <v>1888</v>
      </c>
      <c r="D306" s="1201"/>
    </row>
    <row r="307" spans="1:4" ht="20.100000000000001" customHeight="1">
      <c r="A307" s="688"/>
      <c r="B307" s="299"/>
      <c r="C307" s="689" t="s">
        <v>1889</v>
      </c>
      <c r="D307" s="1201"/>
    </row>
    <row r="308" spans="1:4" ht="20.100000000000001" customHeight="1">
      <c r="A308" s="688" t="s">
        <v>723</v>
      </c>
      <c r="B308" s="299" t="s">
        <v>451</v>
      </c>
      <c r="C308" s="689" t="s">
        <v>1890</v>
      </c>
      <c r="D308" s="1201"/>
    </row>
    <row r="309" spans="1:4" ht="20.100000000000001" customHeight="1">
      <c r="A309" s="688" t="s">
        <v>723</v>
      </c>
      <c r="B309" s="299" t="s">
        <v>451</v>
      </c>
      <c r="C309" s="689" t="s">
        <v>1891</v>
      </c>
      <c r="D309" s="1201"/>
    </row>
    <row r="310" spans="1:4" ht="20.100000000000001" customHeight="1">
      <c r="A310" s="688">
        <v>1986</v>
      </c>
      <c r="B310" s="299">
        <v>61</v>
      </c>
      <c r="C310" s="689" t="s">
        <v>1892</v>
      </c>
      <c r="D310" s="1201"/>
    </row>
    <row r="311" spans="1:4" ht="20.100000000000001" customHeight="1">
      <c r="A311" s="688" t="s">
        <v>723</v>
      </c>
      <c r="B311" s="299" t="s">
        <v>451</v>
      </c>
      <c r="C311" s="689" t="s">
        <v>1893</v>
      </c>
      <c r="D311" s="1201"/>
    </row>
    <row r="312" spans="1:4" ht="20.100000000000001" customHeight="1">
      <c r="A312" s="688" t="s">
        <v>723</v>
      </c>
      <c r="B312" s="299" t="s">
        <v>451</v>
      </c>
      <c r="C312" s="689" t="s">
        <v>1894</v>
      </c>
      <c r="D312" s="1201"/>
    </row>
    <row r="313" spans="1:4" ht="20.100000000000001" customHeight="1">
      <c r="A313" s="688" t="s">
        <v>723</v>
      </c>
      <c r="B313" s="299" t="s">
        <v>451</v>
      </c>
      <c r="C313" s="689" t="s">
        <v>1895</v>
      </c>
      <c r="D313" s="1201"/>
    </row>
    <row r="314" spans="1:4" ht="20.100000000000001" customHeight="1">
      <c r="A314" s="688" t="s">
        <v>723</v>
      </c>
      <c r="B314" s="299" t="s">
        <v>451</v>
      </c>
      <c r="C314" s="689" t="s">
        <v>1896</v>
      </c>
      <c r="D314" s="1201"/>
    </row>
    <row r="315" spans="1:4" ht="20.100000000000001" customHeight="1">
      <c r="A315" s="688" t="s">
        <v>723</v>
      </c>
      <c r="B315" s="299" t="s">
        <v>451</v>
      </c>
      <c r="C315" s="689" t="s">
        <v>1897</v>
      </c>
      <c r="D315" s="1201"/>
    </row>
    <row r="316" spans="1:4" ht="20.100000000000001" customHeight="1">
      <c r="A316" s="688">
        <v>1987</v>
      </c>
      <c r="B316" s="299">
        <v>62</v>
      </c>
      <c r="C316" s="689" t="s">
        <v>1733</v>
      </c>
      <c r="D316" s="1201"/>
    </row>
    <row r="317" spans="1:4" ht="20.100000000000001" customHeight="1">
      <c r="A317" s="688" t="s">
        <v>723</v>
      </c>
      <c r="B317" s="299" t="s">
        <v>451</v>
      </c>
      <c r="C317" s="689" t="s">
        <v>1898</v>
      </c>
      <c r="D317" s="1201"/>
    </row>
    <row r="318" spans="1:4" ht="20.100000000000001" customHeight="1">
      <c r="A318" s="688" t="s">
        <v>723</v>
      </c>
      <c r="B318" s="299" t="s">
        <v>451</v>
      </c>
      <c r="C318" s="689" t="s">
        <v>1899</v>
      </c>
      <c r="D318" s="1201"/>
    </row>
    <row r="319" spans="1:4" ht="20.100000000000001" customHeight="1">
      <c r="A319" s="688" t="s">
        <v>723</v>
      </c>
      <c r="B319" s="299" t="s">
        <v>451</v>
      </c>
      <c r="C319" s="689" t="s">
        <v>1900</v>
      </c>
      <c r="D319" s="1201"/>
    </row>
    <row r="320" spans="1:4" ht="20.100000000000001" customHeight="1">
      <c r="A320" s="688">
        <v>1988</v>
      </c>
      <c r="B320" s="299">
        <v>63</v>
      </c>
      <c r="C320" s="689" t="s">
        <v>1901</v>
      </c>
      <c r="D320" s="1201"/>
    </row>
    <row r="321" spans="1:4" ht="20.100000000000001" customHeight="1">
      <c r="A321" s="688" t="s">
        <v>723</v>
      </c>
      <c r="B321" s="299" t="s">
        <v>451</v>
      </c>
      <c r="C321" s="689" t="s">
        <v>1902</v>
      </c>
      <c r="D321" s="1201"/>
    </row>
    <row r="322" spans="1:4" ht="20.100000000000001" customHeight="1">
      <c r="A322" s="688" t="s">
        <v>723</v>
      </c>
      <c r="B322" s="299" t="s">
        <v>451</v>
      </c>
      <c r="C322" s="689" t="s">
        <v>1903</v>
      </c>
      <c r="D322" s="1201"/>
    </row>
    <row r="323" spans="1:4" ht="20.100000000000001" customHeight="1">
      <c r="A323" s="688" t="s">
        <v>723</v>
      </c>
      <c r="B323" s="299" t="s">
        <v>451</v>
      </c>
      <c r="C323" s="689" t="s">
        <v>1904</v>
      </c>
      <c r="D323" s="1201"/>
    </row>
    <row r="324" spans="1:4" ht="20.100000000000001" customHeight="1">
      <c r="A324" s="688" t="s">
        <v>723</v>
      </c>
      <c r="B324" s="299" t="s">
        <v>451</v>
      </c>
      <c r="C324" s="689" t="s">
        <v>1905</v>
      </c>
      <c r="D324" s="1201"/>
    </row>
    <row r="325" spans="1:4" ht="20.100000000000001" customHeight="1">
      <c r="A325" s="1732"/>
      <c r="B325" s="116"/>
      <c r="C325" s="694"/>
      <c r="D325" s="1201"/>
    </row>
    <row r="326" spans="1:4" ht="20.100000000000001" customHeight="1">
      <c r="A326" s="1201" t="s">
        <v>1906</v>
      </c>
      <c r="B326" s="116"/>
      <c r="C326" s="694"/>
      <c r="D326" s="1201"/>
    </row>
    <row r="327" spans="1:4" ht="20.100000000000001" customHeight="1">
      <c r="A327" s="1732"/>
      <c r="B327" s="116"/>
      <c r="C327" s="694"/>
      <c r="D327" s="1201"/>
    </row>
    <row r="328" spans="1:4" ht="20.100000000000001" customHeight="1">
      <c r="A328" s="688">
        <v>1989</v>
      </c>
      <c r="B328" s="299" t="s">
        <v>1907</v>
      </c>
      <c r="C328" s="689" t="s">
        <v>1908</v>
      </c>
      <c r="D328" s="1201"/>
    </row>
    <row r="329" spans="1:4" ht="20.100000000000001" customHeight="1">
      <c r="A329" s="688" t="s">
        <v>723</v>
      </c>
      <c r="B329" s="299" t="s">
        <v>451</v>
      </c>
      <c r="C329" s="689" t="s">
        <v>1909</v>
      </c>
      <c r="D329" s="1201"/>
    </row>
    <row r="330" spans="1:4" ht="20.100000000000001" customHeight="1">
      <c r="A330" s="688" t="s">
        <v>723</v>
      </c>
      <c r="B330" s="299" t="s">
        <v>451</v>
      </c>
      <c r="C330" s="689" t="s">
        <v>1910</v>
      </c>
      <c r="D330" s="1201"/>
    </row>
    <row r="331" spans="1:4" ht="20.100000000000001" customHeight="1">
      <c r="A331" s="688" t="s">
        <v>723</v>
      </c>
      <c r="B331" s="299" t="s">
        <v>451</v>
      </c>
      <c r="C331" s="689" t="s">
        <v>1911</v>
      </c>
      <c r="D331" s="1201"/>
    </row>
    <row r="332" spans="1:4" ht="20.100000000000001" customHeight="1">
      <c r="A332" s="688" t="s">
        <v>723</v>
      </c>
      <c r="B332" s="299" t="s">
        <v>451</v>
      </c>
      <c r="C332" s="689" t="s">
        <v>1912</v>
      </c>
      <c r="D332" s="1201"/>
    </row>
    <row r="333" spans="1:4" ht="20.100000000000001" customHeight="1">
      <c r="A333" s="688" t="s">
        <v>723</v>
      </c>
      <c r="B333" s="299" t="s">
        <v>451</v>
      </c>
      <c r="C333" s="689" t="s">
        <v>1913</v>
      </c>
      <c r="D333" s="1201"/>
    </row>
    <row r="334" spans="1:4" ht="20.100000000000001" customHeight="1">
      <c r="A334" s="688">
        <v>1990</v>
      </c>
      <c r="B334" s="299">
        <v>2</v>
      </c>
      <c r="C334" s="689" t="s">
        <v>1914</v>
      </c>
      <c r="D334" s="1201"/>
    </row>
    <row r="335" spans="1:4" ht="20.100000000000001" customHeight="1">
      <c r="A335" s="688" t="s">
        <v>723</v>
      </c>
      <c r="B335" s="299" t="s">
        <v>451</v>
      </c>
      <c r="C335" s="689" t="s">
        <v>1915</v>
      </c>
      <c r="D335" s="1201"/>
    </row>
    <row r="336" spans="1:4" ht="20.100000000000001" customHeight="1">
      <c r="A336" s="688" t="s">
        <v>723</v>
      </c>
      <c r="B336" s="299" t="s">
        <v>451</v>
      </c>
      <c r="C336" s="689" t="s">
        <v>1916</v>
      </c>
      <c r="D336" s="1201"/>
    </row>
    <row r="337" spans="1:4" s="1699" customFormat="1" ht="20.100000000000001" customHeight="1">
      <c r="A337" s="1732" t="s">
        <v>723</v>
      </c>
      <c r="B337" s="299" t="s">
        <v>451</v>
      </c>
      <c r="C337" s="689" t="s">
        <v>1917</v>
      </c>
      <c r="D337" s="1201"/>
    </row>
    <row r="338" spans="1:4" ht="20.100000000000001" customHeight="1">
      <c r="A338" s="688"/>
      <c r="B338" s="299"/>
      <c r="C338" s="689" t="s">
        <v>1918</v>
      </c>
      <c r="D338" s="1784"/>
    </row>
    <row r="339" spans="1:4" ht="20.100000000000001" customHeight="1">
      <c r="A339" s="688" t="s">
        <v>723</v>
      </c>
      <c r="B339" s="299" t="s">
        <v>451</v>
      </c>
      <c r="C339" s="689" t="s">
        <v>1919</v>
      </c>
      <c r="D339" s="1201"/>
    </row>
    <row r="340" spans="1:4" ht="20.100000000000001" customHeight="1">
      <c r="A340" s="688">
        <v>1991</v>
      </c>
      <c r="B340" s="299">
        <v>3</v>
      </c>
      <c r="C340" s="689" t="s">
        <v>1920</v>
      </c>
      <c r="D340" s="1201"/>
    </row>
    <row r="341" spans="1:4" ht="20.100000000000001" customHeight="1">
      <c r="A341" s="688" t="s">
        <v>723</v>
      </c>
      <c r="B341" s="299" t="s">
        <v>451</v>
      </c>
      <c r="C341" s="689" t="s">
        <v>1921</v>
      </c>
      <c r="D341" s="1201"/>
    </row>
    <row r="342" spans="1:4" ht="20.100000000000001" customHeight="1">
      <c r="A342" s="688" t="s">
        <v>723</v>
      </c>
      <c r="B342" s="299" t="s">
        <v>451</v>
      </c>
      <c r="C342" s="689" t="s">
        <v>1922</v>
      </c>
      <c r="D342" s="1201"/>
    </row>
    <row r="343" spans="1:4" ht="20.100000000000001" customHeight="1">
      <c r="A343" s="688" t="s">
        <v>723</v>
      </c>
      <c r="B343" s="299" t="s">
        <v>451</v>
      </c>
      <c r="C343" s="689" t="s">
        <v>1923</v>
      </c>
      <c r="D343" s="1201"/>
    </row>
    <row r="344" spans="1:4" ht="20.100000000000001" customHeight="1">
      <c r="A344" s="688"/>
      <c r="B344" s="299"/>
      <c r="C344" s="689" t="s">
        <v>1924</v>
      </c>
      <c r="D344" s="1201"/>
    </row>
    <row r="345" spans="1:4" ht="20.100000000000001" customHeight="1">
      <c r="A345" s="688"/>
      <c r="B345" s="299"/>
      <c r="C345" s="689" t="s">
        <v>1925</v>
      </c>
      <c r="D345" s="1201"/>
    </row>
    <row r="346" spans="1:4" ht="20.100000000000001" customHeight="1">
      <c r="A346" s="688" t="s">
        <v>723</v>
      </c>
      <c r="B346" s="299" t="s">
        <v>451</v>
      </c>
      <c r="C346" s="689" t="s">
        <v>1926</v>
      </c>
      <c r="D346" s="1201"/>
    </row>
    <row r="347" spans="1:4" ht="20.100000000000001" customHeight="1">
      <c r="A347" s="688" t="s">
        <v>723</v>
      </c>
      <c r="B347" s="299" t="s">
        <v>451</v>
      </c>
      <c r="C347" s="689" t="s">
        <v>1927</v>
      </c>
      <c r="D347" s="1201"/>
    </row>
    <row r="348" spans="1:4" ht="20.100000000000001" customHeight="1">
      <c r="A348" s="688" t="s">
        <v>723</v>
      </c>
      <c r="B348" s="299" t="s">
        <v>451</v>
      </c>
      <c r="C348" s="689" t="s">
        <v>1928</v>
      </c>
      <c r="D348" s="1201"/>
    </row>
    <row r="349" spans="1:4" ht="20.100000000000001" customHeight="1">
      <c r="A349" s="688"/>
      <c r="B349" s="299"/>
      <c r="C349" s="689" t="s">
        <v>1929</v>
      </c>
      <c r="D349" s="1201"/>
    </row>
    <row r="350" spans="1:4" ht="20.100000000000001" customHeight="1">
      <c r="A350" s="688" t="s">
        <v>723</v>
      </c>
      <c r="B350" s="299" t="s">
        <v>451</v>
      </c>
      <c r="C350" s="689" t="s">
        <v>1930</v>
      </c>
      <c r="D350" s="1201"/>
    </row>
    <row r="351" spans="1:4" ht="20.100000000000001" customHeight="1">
      <c r="A351" s="688" t="s">
        <v>723</v>
      </c>
      <c r="B351" s="299" t="s">
        <v>451</v>
      </c>
      <c r="C351" s="689" t="s">
        <v>1931</v>
      </c>
      <c r="D351" s="1201"/>
    </row>
    <row r="352" spans="1:4" ht="20.100000000000001" customHeight="1">
      <c r="A352" s="688" t="s">
        <v>723</v>
      </c>
      <c r="B352" s="299" t="s">
        <v>451</v>
      </c>
      <c r="C352" s="689" t="s">
        <v>1932</v>
      </c>
      <c r="D352" s="1201"/>
    </row>
    <row r="353" spans="1:4" ht="20.100000000000001" customHeight="1">
      <c r="A353" s="688" t="s">
        <v>723</v>
      </c>
      <c r="B353" s="299" t="s">
        <v>451</v>
      </c>
      <c r="C353" s="689" t="s">
        <v>1933</v>
      </c>
      <c r="D353" s="1201"/>
    </row>
    <row r="354" spans="1:4" ht="20.100000000000001" customHeight="1">
      <c r="A354" s="688">
        <v>1992</v>
      </c>
      <c r="B354" s="299">
        <v>4</v>
      </c>
      <c r="C354" s="689" t="s">
        <v>1934</v>
      </c>
      <c r="D354" s="1201"/>
    </row>
    <row r="355" spans="1:4" ht="20.100000000000001" customHeight="1">
      <c r="A355" s="688" t="s">
        <v>723</v>
      </c>
      <c r="B355" s="299" t="s">
        <v>451</v>
      </c>
      <c r="C355" s="689" t="s">
        <v>1935</v>
      </c>
      <c r="D355" s="1201"/>
    </row>
    <row r="356" spans="1:4" ht="20.100000000000001" customHeight="1">
      <c r="A356" s="688" t="s">
        <v>723</v>
      </c>
      <c r="B356" s="299" t="s">
        <v>451</v>
      </c>
      <c r="C356" s="689" t="s">
        <v>1936</v>
      </c>
      <c r="D356" s="1201"/>
    </row>
    <row r="357" spans="1:4" ht="20.100000000000001" customHeight="1">
      <c r="A357" s="688" t="s">
        <v>723</v>
      </c>
      <c r="B357" s="299" t="s">
        <v>451</v>
      </c>
      <c r="C357" s="689" t="s">
        <v>1937</v>
      </c>
      <c r="D357" s="1201"/>
    </row>
    <row r="358" spans="1:4" ht="20.100000000000001" customHeight="1">
      <c r="A358" s="688" t="s">
        <v>723</v>
      </c>
      <c r="B358" s="299" t="s">
        <v>451</v>
      </c>
      <c r="C358" s="689" t="s">
        <v>1938</v>
      </c>
      <c r="D358" s="1201"/>
    </row>
    <row r="359" spans="1:4" ht="20.100000000000001" customHeight="1">
      <c r="A359" s="688" t="s">
        <v>723</v>
      </c>
      <c r="B359" s="299" t="s">
        <v>451</v>
      </c>
      <c r="C359" s="689" t="s">
        <v>1939</v>
      </c>
      <c r="D359" s="1201"/>
    </row>
    <row r="360" spans="1:4" ht="20.100000000000001" customHeight="1">
      <c r="A360" s="688" t="s">
        <v>723</v>
      </c>
      <c r="B360" s="299" t="s">
        <v>451</v>
      </c>
      <c r="C360" s="689" t="s">
        <v>1940</v>
      </c>
      <c r="D360" s="1201"/>
    </row>
    <row r="361" spans="1:4" ht="20.100000000000001" customHeight="1">
      <c r="A361" s="688">
        <v>1993</v>
      </c>
      <c r="B361" s="299">
        <v>5</v>
      </c>
      <c r="C361" s="689" t="s">
        <v>1941</v>
      </c>
      <c r="D361" s="1201"/>
    </row>
    <row r="362" spans="1:4" ht="20.100000000000001" customHeight="1">
      <c r="A362" s="688" t="s">
        <v>723</v>
      </c>
      <c r="B362" s="299" t="s">
        <v>451</v>
      </c>
      <c r="C362" s="689" t="s">
        <v>1942</v>
      </c>
      <c r="D362" s="1201"/>
    </row>
    <row r="363" spans="1:4" ht="20.100000000000001" customHeight="1">
      <c r="A363" s="688" t="s">
        <v>723</v>
      </c>
      <c r="B363" s="299" t="s">
        <v>451</v>
      </c>
      <c r="C363" s="689" t="s">
        <v>1943</v>
      </c>
      <c r="D363" s="1201"/>
    </row>
    <row r="364" spans="1:4" ht="20.100000000000001" customHeight="1">
      <c r="A364" s="688" t="s">
        <v>723</v>
      </c>
      <c r="B364" s="299" t="s">
        <v>451</v>
      </c>
      <c r="C364" s="689" t="s">
        <v>1944</v>
      </c>
      <c r="D364" s="1201"/>
    </row>
    <row r="365" spans="1:4" ht="20.100000000000001" customHeight="1">
      <c r="A365" s="688" t="s">
        <v>723</v>
      </c>
      <c r="B365" s="299" t="s">
        <v>451</v>
      </c>
      <c r="C365" s="689" t="s">
        <v>1945</v>
      </c>
      <c r="D365" s="1201"/>
    </row>
    <row r="366" spans="1:4" ht="20.100000000000001" customHeight="1">
      <c r="A366" s="688" t="s">
        <v>723</v>
      </c>
      <c r="B366" s="299" t="s">
        <v>451</v>
      </c>
      <c r="C366" s="689" t="s">
        <v>1946</v>
      </c>
      <c r="D366" s="1201"/>
    </row>
    <row r="367" spans="1:4" ht="20.100000000000001" customHeight="1">
      <c r="A367" s="688" t="s">
        <v>723</v>
      </c>
      <c r="B367" s="299" t="s">
        <v>451</v>
      </c>
      <c r="C367" s="689" t="s">
        <v>1947</v>
      </c>
      <c r="D367" s="1201"/>
    </row>
    <row r="368" spans="1:4" ht="20.100000000000001" customHeight="1">
      <c r="A368" s="688" t="s">
        <v>723</v>
      </c>
      <c r="B368" s="299" t="s">
        <v>451</v>
      </c>
      <c r="C368" s="689" t="s">
        <v>1948</v>
      </c>
      <c r="D368" s="1201"/>
    </row>
    <row r="369" spans="1:4" ht="20.100000000000001" customHeight="1">
      <c r="A369" s="688" t="s">
        <v>723</v>
      </c>
      <c r="B369" s="299" t="s">
        <v>451</v>
      </c>
      <c r="C369" s="689" t="s">
        <v>1949</v>
      </c>
      <c r="D369" s="1201"/>
    </row>
    <row r="370" spans="1:4" ht="20.100000000000001" customHeight="1">
      <c r="A370" s="688"/>
      <c r="B370" s="299"/>
      <c r="C370" s="689" t="s">
        <v>1950</v>
      </c>
      <c r="D370" s="1201"/>
    </row>
    <row r="371" spans="1:4" ht="20.100000000000001" customHeight="1">
      <c r="A371" s="688">
        <v>1994</v>
      </c>
      <c r="B371" s="299">
        <v>6</v>
      </c>
      <c r="C371" s="689" t="s">
        <v>1951</v>
      </c>
      <c r="D371" s="1201"/>
    </row>
    <row r="372" spans="1:4" ht="20.100000000000001" customHeight="1">
      <c r="A372" s="688" t="s">
        <v>723</v>
      </c>
      <c r="B372" s="299" t="s">
        <v>451</v>
      </c>
      <c r="C372" s="689" t="s">
        <v>1952</v>
      </c>
      <c r="D372" s="1201"/>
    </row>
    <row r="373" spans="1:4" ht="20.100000000000001" customHeight="1">
      <c r="A373" s="688" t="s">
        <v>723</v>
      </c>
      <c r="B373" s="299" t="s">
        <v>451</v>
      </c>
      <c r="C373" s="689" t="s">
        <v>1953</v>
      </c>
      <c r="D373" s="1201"/>
    </row>
    <row r="374" spans="1:4" ht="20.100000000000001" customHeight="1">
      <c r="A374" s="688" t="s">
        <v>723</v>
      </c>
      <c r="B374" s="299" t="s">
        <v>451</v>
      </c>
      <c r="C374" s="689" t="s">
        <v>1954</v>
      </c>
      <c r="D374" s="1201"/>
    </row>
    <row r="375" spans="1:4" ht="20.100000000000001" customHeight="1">
      <c r="A375" s="1732" t="s">
        <v>723</v>
      </c>
      <c r="B375" s="299" t="s">
        <v>451</v>
      </c>
      <c r="C375" s="689" t="s">
        <v>1955</v>
      </c>
      <c r="D375" s="1784"/>
    </row>
    <row r="376" spans="1:4" ht="20.100000000000001" customHeight="1">
      <c r="A376" s="688">
        <v>1995</v>
      </c>
      <c r="B376" s="299">
        <v>7</v>
      </c>
      <c r="C376" s="689" t="s">
        <v>1956</v>
      </c>
      <c r="D376" s="1784"/>
    </row>
    <row r="377" spans="1:4" ht="20.100000000000001" customHeight="1">
      <c r="A377" s="688" t="s">
        <v>1235</v>
      </c>
      <c r="B377" s="299" t="s">
        <v>1957</v>
      </c>
      <c r="C377" s="689" t="s">
        <v>1958</v>
      </c>
      <c r="D377" s="1201"/>
    </row>
    <row r="378" spans="1:4" ht="20.100000000000001" customHeight="1">
      <c r="A378" s="688" t="s">
        <v>723</v>
      </c>
      <c r="B378" s="299" t="s">
        <v>451</v>
      </c>
      <c r="C378" s="689" t="s">
        <v>1959</v>
      </c>
      <c r="D378" s="1201"/>
    </row>
    <row r="379" spans="1:4" ht="20.100000000000001" customHeight="1">
      <c r="A379" s="688" t="s">
        <v>723</v>
      </c>
      <c r="B379" s="299" t="s">
        <v>451</v>
      </c>
      <c r="C379" s="689" t="s">
        <v>1960</v>
      </c>
      <c r="D379" s="1201"/>
    </row>
    <row r="380" spans="1:4" ht="20.100000000000001" customHeight="1">
      <c r="A380" s="688" t="s">
        <v>723</v>
      </c>
      <c r="B380" s="299" t="s">
        <v>451</v>
      </c>
      <c r="C380" s="689" t="s">
        <v>1961</v>
      </c>
      <c r="D380" s="1201"/>
    </row>
    <row r="381" spans="1:4" ht="20.100000000000001" customHeight="1">
      <c r="A381" s="688">
        <v>1996</v>
      </c>
      <c r="B381" s="299">
        <v>8</v>
      </c>
      <c r="C381" s="689" t="s">
        <v>1962</v>
      </c>
      <c r="D381" s="1201"/>
    </row>
    <row r="382" spans="1:4" ht="20.100000000000001" customHeight="1">
      <c r="A382" s="688"/>
      <c r="B382" s="299"/>
      <c r="C382" s="689" t="s">
        <v>1963</v>
      </c>
      <c r="D382" s="1201"/>
    </row>
    <row r="383" spans="1:4" ht="20.100000000000001" customHeight="1">
      <c r="A383" s="688" t="s">
        <v>723</v>
      </c>
      <c r="B383" s="299" t="s">
        <v>451</v>
      </c>
      <c r="C383" s="689" t="s">
        <v>1964</v>
      </c>
      <c r="D383" s="1201"/>
    </row>
    <row r="384" spans="1:4" ht="20.100000000000001" customHeight="1">
      <c r="A384" s="688" t="s">
        <v>723</v>
      </c>
      <c r="B384" s="299" t="s">
        <v>451</v>
      </c>
      <c r="C384" s="689" t="s">
        <v>1965</v>
      </c>
      <c r="D384" s="1201"/>
    </row>
    <row r="385" spans="1:4" ht="20.100000000000001" customHeight="1">
      <c r="A385" s="688" t="s">
        <v>723</v>
      </c>
      <c r="B385" s="299" t="s">
        <v>451</v>
      </c>
      <c r="C385" s="689" t="s">
        <v>1966</v>
      </c>
      <c r="D385" s="1201"/>
    </row>
    <row r="386" spans="1:4" ht="20.100000000000001" customHeight="1">
      <c r="A386" s="688" t="s">
        <v>723</v>
      </c>
      <c r="B386" s="299" t="s">
        <v>451</v>
      </c>
      <c r="C386" s="689" t="s">
        <v>1967</v>
      </c>
      <c r="D386" s="1201"/>
    </row>
    <row r="387" spans="1:4" ht="20.100000000000001" customHeight="1">
      <c r="A387" s="688"/>
      <c r="B387" s="299"/>
      <c r="C387" s="689" t="s">
        <v>1968</v>
      </c>
      <c r="D387" s="1201"/>
    </row>
    <row r="388" spans="1:4" ht="20.100000000000001" customHeight="1">
      <c r="A388" s="688" t="s">
        <v>723</v>
      </c>
      <c r="B388" s="299" t="s">
        <v>451</v>
      </c>
      <c r="C388" s="689" t="s">
        <v>1969</v>
      </c>
      <c r="D388" s="1201"/>
    </row>
    <row r="389" spans="1:4" ht="20.100000000000001" customHeight="1">
      <c r="A389" s="688" t="s">
        <v>723</v>
      </c>
      <c r="B389" s="299" t="s">
        <v>451</v>
      </c>
      <c r="C389" s="689" t="s">
        <v>1970</v>
      </c>
      <c r="D389" s="1201"/>
    </row>
    <row r="390" spans="1:4" ht="20.100000000000001" customHeight="1">
      <c r="A390" s="688">
        <v>1997</v>
      </c>
      <c r="B390" s="299">
        <v>9</v>
      </c>
      <c r="C390" s="689" t="s">
        <v>1971</v>
      </c>
      <c r="D390" s="1201"/>
    </row>
    <row r="391" spans="1:4" ht="20.100000000000001" customHeight="1">
      <c r="A391" s="688" t="s">
        <v>723</v>
      </c>
      <c r="B391" s="299" t="s">
        <v>451</v>
      </c>
      <c r="C391" s="689" t="s">
        <v>1972</v>
      </c>
      <c r="D391" s="1201"/>
    </row>
    <row r="392" spans="1:4" ht="20.100000000000001" customHeight="1">
      <c r="A392" s="688" t="s">
        <v>723</v>
      </c>
      <c r="B392" s="299" t="s">
        <v>451</v>
      </c>
      <c r="C392" s="689" t="s">
        <v>2827</v>
      </c>
      <c r="D392" s="1201"/>
    </row>
    <row r="393" spans="1:4" ht="20.100000000000001" customHeight="1">
      <c r="A393" s="688" t="s">
        <v>723</v>
      </c>
      <c r="B393" s="299" t="s">
        <v>451</v>
      </c>
      <c r="C393" s="689" t="s">
        <v>1973</v>
      </c>
      <c r="D393" s="1201"/>
    </row>
    <row r="394" spans="1:4" ht="20.100000000000001" customHeight="1">
      <c r="A394" s="688" t="s">
        <v>723</v>
      </c>
      <c r="B394" s="299" t="s">
        <v>451</v>
      </c>
      <c r="C394" s="689" t="s">
        <v>1974</v>
      </c>
      <c r="D394" s="1201"/>
    </row>
    <row r="395" spans="1:4" ht="20.100000000000001" customHeight="1">
      <c r="A395" s="688" t="s">
        <v>723</v>
      </c>
      <c r="B395" s="299" t="s">
        <v>451</v>
      </c>
      <c r="C395" s="689" t="s">
        <v>1975</v>
      </c>
      <c r="D395" s="1201"/>
    </row>
    <row r="396" spans="1:4" ht="20.100000000000001" customHeight="1">
      <c r="A396" s="688" t="s">
        <v>723</v>
      </c>
      <c r="B396" s="299" t="s">
        <v>451</v>
      </c>
      <c r="C396" s="689" t="s">
        <v>1976</v>
      </c>
      <c r="D396" s="1201"/>
    </row>
    <row r="397" spans="1:4" ht="20.100000000000001" customHeight="1">
      <c r="A397" s="688" t="s">
        <v>723</v>
      </c>
      <c r="B397" s="299" t="s">
        <v>451</v>
      </c>
      <c r="C397" s="689" t="s">
        <v>1977</v>
      </c>
      <c r="D397" s="1201"/>
    </row>
    <row r="398" spans="1:4" ht="20.100000000000001" customHeight="1">
      <c r="A398" s="688" t="s">
        <v>723</v>
      </c>
      <c r="B398" s="299" t="s">
        <v>451</v>
      </c>
      <c r="C398" s="689" t="s">
        <v>1978</v>
      </c>
      <c r="D398" s="1201"/>
    </row>
    <row r="399" spans="1:4" ht="20.100000000000001" customHeight="1">
      <c r="A399" s="688" t="s">
        <v>723</v>
      </c>
      <c r="B399" s="299" t="s">
        <v>451</v>
      </c>
      <c r="C399" s="689" t="s">
        <v>1979</v>
      </c>
      <c r="D399" s="1201"/>
    </row>
    <row r="400" spans="1:4" ht="20.100000000000001" customHeight="1">
      <c r="A400" s="688" t="s">
        <v>723</v>
      </c>
      <c r="B400" s="299" t="s">
        <v>451</v>
      </c>
      <c r="C400" s="689" t="s">
        <v>1980</v>
      </c>
      <c r="D400" s="1201"/>
    </row>
    <row r="401" spans="1:4" ht="20.100000000000001" customHeight="1">
      <c r="A401" s="688" t="s">
        <v>723</v>
      </c>
      <c r="B401" s="299" t="s">
        <v>451</v>
      </c>
      <c r="C401" s="689" t="s">
        <v>1981</v>
      </c>
      <c r="D401" s="1201"/>
    </row>
    <row r="402" spans="1:4" ht="20.100000000000001" customHeight="1">
      <c r="A402" s="688"/>
      <c r="B402" s="299"/>
      <c r="C402" s="689" t="s">
        <v>1982</v>
      </c>
      <c r="D402" s="1201"/>
    </row>
    <row r="403" spans="1:4" ht="20.100000000000001" customHeight="1">
      <c r="A403" s="688">
        <v>1998</v>
      </c>
      <c r="B403" s="299">
        <v>10</v>
      </c>
      <c r="C403" s="689" t="s">
        <v>1983</v>
      </c>
      <c r="D403" s="1201"/>
    </row>
    <row r="404" spans="1:4" ht="20.100000000000001" customHeight="1">
      <c r="A404" s="688" t="s">
        <v>723</v>
      </c>
      <c r="B404" s="299" t="s">
        <v>451</v>
      </c>
      <c r="C404" s="689" t="s">
        <v>1984</v>
      </c>
      <c r="D404" s="1201"/>
    </row>
    <row r="405" spans="1:4" ht="20.100000000000001" customHeight="1">
      <c r="A405" s="688" t="s">
        <v>723</v>
      </c>
      <c r="B405" s="299" t="s">
        <v>451</v>
      </c>
      <c r="C405" s="689" t="s">
        <v>1985</v>
      </c>
      <c r="D405" s="1201"/>
    </row>
    <row r="406" spans="1:4" ht="20.100000000000001" customHeight="1">
      <c r="A406" s="688" t="s">
        <v>723</v>
      </c>
      <c r="B406" s="299" t="s">
        <v>451</v>
      </c>
      <c r="C406" s="689" t="s">
        <v>1986</v>
      </c>
      <c r="D406" s="1201"/>
    </row>
    <row r="407" spans="1:4" ht="20.100000000000001" customHeight="1">
      <c r="A407" s="688" t="s">
        <v>723</v>
      </c>
      <c r="B407" s="299" t="s">
        <v>451</v>
      </c>
      <c r="C407" s="689" t="s">
        <v>1987</v>
      </c>
      <c r="D407" s="1201"/>
    </row>
    <row r="408" spans="1:4" ht="20.100000000000001" customHeight="1">
      <c r="A408" s="688" t="s">
        <v>723</v>
      </c>
      <c r="B408" s="299" t="s">
        <v>451</v>
      </c>
      <c r="C408" s="689" t="s">
        <v>1988</v>
      </c>
      <c r="D408" s="1201"/>
    </row>
    <row r="409" spans="1:4" ht="20.100000000000001" customHeight="1">
      <c r="A409" s="688" t="s">
        <v>723</v>
      </c>
      <c r="B409" s="299" t="s">
        <v>451</v>
      </c>
      <c r="C409" s="689" t="s">
        <v>1989</v>
      </c>
      <c r="D409" s="1201"/>
    </row>
    <row r="410" spans="1:4" ht="20.100000000000001" customHeight="1">
      <c r="A410" s="688" t="s">
        <v>723</v>
      </c>
      <c r="B410" s="299" t="s">
        <v>451</v>
      </c>
      <c r="C410" s="689" t="s">
        <v>1990</v>
      </c>
      <c r="D410" s="1201"/>
    </row>
    <row r="411" spans="1:4" ht="20.100000000000001" customHeight="1">
      <c r="A411" s="688" t="s">
        <v>723</v>
      </c>
      <c r="B411" s="299" t="s">
        <v>451</v>
      </c>
      <c r="C411" s="689" t="s">
        <v>1991</v>
      </c>
      <c r="D411" s="1201"/>
    </row>
    <row r="412" spans="1:4" ht="20.100000000000001" customHeight="1">
      <c r="A412" s="688" t="s">
        <v>723</v>
      </c>
      <c r="B412" s="299" t="s">
        <v>451</v>
      </c>
      <c r="C412" s="689" t="s">
        <v>1992</v>
      </c>
      <c r="D412" s="1201"/>
    </row>
    <row r="413" spans="1:4" ht="20.100000000000001" customHeight="1">
      <c r="A413" s="1732" t="s">
        <v>723</v>
      </c>
      <c r="B413" s="299" t="s">
        <v>451</v>
      </c>
      <c r="C413" s="689" t="s">
        <v>1993</v>
      </c>
      <c r="D413" s="1784"/>
    </row>
    <row r="414" spans="1:4" ht="20.100000000000001" customHeight="1">
      <c r="A414" s="688"/>
      <c r="B414" s="299"/>
      <c r="C414" s="689" t="s">
        <v>1994</v>
      </c>
      <c r="D414" s="1784"/>
    </row>
    <row r="415" spans="1:4" ht="20.100000000000001" customHeight="1">
      <c r="A415" s="688" t="s">
        <v>723</v>
      </c>
      <c r="B415" s="299" t="s">
        <v>451</v>
      </c>
      <c r="C415" s="689" t="s">
        <v>1995</v>
      </c>
      <c r="D415" s="1201"/>
    </row>
    <row r="416" spans="1:4" ht="20.100000000000001" customHeight="1">
      <c r="A416" s="1771">
        <v>1999</v>
      </c>
      <c r="B416" s="665">
        <v>11</v>
      </c>
      <c r="C416" s="691" t="s">
        <v>1996</v>
      </c>
    </row>
    <row r="417" spans="1:3" ht="20.100000000000001" customHeight="1">
      <c r="A417" s="1771"/>
      <c r="C417" s="691" t="s">
        <v>1997</v>
      </c>
    </row>
    <row r="418" spans="1:3" ht="20.100000000000001" customHeight="1">
      <c r="A418" s="1771"/>
      <c r="C418" s="691" t="s">
        <v>1998</v>
      </c>
    </row>
    <row r="419" spans="1:3" ht="20.100000000000001" customHeight="1">
      <c r="A419" s="1771"/>
      <c r="C419" s="691" t="s">
        <v>1999</v>
      </c>
    </row>
    <row r="420" spans="1:3" ht="20.100000000000001" customHeight="1">
      <c r="A420" s="1771"/>
      <c r="C420" s="691" t="s">
        <v>2000</v>
      </c>
    </row>
    <row r="421" spans="1:3" ht="20.100000000000001" customHeight="1">
      <c r="A421" s="1771">
        <v>2000</v>
      </c>
      <c r="B421" s="665">
        <v>12</v>
      </c>
      <c r="C421" s="691" t="s">
        <v>2001</v>
      </c>
    </row>
    <row r="422" spans="1:3" ht="20.100000000000001" customHeight="1">
      <c r="A422" s="1771"/>
      <c r="C422" s="691" t="s">
        <v>2002</v>
      </c>
    </row>
    <row r="423" spans="1:3" ht="20.100000000000001" customHeight="1">
      <c r="A423" s="1771"/>
      <c r="C423" s="691" t="s">
        <v>2003</v>
      </c>
    </row>
    <row r="424" spans="1:3" ht="20.100000000000001" customHeight="1">
      <c r="A424" s="1771"/>
      <c r="C424" s="691" t="s">
        <v>2004</v>
      </c>
    </row>
    <row r="425" spans="1:3" ht="20.100000000000001" customHeight="1">
      <c r="A425" s="1771"/>
      <c r="C425" s="691" t="s">
        <v>2005</v>
      </c>
    </row>
    <row r="426" spans="1:3" ht="20.100000000000001" customHeight="1">
      <c r="A426" s="1771">
        <v>2001</v>
      </c>
      <c r="B426" s="665">
        <v>13</v>
      </c>
      <c r="C426" s="691" t="s">
        <v>2006</v>
      </c>
    </row>
    <row r="427" spans="1:3" ht="20.100000000000001" customHeight="1">
      <c r="A427" s="1771"/>
      <c r="C427" s="691" t="s">
        <v>2007</v>
      </c>
    </row>
    <row r="428" spans="1:3" ht="20.100000000000001" customHeight="1">
      <c r="A428" s="1771"/>
      <c r="C428" s="691" t="s">
        <v>2008</v>
      </c>
    </row>
    <row r="429" spans="1:3" ht="20.100000000000001" customHeight="1">
      <c r="A429" s="1771"/>
      <c r="C429" s="691" t="s">
        <v>2009</v>
      </c>
    </row>
    <row r="430" spans="1:3" ht="20.100000000000001" customHeight="1">
      <c r="A430" s="1771"/>
      <c r="C430" s="691" t="s">
        <v>2010</v>
      </c>
    </row>
    <row r="431" spans="1:3" ht="20.100000000000001" customHeight="1">
      <c r="A431" s="1771"/>
      <c r="C431" s="691" t="s">
        <v>2011</v>
      </c>
    </row>
    <row r="432" spans="1:3" ht="20.100000000000001" customHeight="1">
      <c r="A432" s="1771"/>
      <c r="C432" s="691" t="s">
        <v>2012</v>
      </c>
    </row>
    <row r="433" spans="1:3" ht="20.100000000000001" customHeight="1">
      <c r="A433" s="1771"/>
      <c r="C433" s="691" t="s">
        <v>2013</v>
      </c>
    </row>
    <row r="434" spans="1:3" ht="20.100000000000001" customHeight="1">
      <c r="A434" s="1771"/>
      <c r="C434" s="691" t="s">
        <v>2014</v>
      </c>
    </row>
    <row r="435" spans="1:3" ht="20.100000000000001" customHeight="1">
      <c r="A435" s="1771"/>
      <c r="C435" s="691" t="s">
        <v>2015</v>
      </c>
    </row>
    <row r="436" spans="1:3" ht="20.100000000000001" customHeight="1">
      <c r="A436" s="1771">
        <v>2002</v>
      </c>
      <c r="B436" s="665">
        <v>14</v>
      </c>
      <c r="C436" s="691" t="s">
        <v>2016</v>
      </c>
    </row>
    <row r="437" spans="1:3" ht="20.100000000000001" customHeight="1">
      <c r="A437" s="1771"/>
      <c r="C437" s="691" t="s">
        <v>2017</v>
      </c>
    </row>
    <row r="438" spans="1:3" ht="20.100000000000001" customHeight="1">
      <c r="A438" s="1771"/>
      <c r="C438" s="691" t="s">
        <v>2018</v>
      </c>
    </row>
    <row r="439" spans="1:3" ht="20.100000000000001" customHeight="1">
      <c r="A439" s="1771"/>
      <c r="C439" s="691" t="s">
        <v>2019</v>
      </c>
    </row>
    <row r="440" spans="1:3" ht="20.100000000000001" customHeight="1">
      <c r="A440" s="1771"/>
      <c r="C440" s="691" t="s">
        <v>2020</v>
      </c>
    </row>
    <row r="441" spans="1:3" ht="20.100000000000001" customHeight="1">
      <c r="A441" s="1771"/>
      <c r="C441" s="691" t="s">
        <v>2021</v>
      </c>
    </row>
    <row r="442" spans="1:3" ht="20.100000000000001" customHeight="1">
      <c r="A442" s="1771"/>
      <c r="C442" s="691" t="s">
        <v>2022</v>
      </c>
    </row>
    <row r="443" spans="1:3" ht="20.100000000000001" customHeight="1">
      <c r="A443" s="1771"/>
      <c r="C443" s="691" t="s">
        <v>2023</v>
      </c>
    </row>
    <row r="444" spans="1:3" ht="20.100000000000001" customHeight="1">
      <c r="A444" s="1771"/>
      <c r="C444" s="691" t="s">
        <v>2024</v>
      </c>
    </row>
    <row r="445" spans="1:3" ht="20.100000000000001" customHeight="1">
      <c r="A445" s="1771"/>
      <c r="C445" s="691" t="s">
        <v>2025</v>
      </c>
    </row>
    <row r="446" spans="1:3" ht="20.100000000000001" customHeight="1">
      <c r="A446" s="1771"/>
      <c r="C446" s="691" t="s">
        <v>2026</v>
      </c>
    </row>
    <row r="447" spans="1:3" ht="20.100000000000001" customHeight="1">
      <c r="A447" s="1771"/>
      <c r="C447" s="691" t="s">
        <v>2027</v>
      </c>
    </row>
    <row r="448" spans="1:3" ht="20.100000000000001" customHeight="1">
      <c r="A448" s="1771"/>
      <c r="C448" s="691" t="s">
        <v>2028</v>
      </c>
    </row>
    <row r="449" spans="1:3" ht="20.100000000000001" customHeight="1">
      <c r="A449" s="1771"/>
      <c r="C449" s="691" t="s">
        <v>2029</v>
      </c>
    </row>
    <row r="450" spans="1:3" ht="20.100000000000001" customHeight="1">
      <c r="A450" s="1771"/>
      <c r="C450" s="691" t="s">
        <v>2030</v>
      </c>
    </row>
    <row r="451" spans="1:3" ht="20.100000000000001" customHeight="1">
      <c r="A451" s="1771"/>
      <c r="B451" s="1814"/>
      <c r="C451" s="691" t="s">
        <v>2031</v>
      </c>
    </row>
    <row r="452" spans="1:3" ht="20.100000000000001" customHeight="1">
      <c r="A452" s="1771"/>
      <c r="B452" s="1814"/>
      <c r="C452" s="691" t="s">
        <v>2032</v>
      </c>
    </row>
    <row r="453" spans="1:3" ht="20.100000000000001" customHeight="1">
      <c r="A453" s="1771"/>
      <c r="B453" s="1814"/>
      <c r="C453" s="691" t="s">
        <v>2033</v>
      </c>
    </row>
    <row r="454" spans="1:3" ht="20.100000000000001" customHeight="1">
      <c r="A454" s="1771">
        <v>2003</v>
      </c>
      <c r="B454" s="665">
        <v>15</v>
      </c>
      <c r="C454" s="691" t="s">
        <v>2034</v>
      </c>
    </row>
    <row r="455" spans="1:3" s="1699" customFormat="1" ht="20.100000000000001" customHeight="1">
      <c r="A455" s="1771"/>
      <c r="B455" s="198"/>
      <c r="C455" s="692" t="s">
        <v>2035</v>
      </c>
    </row>
    <row r="456" spans="1:3" ht="20.100000000000001" customHeight="1">
      <c r="A456" s="1771"/>
      <c r="B456" s="198"/>
      <c r="C456" s="692" t="s">
        <v>2036</v>
      </c>
    </row>
    <row r="457" spans="1:3" ht="20.100000000000001" customHeight="1">
      <c r="A457" s="1771"/>
      <c r="B457" s="198"/>
      <c r="C457" s="692" t="s">
        <v>2037</v>
      </c>
    </row>
    <row r="458" spans="1:3" ht="20.100000000000001" customHeight="1">
      <c r="A458" s="1771"/>
      <c r="B458" s="198"/>
      <c r="C458" s="692" t="s">
        <v>2038</v>
      </c>
    </row>
    <row r="459" spans="1:3" ht="20.100000000000001" customHeight="1">
      <c r="A459" s="1771"/>
      <c r="B459" s="198"/>
      <c r="C459" s="692" t="s">
        <v>2039</v>
      </c>
    </row>
    <row r="460" spans="1:3" ht="20.100000000000001" customHeight="1">
      <c r="A460" s="1771"/>
      <c r="B460" s="198"/>
      <c r="C460" s="692" t="s">
        <v>2040</v>
      </c>
    </row>
    <row r="461" spans="1:3" ht="20.100000000000001" customHeight="1">
      <c r="A461" s="1771"/>
      <c r="B461" s="198"/>
      <c r="C461" s="692" t="s">
        <v>2041</v>
      </c>
    </row>
    <row r="462" spans="1:3" ht="20.100000000000001" customHeight="1">
      <c r="A462" s="1771"/>
      <c r="B462" s="198"/>
      <c r="C462" s="692" t="s">
        <v>2042</v>
      </c>
    </row>
    <row r="463" spans="1:3" ht="20.100000000000001" customHeight="1">
      <c r="A463" s="1771"/>
      <c r="B463" s="198"/>
      <c r="C463" s="692" t="s">
        <v>2043</v>
      </c>
    </row>
    <row r="464" spans="1:3" ht="20.100000000000001" customHeight="1">
      <c r="A464" s="1771"/>
      <c r="B464" s="198"/>
      <c r="C464" s="692" t="s">
        <v>2044</v>
      </c>
    </row>
    <row r="465" spans="1:3" ht="20.100000000000001" customHeight="1">
      <c r="A465" s="1771"/>
      <c r="B465" s="198"/>
      <c r="C465" s="692" t="s">
        <v>2045</v>
      </c>
    </row>
    <row r="466" spans="1:3" ht="20.100000000000001" customHeight="1">
      <c r="A466" s="1771"/>
      <c r="B466" s="198"/>
      <c r="C466" s="692" t="s">
        <v>2046</v>
      </c>
    </row>
    <row r="467" spans="1:3" ht="20.100000000000001" customHeight="1">
      <c r="A467" s="1771"/>
      <c r="B467" s="198"/>
      <c r="C467" s="692" t="s">
        <v>2047</v>
      </c>
    </row>
    <row r="468" spans="1:3" ht="20.100000000000001" customHeight="1">
      <c r="A468" s="1771"/>
      <c r="B468" s="198"/>
      <c r="C468" s="692" t="s">
        <v>2048</v>
      </c>
    </row>
    <row r="469" spans="1:3" ht="20.100000000000001" customHeight="1">
      <c r="A469" s="1771"/>
      <c r="B469" s="198"/>
      <c r="C469" s="692" t="s">
        <v>2049</v>
      </c>
    </row>
    <row r="470" spans="1:3" ht="20.100000000000001" customHeight="1">
      <c r="A470" s="1771"/>
      <c r="B470" s="198"/>
      <c r="C470" s="692" t="s">
        <v>2050</v>
      </c>
    </row>
    <row r="471" spans="1:3" ht="20.100000000000001" customHeight="1">
      <c r="A471" s="1771">
        <v>2004</v>
      </c>
      <c r="B471" s="198">
        <v>16</v>
      </c>
      <c r="C471" s="692" t="s">
        <v>2051</v>
      </c>
    </row>
    <row r="472" spans="1:3" ht="20.100000000000001" customHeight="1">
      <c r="A472" s="1771"/>
      <c r="B472" s="198"/>
      <c r="C472" s="692" t="s">
        <v>2052</v>
      </c>
    </row>
    <row r="473" spans="1:3" ht="20.100000000000001" customHeight="1">
      <c r="A473" s="1771"/>
      <c r="B473" s="198"/>
      <c r="C473" s="692" t="s">
        <v>2053</v>
      </c>
    </row>
    <row r="474" spans="1:3" ht="20.100000000000001" customHeight="1">
      <c r="A474" s="1771"/>
      <c r="B474" s="198"/>
      <c r="C474" s="692" t="s">
        <v>2054</v>
      </c>
    </row>
    <row r="475" spans="1:3" ht="20.100000000000001" customHeight="1">
      <c r="A475" s="1771"/>
      <c r="B475" s="198"/>
      <c r="C475" s="692" t="s">
        <v>2055</v>
      </c>
    </row>
    <row r="476" spans="1:3" ht="20.100000000000001" customHeight="1">
      <c r="A476" s="1771"/>
      <c r="B476" s="198"/>
      <c r="C476" s="692" t="s">
        <v>2056</v>
      </c>
    </row>
    <row r="477" spans="1:3" ht="20.100000000000001" customHeight="1">
      <c r="A477" s="1771"/>
      <c r="B477" s="198"/>
      <c r="C477" s="692" t="s">
        <v>2057</v>
      </c>
    </row>
    <row r="478" spans="1:3" ht="20.100000000000001" customHeight="1">
      <c r="A478" s="1771"/>
      <c r="B478" s="198"/>
      <c r="C478" s="692" t="s">
        <v>2058</v>
      </c>
    </row>
    <row r="479" spans="1:3" ht="20.100000000000001" customHeight="1">
      <c r="A479" s="1771"/>
      <c r="B479" s="198"/>
      <c r="C479" s="692" t="s">
        <v>2059</v>
      </c>
    </row>
    <row r="480" spans="1:3" ht="20.100000000000001" customHeight="1">
      <c r="A480" s="1771">
        <v>2005</v>
      </c>
      <c r="B480" s="198">
        <v>17</v>
      </c>
      <c r="C480" s="692" t="s">
        <v>2060</v>
      </c>
    </row>
    <row r="481" spans="1:3" ht="20.100000000000001" customHeight="1">
      <c r="A481" s="1771"/>
      <c r="B481" s="198"/>
      <c r="C481" s="692" t="s">
        <v>2061</v>
      </c>
    </row>
    <row r="482" spans="1:3" ht="20.100000000000001" customHeight="1">
      <c r="A482" s="1771"/>
      <c r="B482" s="198"/>
      <c r="C482" s="692" t="s">
        <v>2062</v>
      </c>
    </row>
    <row r="483" spans="1:3" ht="20.100000000000001" customHeight="1">
      <c r="A483" s="1771"/>
      <c r="B483" s="198"/>
      <c r="C483" s="693" t="s">
        <v>2063</v>
      </c>
    </row>
    <row r="484" spans="1:3" ht="20.100000000000001" customHeight="1">
      <c r="A484" s="1771"/>
      <c r="B484" s="198"/>
      <c r="C484" s="693" t="s">
        <v>2064</v>
      </c>
    </row>
    <row r="485" spans="1:3" ht="20.100000000000001" customHeight="1">
      <c r="A485" s="1771"/>
      <c r="B485" s="198"/>
      <c r="C485" s="687" t="s">
        <v>2065</v>
      </c>
    </row>
    <row r="486" spans="1:3" ht="20.100000000000001" customHeight="1">
      <c r="A486" s="1771"/>
      <c r="B486" s="198"/>
      <c r="C486" s="692" t="s">
        <v>2066</v>
      </c>
    </row>
    <row r="487" spans="1:3" ht="20.100000000000001" customHeight="1">
      <c r="A487" s="1771"/>
      <c r="B487" s="198"/>
      <c r="C487" s="692" t="s">
        <v>2067</v>
      </c>
    </row>
    <row r="488" spans="1:3" ht="20.100000000000001" customHeight="1">
      <c r="A488" s="1771"/>
      <c r="B488" s="198"/>
      <c r="C488" s="692" t="s">
        <v>2068</v>
      </c>
    </row>
    <row r="489" spans="1:3" ht="20.100000000000001" customHeight="1">
      <c r="A489" s="1771">
        <v>2006</v>
      </c>
      <c r="B489" s="198">
        <v>18</v>
      </c>
      <c r="C489" s="692" t="s">
        <v>2069</v>
      </c>
    </row>
    <row r="490" spans="1:3" ht="20.100000000000001" customHeight="1">
      <c r="A490" s="1771"/>
      <c r="B490" s="198"/>
      <c r="C490" s="692" t="s">
        <v>2070</v>
      </c>
    </row>
    <row r="491" spans="1:3" ht="20.100000000000001" customHeight="1">
      <c r="A491" s="1771"/>
      <c r="B491" s="198"/>
      <c r="C491" s="687" t="s">
        <v>2071</v>
      </c>
    </row>
    <row r="492" spans="1:3" ht="20.100000000000001" customHeight="1">
      <c r="A492" s="1771"/>
      <c r="B492" s="198"/>
      <c r="C492" s="692" t="s">
        <v>2072</v>
      </c>
    </row>
    <row r="493" spans="1:3" ht="20.100000000000001" customHeight="1">
      <c r="A493" s="1771"/>
      <c r="B493" s="198"/>
      <c r="C493" s="691" t="s">
        <v>2073</v>
      </c>
    </row>
    <row r="494" spans="1:3" ht="20.100000000000001" customHeight="1">
      <c r="A494" s="1771"/>
      <c r="B494" s="198"/>
      <c r="C494" s="691" t="s">
        <v>2074</v>
      </c>
    </row>
    <row r="495" spans="1:3" ht="20.100000000000001" customHeight="1">
      <c r="A495" s="1771"/>
      <c r="B495" s="198"/>
      <c r="C495" s="691" t="s">
        <v>2075</v>
      </c>
    </row>
    <row r="496" spans="1:3" ht="20.100000000000001" customHeight="1">
      <c r="A496" s="1771"/>
      <c r="B496" s="198"/>
      <c r="C496" s="691" t="s">
        <v>2076</v>
      </c>
    </row>
    <row r="497" spans="1:3" ht="20.100000000000001" customHeight="1">
      <c r="A497" s="1771"/>
      <c r="B497" s="198"/>
      <c r="C497" s="691" t="s">
        <v>2077</v>
      </c>
    </row>
    <row r="498" spans="1:3" ht="20.100000000000001" customHeight="1">
      <c r="A498" s="1771"/>
      <c r="B498" s="198"/>
      <c r="C498" s="692" t="s">
        <v>2078</v>
      </c>
    </row>
    <row r="499" spans="1:3" ht="20.100000000000001" customHeight="1">
      <c r="A499" s="1771"/>
      <c r="B499" s="198"/>
      <c r="C499" s="692" t="s">
        <v>2079</v>
      </c>
    </row>
    <row r="500" spans="1:3" ht="20.100000000000001" customHeight="1">
      <c r="A500" s="1771"/>
      <c r="B500" s="198"/>
      <c r="C500" s="692" t="s">
        <v>2080</v>
      </c>
    </row>
    <row r="501" spans="1:3" ht="20.100000000000001" customHeight="1">
      <c r="A501" s="1771"/>
      <c r="B501" s="198"/>
      <c r="C501" s="692" t="s">
        <v>2081</v>
      </c>
    </row>
    <row r="502" spans="1:3" ht="20.100000000000001" customHeight="1">
      <c r="A502" s="1771">
        <v>2007</v>
      </c>
      <c r="B502" s="198">
        <v>19</v>
      </c>
      <c r="C502" s="692" t="s">
        <v>2082</v>
      </c>
    </row>
    <row r="503" spans="1:3" ht="20.100000000000001" customHeight="1">
      <c r="A503" s="1771"/>
      <c r="B503" s="198"/>
      <c r="C503" s="687" t="s">
        <v>2083</v>
      </c>
    </row>
    <row r="504" spans="1:3" ht="20.100000000000001" customHeight="1">
      <c r="A504" s="1771"/>
      <c r="B504" s="198"/>
      <c r="C504" s="687" t="s">
        <v>2084</v>
      </c>
    </row>
    <row r="505" spans="1:3" ht="20.100000000000001" customHeight="1">
      <c r="A505" s="1771"/>
      <c r="B505" s="198"/>
      <c r="C505" s="687" t="s">
        <v>2085</v>
      </c>
    </row>
    <row r="506" spans="1:3" ht="20.100000000000001" customHeight="1">
      <c r="A506" s="1771"/>
      <c r="B506" s="198"/>
      <c r="C506" s="687" t="s">
        <v>2086</v>
      </c>
    </row>
    <row r="507" spans="1:3" ht="20.100000000000001" customHeight="1">
      <c r="A507" s="1771"/>
      <c r="B507" s="198"/>
      <c r="C507" s="687" t="s">
        <v>2087</v>
      </c>
    </row>
    <row r="508" spans="1:3" ht="20.100000000000001" customHeight="1">
      <c r="A508" s="1771"/>
      <c r="B508" s="198"/>
      <c r="C508" s="687" t="s">
        <v>2088</v>
      </c>
    </row>
    <row r="509" spans="1:3" ht="20.100000000000001" customHeight="1">
      <c r="A509" s="1771">
        <v>2008</v>
      </c>
      <c r="B509" s="198">
        <v>20</v>
      </c>
      <c r="C509" s="687" t="s">
        <v>2089</v>
      </c>
    </row>
    <row r="510" spans="1:3" ht="20.100000000000001" customHeight="1">
      <c r="A510" s="1771"/>
      <c r="B510" s="198"/>
      <c r="C510" s="687" t="s">
        <v>2090</v>
      </c>
    </row>
    <row r="511" spans="1:3" ht="20.100000000000001" customHeight="1">
      <c r="A511" s="1771"/>
      <c r="B511" s="198"/>
      <c r="C511" s="687" t="s">
        <v>2091</v>
      </c>
    </row>
    <row r="512" spans="1:3" ht="20.100000000000001" customHeight="1">
      <c r="A512" s="1771"/>
      <c r="B512" s="198"/>
      <c r="C512" s="687" t="s">
        <v>2092</v>
      </c>
    </row>
    <row r="513" spans="1:3" ht="20.100000000000001" customHeight="1">
      <c r="A513" s="1771"/>
      <c r="B513" s="198"/>
      <c r="C513" s="687" t="s">
        <v>2093</v>
      </c>
    </row>
    <row r="514" spans="1:3" ht="20.100000000000001" customHeight="1">
      <c r="A514" s="1771"/>
      <c r="B514" s="198"/>
      <c r="C514" s="687" t="s">
        <v>2094</v>
      </c>
    </row>
    <row r="515" spans="1:3" ht="20.100000000000001" customHeight="1">
      <c r="A515" s="1771"/>
      <c r="B515" s="198"/>
      <c r="C515" s="687" t="s">
        <v>2095</v>
      </c>
    </row>
    <row r="516" spans="1:3" ht="20.100000000000001" customHeight="1">
      <c r="A516" s="1771"/>
      <c r="B516" s="198"/>
      <c r="C516" s="687" t="s">
        <v>2096</v>
      </c>
    </row>
    <row r="517" spans="1:3" ht="20.100000000000001" customHeight="1">
      <c r="A517" s="1771"/>
      <c r="B517" s="198"/>
      <c r="C517" s="687" t="s">
        <v>2097</v>
      </c>
    </row>
    <row r="518" spans="1:3" ht="20.100000000000001" customHeight="1">
      <c r="A518" s="1771"/>
      <c r="B518" s="198"/>
      <c r="C518" s="687" t="s">
        <v>2098</v>
      </c>
    </row>
    <row r="519" spans="1:3" ht="20.100000000000001" customHeight="1">
      <c r="A519" s="1771">
        <v>2009</v>
      </c>
      <c r="B519" s="198">
        <v>21</v>
      </c>
      <c r="C519" s="687" t="s">
        <v>2099</v>
      </c>
    </row>
    <row r="520" spans="1:3" ht="20.100000000000001" customHeight="1">
      <c r="A520" s="1771"/>
      <c r="B520" s="198"/>
      <c r="C520" s="687" t="s">
        <v>2100</v>
      </c>
    </row>
    <row r="521" spans="1:3" ht="20.100000000000001" customHeight="1">
      <c r="A521" s="1771"/>
      <c r="B521" s="198"/>
      <c r="C521" s="687" t="s">
        <v>2101</v>
      </c>
    </row>
    <row r="522" spans="1:3" ht="20.100000000000001" customHeight="1">
      <c r="A522" s="1771"/>
      <c r="B522" s="198"/>
      <c r="C522" s="687" t="s">
        <v>2102</v>
      </c>
    </row>
    <row r="523" spans="1:3" ht="20.100000000000001" customHeight="1">
      <c r="A523" s="1771"/>
      <c r="B523" s="198"/>
      <c r="C523" s="687" t="s">
        <v>2103</v>
      </c>
    </row>
    <row r="524" spans="1:3" ht="20.100000000000001" customHeight="1">
      <c r="A524" s="1771"/>
      <c r="B524" s="198"/>
      <c r="C524" s="687" t="s">
        <v>2104</v>
      </c>
    </row>
    <row r="525" spans="1:3" ht="20.100000000000001" customHeight="1">
      <c r="A525" s="1771"/>
      <c r="B525" s="198"/>
      <c r="C525" s="687" t="s">
        <v>2105</v>
      </c>
    </row>
    <row r="526" spans="1:3" ht="20.100000000000001" customHeight="1">
      <c r="A526" s="1771"/>
      <c r="B526" s="198"/>
      <c r="C526" s="687" t="s">
        <v>2106</v>
      </c>
    </row>
    <row r="527" spans="1:3" ht="20.100000000000001" customHeight="1">
      <c r="A527" s="1771"/>
      <c r="B527" s="198"/>
      <c r="C527" s="687" t="s">
        <v>2107</v>
      </c>
    </row>
    <row r="528" spans="1:3" ht="20.100000000000001" customHeight="1">
      <c r="A528" s="1771"/>
      <c r="B528" s="198"/>
      <c r="C528" s="687" t="s">
        <v>2108</v>
      </c>
    </row>
    <row r="529" spans="1:3" ht="20.100000000000001" customHeight="1">
      <c r="A529" s="1771"/>
      <c r="B529" s="198"/>
      <c r="C529" s="687" t="s">
        <v>2109</v>
      </c>
    </row>
    <row r="530" spans="1:3" ht="20.100000000000001" customHeight="1">
      <c r="A530" s="50"/>
      <c r="B530" s="198"/>
      <c r="C530" s="687" t="s">
        <v>2110</v>
      </c>
    </row>
    <row r="531" spans="1:3" ht="20.100000000000001" customHeight="1">
      <c r="A531" s="50"/>
      <c r="B531" s="198"/>
      <c r="C531" s="687" t="s">
        <v>2111</v>
      </c>
    </row>
    <row r="532" spans="1:3" ht="20.100000000000001" customHeight="1">
      <c r="A532" s="50"/>
      <c r="B532" s="198"/>
      <c r="C532" s="687" t="s">
        <v>2112</v>
      </c>
    </row>
    <row r="533" spans="1:3" ht="20.100000000000001" customHeight="1">
      <c r="A533" s="50"/>
      <c r="B533" s="198"/>
      <c r="C533" s="687" t="s">
        <v>2113</v>
      </c>
    </row>
    <row r="534" spans="1:3" ht="20.100000000000001" customHeight="1">
      <c r="A534" s="50"/>
      <c r="B534" s="198"/>
      <c r="C534" s="687" t="s">
        <v>2114</v>
      </c>
    </row>
    <row r="535" spans="1:3" ht="20.100000000000001" customHeight="1">
      <c r="A535" s="50"/>
      <c r="B535" s="198"/>
      <c r="C535" s="687" t="s">
        <v>2115</v>
      </c>
    </row>
    <row r="536" spans="1:3" ht="20.100000000000001" customHeight="1">
      <c r="A536" s="1771">
        <v>2010</v>
      </c>
      <c r="B536" s="198">
        <v>22</v>
      </c>
      <c r="C536" s="694" t="s">
        <v>2116</v>
      </c>
    </row>
    <row r="537" spans="1:3" ht="20.100000000000001" customHeight="1">
      <c r="A537" s="50"/>
      <c r="B537" s="198"/>
      <c r="C537" s="694" t="s">
        <v>2117</v>
      </c>
    </row>
    <row r="538" spans="1:3" ht="20.100000000000001" customHeight="1">
      <c r="A538" s="50"/>
      <c r="B538" s="198"/>
      <c r="C538" s="694" t="s">
        <v>2118</v>
      </c>
    </row>
    <row r="539" spans="1:3" ht="20.100000000000001" customHeight="1">
      <c r="A539" s="50"/>
      <c r="B539" s="198"/>
      <c r="C539" s="694" t="s">
        <v>2119</v>
      </c>
    </row>
    <row r="540" spans="1:3" ht="20.100000000000001" customHeight="1">
      <c r="A540" s="1771"/>
      <c r="B540" s="198"/>
      <c r="C540" s="694" t="s">
        <v>2120</v>
      </c>
    </row>
    <row r="541" spans="1:3" ht="20.100000000000001" customHeight="1">
      <c r="A541" s="50"/>
      <c r="B541" s="198"/>
      <c r="C541" s="694" t="s">
        <v>2121</v>
      </c>
    </row>
    <row r="542" spans="1:3" ht="20.100000000000001" customHeight="1">
      <c r="A542" s="50"/>
      <c r="B542" s="198"/>
      <c r="C542" s="694" t="s">
        <v>2122</v>
      </c>
    </row>
    <row r="543" spans="1:3" ht="20.100000000000001" customHeight="1">
      <c r="A543" s="50"/>
      <c r="B543" s="198"/>
      <c r="C543" s="694" t="s">
        <v>2123</v>
      </c>
    </row>
    <row r="544" spans="1:3" ht="20.100000000000001" customHeight="1">
      <c r="A544" s="1699"/>
      <c r="B544" s="198"/>
      <c r="C544" s="694" t="s">
        <v>2124</v>
      </c>
    </row>
    <row r="545" spans="1:3" ht="20.100000000000001" customHeight="1">
      <c r="A545" s="1699"/>
      <c r="B545" s="198"/>
      <c r="C545" s="694" t="s">
        <v>2125</v>
      </c>
    </row>
    <row r="546" spans="1:3" ht="20.100000000000001" customHeight="1">
      <c r="A546" s="1699"/>
      <c r="B546" s="198"/>
      <c r="C546" s="694" t="s">
        <v>2126</v>
      </c>
    </row>
    <row r="547" spans="1:3" ht="20.100000000000001" customHeight="1">
      <c r="A547" s="1765">
        <v>2011</v>
      </c>
      <c r="B547" s="198">
        <v>23</v>
      </c>
      <c r="C547" s="687" t="s">
        <v>2127</v>
      </c>
    </row>
    <row r="548" spans="1:3" ht="20.100000000000001" customHeight="1">
      <c r="A548" s="1699"/>
      <c r="B548" s="198"/>
      <c r="C548" s="687" t="s">
        <v>2128</v>
      </c>
    </row>
    <row r="549" spans="1:3" ht="20.100000000000001" customHeight="1">
      <c r="A549" s="1771"/>
      <c r="B549" s="198"/>
      <c r="C549" s="687" t="s">
        <v>2129</v>
      </c>
    </row>
    <row r="550" spans="1:3" ht="20.100000000000001" customHeight="1">
      <c r="A550" s="1771"/>
      <c r="B550" s="198"/>
      <c r="C550" s="687" t="s">
        <v>2130</v>
      </c>
    </row>
    <row r="551" spans="1:3" ht="20.100000000000001" customHeight="1">
      <c r="A551" s="1771"/>
      <c r="B551" s="198"/>
      <c r="C551" s="687" t="s">
        <v>2131</v>
      </c>
    </row>
    <row r="552" spans="1:3" ht="20.100000000000001" customHeight="1">
      <c r="A552" s="1771"/>
      <c r="B552" s="198"/>
      <c r="C552" s="687" t="s">
        <v>2132</v>
      </c>
    </row>
    <row r="553" spans="1:3" ht="20.100000000000001" customHeight="1">
      <c r="A553" s="1771"/>
      <c r="B553" s="198"/>
      <c r="C553" s="687" t="s">
        <v>2133</v>
      </c>
    </row>
    <row r="554" spans="1:3" ht="20.100000000000001" customHeight="1">
      <c r="A554" s="1771"/>
      <c r="B554" s="198"/>
      <c r="C554" s="687" t="s">
        <v>2134</v>
      </c>
    </row>
    <row r="555" spans="1:3" ht="20.100000000000001" customHeight="1">
      <c r="A555" s="1771"/>
      <c r="B555" s="198"/>
      <c r="C555" s="687" t="s">
        <v>2135</v>
      </c>
    </row>
    <row r="556" spans="1:3" ht="20.100000000000001" customHeight="1">
      <c r="A556" s="1771"/>
      <c r="B556" s="198"/>
      <c r="C556" s="687" t="s">
        <v>2136</v>
      </c>
    </row>
    <row r="557" spans="1:3" ht="20.100000000000001" customHeight="1">
      <c r="A557" s="1771"/>
      <c r="B557" s="198"/>
      <c r="C557" s="687" t="s">
        <v>2137</v>
      </c>
    </row>
    <row r="558" spans="1:3" ht="20.100000000000001" customHeight="1">
      <c r="A558" s="1771"/>
      <c r="B558" s="198"/>
      <c r="C558" s="687" t="s">
        <v>2138</v>
      </c>
    </row>
    <row r="559" spans="1:3" ht="20.100000000000001" customHeight="1">
      <c r="A559" s="1771"/>
      <c r="B559" s="198"/>
      <c r="C559" s="687" t="s">
        <v>2139</v>
      </c>
    </row>
    <row r="560" spans="1:3" ht="20.100000000000001" customHeight="1">
      <c r="A560" s="1771"/>
      <c r="B560" s="198"/>
      <c r="C560" s="687" t="s">
        <v>2140</v>
      </c>
    </row>
    <row r="561" spans="1:3" ht="20.100000000000001" customHeight="1">
      <c r="A561" s="1765">
        <v>2012</v>
      </c>
      <c r="B561" s="198">
        <v>24</v>
      </c>
      <c r="C561" s="687" t="s">
        <v>2141</v>
      </c>
    </row>
    <row r="562" spans="1:3" ht="20.100000000000001" customHeight="1">
      <c r="A562" s="1771"/>
      <c r="B562" s="198"/>
      <c r="C562" s="687" t="s">
        <v>2142</v>
      </c>
    </row>
    <row r="563" spans="1:3" ht="20.100000000000001" customHeight="1">
      <c r="A563" s="1771"/>
      <c r="B563" s="198"/>
      <c r="C563" s="687" t="s">
        <v>2143</v>
      </c>
    </row>
    <row r="564" spans="1:3" ht="20.100000000000001" customHeight="1">
      <c r="A564" s="1771"/>
      <c r="B564" s="198"/>
      <c r="C564" s="687" t="s">
        <v>2144</v>
      </c>
    </row>
    <row r="565" spans="1:3" ht="20.100000000000001" customHeight="1">
      <c r="A565" s="1771"/>
      <c r="B565" s="198"/>
      <c r="C565" s="687" t="s">
        <v>2145</v>
      </c>
    </row>
    <row r="566" spans="1:3" ht="20.100000000000001" customHeight="1">
      <c r="A566" s="1771"/>
      <c r="B566" s="198"/>
      <c r="C566" s="687" t="s">
        <v>2146</v>
      </c>
    </row>
    <row r="567" spans="1:3" ht="20.100000000000001" customHeight="1">
      <c r="A567" s="1771"/>
      <c r="B567" s="198"/>
      <c r="C567" s="687" t="s">
        <v>2147</v>
      </c>
    </row>
    <row r="568" spans="1:3" ht="20.100000000000001" customHeight="1">
      <c r="A568" s="1771"/>
      <c r="B568" s="198"/>
      <c r="C568" s="687" t="s">
        <v>2148</v>
      </c>
    </row>
    <row r="569" spans="1:3" ht="20.100000000000001" customHeight="1">
      <c r="A569" s="50"/>
      <c r="B569" s="198"/>
      <c r="C569" s="687" t="s">
        <v>2149</v>
      </c>
    </row>
    <row r="570" spans="1:3" ht="20.100000000000001" customHeight="1">
      <c r="A570" s="1765">
        <v>2013</v>
      </c>
      <c r="B570" s="198">
        <v>25</v>
      </c>
      <c r="C570" s="687" t="s">
        <v>3452</v>
      </c>
    </row>
    <row r="571" spans="1:3" ht="20.100000000000001" customHeight="1">
      <c r="A571" s="1771"/>
      <c r="B571" s="198"/>
      <c r="C571" s="687" t="s">
        <v>2150</v>
      </c>
    </row>
    <row r="572" spans="1:3" ht="20.100000000000001" customHeight="1">
      <c r="A572" s="1771"/>
      <c r="B572" s="198"/>
      <c r="C572" s="687" t="s">
        <v>2151</v>
      </c>
    </row>
    <row r="573" spans="1:3" ht="20.100000000000001" customHeight="1">
      <c r="A573" s="1771"/>
      <c r="B573" s="198"/>
      <c r="C573" s="687" t="s">
        <v>2152</v>
      </c>
    </row>
    <row r="574" spans="1:3" ht="20.100000000000001" customHeight="1">
      <c r="A574" s="1771"/>
      <c r="B574" s="198"/>
      <c r="C574" s="687" t="s">
        <v>2153</v>
      </c>
    </row>
    <row r="575" spans="1:3" ht="20.100000000000001" customHeight="1">
      <c r="A575" s="1771"/>
      <c r="B575" s="198"/>
      <c r="C575" s="687" t="s">
        <v>2154</v>
      </c>
    </row>
    <row r="576" spans="1:3" ht="20.100000000000001" customHeight="1">
      <c r="A576" s="1771"/>
      <c r="B576" s="198"/>
      <c r="C576" s="687" t="s">
        <v>2155</v>
      </c>
    </row>
    <row r="577" spans="1:3" ht="20.100000000000001" customHeight="1">
      <c r="A577" s="1771"/>
      <c r="B577" s="198"/>
      <c r="C577" s="687" t="s">
        <v>2156</v>
      </c>
    </row>
    <row r="578" spans="1:3" ht="20.100000000000001" customHeight="1">
      <c r="A578" s="1771"/>
      <c r="B578" s="198"/>
      <c r="C578" s="687" t="s">
        <v>2157</v>
      </c>
    </row>
    <row r="579" spans="1:3" ht="20.100000000000001" customHeight="1">
      <c r="A579" s="1771"/>
      <c r="B579" s="198"/>
      <c r="C579" s="687" t="s">
        <v>2158</v>
      </c>
    </row>
    <row r="580" spans="1:3" ht="20.100000000000001" customHeight="1">
      <c r="A580" s="1765">
        <v>2014</v>
      </c>
      <c r="B580" s="198">
        <v>26</v>
      </c>
      <c r="C580" s="687" t="s">
        <v>2159</v>
      </c>
    </row>
    <row r="581" spans="1:3" ht="20.100000000000001" customHeight="1">
      <c r="A581" s="1765"/>
      <c r="B581" s="198"/>
      <c r="C581" s="687" t="s">
        <v>2160</v>
      </c>
    </row>
    <row r="582" spans="1:3" ht="20.100000000000001" customHeight="1">
      <c r="A582" s="1765"/>
      <c r="B582" s="198"/>
      <c r="C582" s="687" t="s">
        <v>2161</v>
      </c>
    </row>
    <row r="583" spans="1:3" ht="20.100000000000001" customHeight="1">
      <c r="A583" s="1765"/>
      <c r="B583" s="198"/>
      <c r="C583" s="687" t="s">
        <v>2162</v>
      </c>
    </row>
    <row r="584" spans="1:3" ht="20.100000000000001" customHeight="1">
      <c r="A584" s="1765"/>
      <c r="B584" s="198"/>
      <c r="C584" s="687" t="s">
        <v>2163</v>
      </c>
    </row>
    <row r="585" spans="1:3" ht="20.100000000000001" customHeight="1">
      <c r="A585" s="1765"/>
      <c r="B585" s="198"/>
      <c r="C585" s="687" t="s">
        <v>2164</v>
      </c>
    </row>
    <row r="586" spans="1:3" ht="20.100000000000001" customHeight="1">
      <c r="A586" s="1765"/>
      <c r="B586" s="198"/>
      <c r="C586" s="687" t="s">
        <v>2165</v>
      </c>
    </row>
    <row r="587" spans="1:3" ht="20.100000000000001" customHeight="1">
      <c r="A587" s="1699"/>
      <c r="B587" s="198"/>
      <c r="C587" s="694" t="s">
        <v>2166</v>
      </c>
    </row>
    <row r="588" spans="1:3" ht="20.100000000000001" customHeight="1">
      <c r="A588" s="1765"/>
      <c r="B588" s="198"/>
      <c r="C588" s="687" t="s">
        <v>2167</v>
      </c>
    </row>
    <row r="589" spans="1:3" ht="20.100000000000001" customHeight="1">
      <c r="A589" s="1765"/>
      <c r="B589" s="198"/>
      <c r="C589" s="687" t="s">
        <v>2168</v>
      </c>
    </row>
    <row r="590" spans="1:3" ht="20.100000000000001" customHeight="1">
      <c r="A590" s="1765">
        <v>2015</v>
      </c>
      <c r="B590" s="198">
        <v>27</v>
      </c>
      <c r="C590" s="687" t="s">
        <v>2169</v>
      </c>
    </row>
    <row r="591" spans="1:3" ht="20.100000000000001" customHeight="1">
      <c r="A591" s="1765"/>
      <c r="B591" s="198"/>
      <c r="C591" s="687" t="s">
        <v>2170</v>
      </c>
    </row>
    <row r="592" spans="1:3" ht="20.100000000000001" customHeight="1">
      <c r="A592" s="1765"/>
      <c r="B592" s="198"/>
      <c r="C592" s="687" t="s">
        <v>2171</v>
      </c>
    </row>
    <row r="593" spans="1:3" ht="20.100000000000001" customHeight="1">
      <c r="A593" s="1765"/>
      <c r="B593" s="198"/>
      <c r="C593" s="687" t="s">
        <v>2172</v>
      </c>
    </row>
    <row r="594" spans="1:3" ht="20.100000000000001" customHeight="1">
      <c r="A594" s="1765"/>
      <c r="B594" s="198"/>
      <c r="C594" s="687" t="s">
        <v>2173</v>
      </c>
    </row>
    <row r="595" spans="1:3" ht="20.100000000000001" customHeight="1">
      <c r="A595" s="1765"/>
      <c r="B595" s="198"/>
      <c r="C595" s="687" t="s">
        <v>2174</v>
      </c>
    </row>
    <row r="596" spans="1:3" ht="20.100000000000001" customHeight="1">
      <c r="A596" s="1765"/>
      <c r="B596" s="198"/>
      <c r="C596" s="687" t="s">
        <v>2175</v>
      </c>
    </row>
    <row r="597" spans="1:3" ht="20.100000000000001" customHeight="1">
      <c r="A597" s="1765"/>
      <c r="B597" s="198"/>
      <c r="C597" s="687" t="s">
        <v>2176</v>
      </c>
    </row>
    <row r="598" spans="1:3" ht="20.100000000000001" customHeight="1">
      <c r="A598" s="1765"/>
      <c r="B598" s="198"/>
      <c r="C598" s="687" t="s">
        <v>2177</v>
      </c>
    </row>
    <row r="599" spans="1:3" ht="20.100000000000001" customHeight="1">
      <c r="A599" s="1765"/>
      <c r="B599" s="198"/>
      <c r="C599" s="687" t="s">
        <v>2178</v>
      </c>
    </row>
    <row r="600" spans="1:3" ht="20.100000000000001" customHeight="1">
      <c r="A600" s="1765">
        <v>2016</v>
      </c>
      <c r="B600" s="198">
        <v>28</v>
      </c>
      <c r="C600" s="687" t="s">
        <v>2179</v>
      </c>
    </row>
    <row r="601" spans="1:3" ht="20.100000000000001" customHeight="1">
      <c r="A601" s="1765"/>
      <c r="B601" s="198"/>
      <c r="C601" s="687" t="s">
        <v>2180</v>
      </c>
    </row>
    <row r="602" spans="1:3" ht="20.100000000000001" customHeight="1">
      <c r="A602" s="1765"/>
      <c r="B602" s="198"/>
      <c r="C602" s="687" t="s">
        <v>2181</v>
      </c>
    </row>
    <row r="603" spans="1:3" ht="20.100000000000001" customHeight="1">
      <c r="A603" s="1765"/>
      <c r="B603" s="198"/>
      <c r="C603" s="687" t="s">
        <v>2182</v>
      </c>
    </row>
    <row r="604" spans="1:3" ht="20.100000000000001" customHeight="1">
      <c r="A604" s="1765"/>
      <c r="B604" s="198"/>
      <c r="C604" s="687" t="s">
        <v>2183</v>
      </c>
    </row>
    <row r="605" spans="1:3" ht="20.100000000000001" customHeight="1">
      <c r="A605" s="1765"/>
      <c r="B605" s="198"/>
      <c r="C605" s="687" t="s">
        <v>2184</v>
      </c>
    </row>
    <row r="606" spans="1:3" ht="20.100000000000001" customHeight="1">
      <c r="A606" s="1765"/>
      <c r="B606" s="198"/>
      <c r="C606" s="687" t="s">
        <v>2185</v>
      </c>
    </row>
    <row r="607" spans="1:3" ht="20.100000000000001" customHeight="1">
      <c r="A607" s="1765"/>
      <c r="B607" s="198"/>
      <c r="C607" s="687" t="s">
        <v>2828</v>
      </c>
    </row>
    <row r="608" spans="1:3" ht="20.100000000000001" customHeight="1">
      <c r="A608" s="1765">
        <v>2017</v>
      </c>
      <c r="B608" s="198">
        <v>29</v>
      </c>
      <c r="C608" s="687" t="s">
        <v>2186</v>
      </c>
    </row>
    <row r="609" spans="1:3" ht="20.100000000000001" customHeight="1">
      <c r="A609" s="1765"/>
      <c r="B609" s="198"/>
      <c r="C609" s="687" t="s">
        <v>2187</v>
      </c>
    </row>
    <row r="610" spans="1:3" ht="20.100000000000001" customHeight="1">
      <c r="A610" s="1765"/>
      <c r="B610" s="198"/>
      <c r="C610" s="687" t="s">
        <v>2188</v>
      </c>
    </row>
    <row r="611" spans="1:3" ht="20.100000000000001" customHeight="1">
      <c r="A611" s="1765"/>
      <c r="B611" s="198"/>
      <c r="C611" s="687" t="s">
        <v>2189</v>
      </c>
    </row>
    <row r="612" spans="1:3" ht="20.100000000000001" customHeight="1">
      <c r="A612" s="1765"/>
      <c r="B612" s="198"/>
      <c r="C612" s="687" t="s">
        <v>2190</v>
      </c>
    </row>
    <row r="613" spans="1:3" ht="20.100000000000001" customHeight="1">
      <c r="A613" s="1765"/>
      <c r="B613" s="198"/>
      <c r="C613" s="687" t="s">
        <v>2191</v>
      </c>
    </row>
    <row r="614" spans="1:3" ht="20.100000000000001" customHeight="1">
      <c r="A614" s="1765"/>
      <c r="B614" s="198"/>
      <c r="C614" s="687" t="s">
        <v>2192</v>
      </c>
    </row>
    <row r="615" spans="1:3" ht="19.5" customHeight="1">
      <c r="A615" s="1765"/>
      <c r="B615" s="198"/>
      <c r="C615" s="687" t="s">
        <v>2193</v>
      </c>
    </row>
    <row r="616" spans="1:3" ht="20.100000000000001" customHeight="1">
      <c r="A616" s="1765">
        <v>2018</v>
      </c>
      <c r="B616" s="198">
        <v>30</v>
      </c>
      <c r="C616" s="687" t="s">
        <v>3699</v>
      </c>
    </row>
    <row r="617" spans="1:3" ht="20.100000000000001" customHeight="1">
      <c r="A617" s="1771"/>
      <c r="B617" s="198"/>
      <c r="C617" s="687" t="s">
        <v>2194</v>
      </c>
    </row>
    <row r="618" spans="1:3" ht="20.100000000000001" customHeight="1">
      <c r="A618" s="1765"/>
      <c r="B618" s="198"/>
      <c r="C618" s="687" t="s">
        <v>2829</v>
      </c>
    </row>
    <row r="619" spans="1:3" ht="20.100000000000001" customHeight="1">
      <c r="A619" s="1765"/>
      <c r="B619" s="198"/>
      <c r="C619" s="687" t="s">
        <v>2195</v>
      </c>
    </row>
    <row r="620" spans="1:3" ht="20.100000000000001" customHeight="1">
      <c r="A620" s="1765"/>
      <c r="B620" s="198"/>
      <c r="C620" s="687" t="s">
        <v>2196</v>
      </c>
    </row>
    <row r="621" spans="1:3" ht="20.100000000000001" customHeight="1">
      <c r="A621" s="1765"/>
      <c r="B621" s="198"/>
      <c r="C621" s="687" t="s">
        <v>2830</v>
      </c>
    </row>
    <row r="622" spans="1:3" ht="20.100000000000001" customHeight="1">
      <c r="A622" s="1771"/>
      <c r="B622" s="198"/>
      <c r="C622" s="687" t="s">
        <v>2831</v>
      </c>
    </row>
    <row r="623" spans="1:3" ht="20.100000000000001" customHeight="1">
      <c r="A623" s="1771"/>
      <c r="B623" s="198"/>
      <c r="C623" s="687" t="s">
        <v>2197</v>
      </c>
    </row>
    <row r="624" spans="1:3" ht="20.100000000000001" customHeight="1">
      <c r="A624" s="1771">
        <v>2019</v>
      </c>
      <c r="B624" s="198">
        <v>31</v>
      </c>
      <c r="C624" s="694" t="s">
        <v>3670</v>
      </c>
    </row>
    <row r="625" spans="1:3" ht="20.100000000000001" customHeight="1">
      <c r="A625" s="1771"/>
      <c r="B625" s="198"/>
      <c r="C625" s="695" t="s">
        <v>2199</v>
      </c>
    </row>
    <row r="626" spans="1:3" ht="20.100000000000001" customHeight="1">
      <c r="A626" s="1771"/>
      <c r="B626" s="198"/>
      <c r="C626" s="1225" t="s">
        <v>2833</v>
      </c>
    </row>
    <row r="627" spans="1:3" ht="20.100000000000001" customHeight="1">
      <c r="A627" s="1699"/>
      <c r="B627" s="1814"/>
      <c r="C627" s="1225"/>
    </row>
    <row r="628" spans="1:3" ht="20.100000000000001" customHeight="1">
      <c r="A628" s="1699" t="s">
        <v>3447</v>
      </c>
      <c r="B628" s="1814"/>
      <c r="C628" s="1225"/>
    </row>
    <row r="629" spans="1:3" ht="20.100000000000001" customHeight="1">
      <c r="A629" s="1765"/>
      <c r="B629" s="1814"/>
      <c r="C629" s="1225"/>
    </row>
    <row r="630" spans="1:3" ht="20.100000000000001" customHeight="1">
      <c r="A630" s="1771">
        <v>2019</v>
      </c>
      <c r="B630" s="198" t="s">
        <v>2198</v>
      </c>
      <c r="C630" s="1225" t="s">
        <v>2832</v>
      </c>
    </row>
    <row r="631" spans="1:3" ht="20.100000000000001" customHeight="1">
      <c r="A631" s="1771"/>
      <c r="B631" s="198"/>
      <c r="C631" s="1225" t="s">
        <v>2834</v>
      </c>
    </row>
    <row r="632" spans="1:3" ht="20.100000000000001" customHeight="1">
      <c r="A632" s="1771"/>
      <c r="B632" s="198"/>
      <c r="C632" s="1225" t="s">
        <v>2806</v>
      </c>
    </row>
    <row r="633" spans="1:3" ht="20.100000000000001" customHeight="1">
      <c r="A633" s="1771"/>
      <c r="B633" s="198"/>
      <c r="C633" s="694" t="s">
        <v>2837</v>
      </c>
    </row>
    <row r="634" spans="1:3" ht="20.100000000000001" customHeight="1">
      <c r="A634" s="1771">
        <v>2020</v>
      </c>
      <c r="B634" s="198">
        <v>2</v>
      </c>
      <c r="C634" s="695" t="s">
        <v>2200</v>
      </c>
    </row>
    <row r="635" spans="1:3" ht="20.100000000000001" customHeight="1">
      <c r="A635" s="1771"/>
      <c r="B635" s="198"/>
      <c r="C635" s="695" t="s">
        <v>2836</v>
      </c>
    </row>
    <row r="636" spans="1:3" ht="20.100000000000001" customHeight="1">
      <c r="A636" s="1771"/>
      <c r="B636" s="198"/>
      <c r="C636" s="695" t="s">
        <v>2201</v>
      </c>
    </row>
    <row r="637" spans="1:3" ht="20.100000000000001" customHeight="1">
      <c r="A637" s="1771"/>
      <c r="B637" s="198"/>
      <c r="C637" s="695" t="s">
        <v>2202</v>
      </c>
    </row>
    <row r="638" spans="1:3" ht="20.100000000000001" customHeight="1">
      <c r="A638" s="1771"/>
      <c r="B638" s="198"/>
      <c r="C638" s="695" t="s">
        <v>2807</v>
      </c>
    </row>
    <row r="639" spans="1:3" ht="20.100000000000001" customHeight="1">
      <c r="A639" s="1771"/>
      <c r="B639" s="198"/>
      <c r="C639" s="695" t="s">
        <v>2835</v>
      </c>
    </row>
    <row r="640" spans="1:3" ht="20.100000000000001" customHeight="1">
      <c r="A640" s="1734"/>
      <c r="B640" s="696"/>
      <c r="C640" s="697" t="s">
        <v>2203</v>
      </c>
    </row>
    <row r="641" spans="1:1" ht="20.100000000000001" customHeight="1">
      <c r="A641" s="376"/>
    </row>
    <row r="642" spans="1:1" ht="20.100000000000001" customHeight="1">
      <c r="A642" s="376"/>
    </row>
    <row r="643" spans="1:1" ht="20.100000000000001" customHeight="1">
      <c r="A643" s="376"/>
    </row>
    <row r="644" spans="1:1" ht="20.100000000000001" customHeight="1">
      <c r="A644" s="376"/>
    </row>
    <row r="645" spans="1:1" ht="20.100000000000001" customHeight="1">
      <c r="A645" s="376"/>
    </row>
    <row r="646" spans="1:1" ht="20.100000000000001" customHeight="1">
      <c r="A646" s="376"/>
    </row>
    <row r="647" spans="1:1" ht="20.100000000000001" customHeight="1">
      <c r="A647" s="376"/>
    </row>
    <row r="648" spans="1:1" ht="20.100000000000001" customHeight="1">
      <c r="A648" s="376"/>
    </row>
    <row r="649" spans="1:1" ht="20.100000000000001" customHeight="1">
      <c r="A649" s="376"/>
    </row>
    <row r="650" spans="1:1" ht="20.100000000000001" customHeight="1">
      <c r="A650" s="376"/>
    </row>
    <row r="651" spans="1:1" ht="20.100000000000001" customHeight="1">
      <c r="A651" s="376"/>
    </row>
    <row r="652" spans="1:1" ht="20.100000000000001" customHeight="1">
      <c r="A652" s="376"/>
    </row>
    <row r="653" spans="1:1" ht="20.100000000000001" customHeight="1">
      <c r="A653" s="376"/>
    </row>
    <row r="654" spans="1:1" ht="20.100000000000001" customHeight="1">
      <c r="A654" s="376"/>
    </row>
    <row r="655" spans="1:1" ht="20.100000000000001" customHeight="1">
      <c r="A655" s="376"/>
    </row>
    <row r="656" spans="1:1" ht="20.100000000000001" customHeight="1">
      <c r="A656" s="376"/>
    </row>
    <row r="657" spans="1:1" ht="20.100000000000001" customHeight="1">
      <c r="A657" s="376"/>
    </row>
    <row r="658" spans="1:1" ht="20.100000000000001" customHeight="1">
      <c r="A658" s="376"/>
    </row>
    <row r="659" spans="1:1" ht="20.100000000000001" customHeight="1">
      <c r="A659" s="376"/>
    </row>
    <row r="660" spans="1:1" ht="20.100000000000001" customHeight="1">
      <c r="A660" s="376"/>
    </row>
    <row r="661" spans="1:1" ht="20.100000000000001" customHeight="1">
      <c r="A661" s="376"/>
    </row>
    <row r="662" spans="1:1" ht="20.100000000000001" customHeight="1">
      <c r="A662" s="376"/>
    </row>
    <row r="663" spans="1:1" ht="20.100000000000001" customHeight="1">
      <c r="A663" s="376"/>
    </row>
    <row r="664" spans="1:1" ht="20.100000000000001" customHeight="1">
      <c r="A664" s="376"/>
    </row>
    <row r="665" spans="1:1" ht="20.100000000000001" customHeight="1">
      <c r="A665" s="376"/>
    </row>
    <row r="666" spans="1:1" ht="20.100000000000001" customHeight="1">
      <c r="A666" s="376"/>
    </row>
    <row r="667" spans="1:1" ht="20.100000000000001" customHeight="1">
      <c r="A667" s="376"/>
    </row>
    <row r="668" spans="1:1" ht="20.100000000000001" customHeight="1">
      <c r="A668" s="376"/>
    </row>
    <row r="669" spans="1:1" ht="20.100000000000001" customHeight="1">
      <c r="A669" s="376"/>
    </row>
    <row r="670" spans="1:1" ht="20.100000000000001" customHeight="1">
      <c r="A670" s="376"/>
    </row>
    <row r="671" spans="1:1" ht="20.100000000000001" customHeight="1">
      <c r="A671" s="376"/>
    </row>
    <row r="672" spans="1:1" ht="20.100000000000001" customHeight="1">
      <c r="A672" s="376"/>
    </row>
    <row r="673" spans="1:1" ht="20.100000000000001" customHeight="1">
      <c r="A673" s="376"/>
    </row>
    <row r="674" spans="1:1" ht="20.100000000000001" customHeight="1">
      <c r="A674" s="376"/>
    </row>
    <row r="675" spans="1:1" ht="20.100000000000001" customHeight="1">
      <c r="A675" s="376"/>
    </row>
    <row r="676" spans="1:1" ht="20.100000000000001" customHeight="1">
      <c r="A676" s="376"/>
    </row>
    <row r="677" spans="1:1" ht="20.100000000000001" customHeight="1">
      <c r="A677" s="376"/>
    </row>
    <row r="678" spans="1:1" ht="20.100000000000001" customHeight="1">
      <c r="A678" s="376"/>
    </row>
    <row r="679" spans="1:1" ht="20.100000000000001" customHeight="1">
      <c r="A679" s="376"/>
    </row>
    <row r="680" spans="1:1" ht="20.100000000000001" customHeight="1">
      <c r="A680" s="376"/>
    </row>
    <row r="681" spans="1:1" ht="20.100000000000001" customHeight="1">
      <c r="A681" s="376"/>
    </row>
    <row r="682" spans="1:1" ht="20.100000000000001" customHeight="1">
      <c r="A682" s="376"/>
    </row>
    <row r="683" spans="1:1" ht="20.100000000000001" customHeight="1">
      <c r="A683" s="376"/>
    </row>
    <row r="684" spans="1:1" ht="20.100000000000001" customHeight="1">
      <c r="A684" s="376"/>
    </row>
    <row r="685" spans="1:1" ht="20.100000000000001" customHeight="1">
      <c r="A685" s="376"/>
    </row>
    <row r="686" spans="1:1" ht="20.100000000000001" customHeight="1">
      <c r="A686" s="376"/>
    </row>
    <row r="687" spans="1:1" ht="20.100000000000001" customHeight="1">
      <c r="A687" s="376"/>
    </row>
    <row r="688" spans="1:1" ht="20.100000000000001" customHeight="1">
      <c r="A688" s="376"/>
    </row>
    <row r="689" spans="1:1" ht="20.100000000000001" customHeight="1">
      <c r="A689" s="376"/>
    </row>
    <row r="690" spans="1:1" ht="20.100000000000001" customHeight="1">
      <c r="A690" s="376"/>
    </row>
    <row r="691" spans="1:1" ht="20.100000000000001" customHeight="1">
      <c r="A691" s="376"/>
    </row>
    <row r="692" spans="1:1" ht="20.100000000000001" customHeight="1">
      <c r="A692" s="376"/>
    </row>
    <row r="693" spans="1:1" ht="20.100000000000001" customHeight="1">
      <c r="A693" s="376"/>
    </row>
    <row r="694" spans="1:1" ht="20.100000000000001" customHeight="1">
      <c r="A694" s="376"/>
    </row>
    <row r="695" spans="1:1" ht="20.100000000000001" customHeight="1">
      <c r="A695" s="376"/>
    </row>
    <row r="696" spans="1:1" ht="20.100000000000001" customHeight="1">
      <c r="A696" s="376"/>
    </row>
    <row r="697" spans="1:1" ht="20.100000000000001" customHeight="1">
      <c r="A697" s="376"/>
    </row>
    <row r="698" spans="1:1" ht="20.100000000000001" customHeight="1">
      <c r="A698" s="376"/>
    </row>
    <row r="699" spans="1:1" ht="20.100000000000001" customHeight="1">
      <c r="A699" s="376"/>
    </row>
    <row r="700" spans="1:1" ht="20.100000000000001" customHeight="1">
      <c r="A700" s="376"/>
    </row>
    <row r="701" spans="1:1" ht="20.100000000000001" customHeight="1">
      <c r="A701" s="376"/>
    </row>
    <row r="702" spans="1:1" ht="20.100000000000001" customHeight="1">
      <c r="A702" s="376"/>
    </row>
    <row r="703" spans="1:1" ht="20.100000000000001" customHeight="1">
      <c r="A703" s="376"/>
    </row>
    <row r="704" spans="1:1" ht="20.100000000000001" customHeight="1">
      <c r="A704" s="376"/>
    </row>
    <row r="705" spans="1:1" ht="20.100000000000001" customHeight="1">
      <c r="A705" s="376"/>
    </row>
    <row r="706" spans="1:1" ht="20.100000000000001" customHeight="1">
      <c r="A706" s="376"/>
    </row>
    <row r="707" spans="1:1" ht="20.100000000000001" customHeight="1">
      <c r="A707" s="376"/>
    </row>
    <row r="708" spans="1:1" ht="20.100000000000001" customHeight="1">
      <c r="A708" s="376"/>
    </row>
    <row r="709" spans="1:1" ht="20.100000000000001" customHeight="1">
      <c r="A709" s="376"/>
    </row>
    <row r="710" spans="1:1" ht="20.100000000000001" customHeight="1">
      <c r="A710" s="376"/>
    </row>
    <row r="711" spans="1:1" ht="20.100000000000001" customHeight="1">
      <c r="A711" s="376"/>
    </row>
    <row r="712" spans="1:1" ht="20.100000000000001" customHeight="1">
      <c r="A712" s="376"/>
    </row>
    <row r="713" spans="1:1" ht="20.100000000000001" customHeight="1">
      <c r="A713" s="376"/>
    </row>
    <row r="714" spans="1:1" ht="20.100000000000001" customHeight="1">
      <c r="A714" s="376"/>
    </row>
    <row r="715" spans="1:1" ht="20.100000000000001" customHeight="1">
      <c r="A715" s="376"/>
    </row>
    <row r="716" spans="1:1" ht="20.100000000000001" customHeight="1">
      <c r="A716" s="376"/>
    </row>
    <row r="717" spans="1:1" ht="20.100000000000001" customHeight="1">
      <c r="A717" s="376"/>
    </row>
    <row r="718" spans="1:1" ht="20.100000000000001" customHeight="1">
      <c r="A718" s="376"/>
    </row>
    <row r="719" spans="1:1" ht="20.100000000000001" customHeight="1">
      <c r="A719" s="376"/>
    </row>
    <row r="720" spans="1:1" ht="20.100000000000001" customHeight="1">
      <c r="A720" s="376"/>
    </row>
    <row r="721" spans="1:1" ht="20.100000000000001" customHeight="1">
      <c r="A721" s="376"/>
    </row>
    <row r="722" spans="1:1" ht="20.100000000000001" customHeight="1">
      <c r="A722" s="376"/>
    </row>
    <row r="723" spans="1:1" ht="20.100000000000001" customHeight="1">
      <c r="A723" s="376"/>
    </row>
    <row r="724" spans="1:1" ht="20.100000000000001" customHeight="1">
      <c r="A724" s="376"/>
    </row>
    <row r="725" spans="1:1" ht="20.100000000000001" customHeight="1">
      <c r="A725" s="376"/>
    </row>
    <row r="726" spans="1:1" ht="20.100000000000001" customHeight="1">
      <c r="A726" s="376"/>
    </row>
    <row r="727" spans="1:1" ht="20.100000000000001" customHeight="1">
      <c r="A727" s="376"/>
    </row>
    <row r="728" spans="1:1" ht="20.100000000000001" customHeight="1">
      <c r="A728" s="376"/>
    </row>
    <row r="729" spans="1:1" ht="20.100000000000001" customHeight="1">
      <c r="A729" s="376"/>
    </row>
    <row r="730" spans="1:1" ht="20.100000000000001" customHeight="1">
      <c r="A730" s="376"/>
    </row>
    <row r="731" spans="1:1" ht="20.100000000000001" customHeight="1">
      <c r="A731" s="376"/>
    </row>
    <row r="732" spans="1:1" ht="20.100000000000001" customHeight="1">
      <c r="A732" s="376"/>
    </row>
    <row r="733" spans="1:1" ht="20.100000000000001" customHeight="1">
      <c r="A733" s="376"/>
    </row>
    <row r="734" spans="1:1" ht="20.100000000000001" customHeight="1">
      <c r="A734" s="376"/>
    </row>
    <row r="735" spans="1:1" ht="20.100000000000001" customHeight="1">
      <c r="A735" s="376"/>
    </row>
    <row r="736" spans="1:1" ht="20.100000000000001" customHeight="1">
      <c r="A736" s="376"/>
    </row>
    <row r="737" spans="1:1" ht="20.100000000000001" customHeight="1">
      <c r="A737" s="376"/>
    </row>
    <row r="738" spans="1:1" ht="20.100000000000001" customHeight="1">
      <c r="A738" s="376"/>
    </row>
    <row r="739" spans="1:1" ht="20.100000000000001" customHeight="1">
      <c r="A739" s="376"/>
    </row>
    <row r="740" spans="1:1" ht="20.100000000000001" customHeight="1">
      <c r="A740" s="376"/>
    </row>
    <row r="741" spans="1:1" ht="20.100000000000001" customHeight="1">
      <c r="A741" s="376"/>
    </row>
    <row r="742" spans="1:1" ht="20.100000000000001" customHeight="1">
      <c r="A742" s="376"/>
    </row>
    <row r="743" spans="1:1" ht="20.100000000000001" customHeight="1">
      <c r="A743" s="376"/>
    </row>
    <row r="744" spans="1:1" ht="20.100000000000001" customHeight="1">
      <c r="A744" s="376"/>
    </row>
    <row r="745" spans="1:1" ht="20.100000000000001" customHeight="1">
      <c r="A745" s="376"/>
    </row>
    <row r="746" spans="1:1" ht="20.100000000000001" customHeight="1">
      <c r="A746" s="376"/>
    </row>
    <row r="747" spans="1:1" ht="20.100000000000001" customHeight="1">
      <c r="A747" s="376"/>
    </row>
    <row r="748" spans="1:1" ht="20.100000000000001" customHeight="1">
      <c r="A748" s="376"/>
    </row>
    <row r="749" spans="1:1" ht="20.100000000000001" customHeight="1">
      <c r="A749" s="376"/>
    </row>
    <row r="750" spans="1:1" ht="20.100000000000001" customHeight="1">
      <c r="A750" s="376"/>
    </row>
    <row r="751" spans="1:1" ht="20.100000000000001" customHeight="1">
      <c r="A751" s="376"/>
    </row>
    <row r="752" spans="1:1" ht="20.100000000000001" customHeight="1">
      <c r="A752" s="376"/>
    </row>
    <row r="753" spans="1:1" ht="20.100000000000001" customHeight="1">
      <c r="A753" s="376"/>
    </row>
    <row r="754" spans="1:1" ht="20.100000000000001" customHeight="1">
      <c r="A754" s="376"/>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view="pageBreakPreview" zoomScaleNormal="100" zoomScaleSheetLayoutView="100" workbookViewId="0">
      <selection activeCell="L2" sqref="L2"/>
    </sheetView>
  </sheetViews>
  <sheetFormatPr defaultRowHeight="20.100000000000001" customHeight="1"/>
  <cols>
    <col min="1" max="1" width="7.625" style="5" customWidth="1"/>
    <col min="2" max="10" width="8.125" style="5" customWidth="1"/>
    <col min="11" max="11" width="9" style="5"/>
    <col min="12" max="14" width="10" style="5" customWidth="1"/>
    <col min="15" max="20" width="8.5" style="5" customWidth="1"/>
    <col min="21" max="256" width="9" style="5"/>
    <col min="257" max="257" width="9.625" style="5" customWidth="1"/>
    <col min="258" max="258" width="8.875" style="5" customWidth="1"/>
    <col min="259" max="264" width="7.625" style="5" customWidth="1"/>
    <col min="265" max="266" width="10.125" style="5" customWidth="1"/>
    <col min="267" max="512" width="9" style="5"/>
    <col min="513" max="513" width="9.625" style="5" customWidth="1"/>
    <col min="514" max="514" width="8.875" style="5" customWidth="1"/>
    <col min="515" max="520" width="7.625" style="5" customWidth="1"/>
    <col min="521" max="522" width="10.125" style="5" customWidth="1"/>
    <col min="523" max="768" width="9" style="5"/>
    <col min="769" max="769" width="9.625" style="5" customWidth="1"/>
    <col min="770" max="770" width="8.875" style="5" customWidth="1"/>
    <col min="771" max="776" width="7.625" style="5" customWidth="1"/>
    <col min="777" max="778" width="10.125" style="5" customWidth="1"/>
    <col min="779" max="1024" width="9" style="5"/>
    <col min="1025" max="1025" width="9.625" style="5" customWidth="1"/>
    <col min="1026" max="1026" width="8.875" style="5" customWidth="1"/>
    <col min="1027" max="1032" width="7.625" style="5" customWidth="1"/>
    <col min="1033" max="1034" width="10.125" style="5" customWidth="1"/>
    <col min="1035" max="1280" width="9" style="5"/>
    <col min="1281" max="1281" width="9.625" style="5" customWidth="1"/>
    <col min="1282" max="1282" width="8.875" style="5" customWidth="1"/>
    <col min="1283" max="1288" width="7.625" style="5" customWidth="1"/>
    <col min="1289" max="1290" width="10.125" style="5" customWidth="1"/>
    <col min="1291" max="1536" width="9" style="5"/>
    <col min="1537" max="1537" width="9.625" style="5" customWidth="1"/>
    <col min="1538" max="1538" width="8.875" style="5" customWidth="1"/>
    <col min="1539" max="1544" width="7.625" style="5" customWidth="1"/>
    <col min="1545" max="1546" width="10.125" style="5" customWidth="1"/>
    <col min="1547" max="1792" width="9" style="5"/>
    <col min="1793" max="1793" width="9.625" style="5" customWidth="1"/>
    <col min="1794" max="1794" width="8.875" style="5" customWidth="1"/>
    <col min="1795" max="1800" width="7.625" style="5" customWidth="1"/>
    <col min="1801" max="1802" width="10.125" style="5" customWidth="1"/>
    <col min="1803" max="2048" width="9" style="5"/>
    <col min="2049" max="2049" width="9.625" style="5" customWidth="1"/>
    <col min="2050" max="2050" width="8.875" style="5" customWidth="1"/>
    <col min="2051" max="2056" width="7.625" style="5" customWidth="1"/>
    <col min="2057" max="2058" width="10.125" style="5" customWidth="1"/>
    <col min="2059" max="2304" width="9" style="5"/>
    <col min="2305" max="2305" width="9.625" style="5" customWidth="1"/>
    <col min="2306" max="2306" width="8.875" style="5" customWidth="1"/>
    <col min="2307" max="2312" width="7.625" style="5" customWidth="1"/>
    <col min="2313" max="2314" width="10.125" style="5" customWidth="1"/>
    <col min="2315" max="2560" width="9" style="5"/>
    <col min="2561" max="2561" width="9.625" style="5" customWidth="1"/>
    <col min="2562" max="2562" width="8.875" style="5" customWidth="1"/>
    <col min="2563" max="2568" width="7.625" style="5" customWidth="1"/>
    <col min="2569" max="2570" width="10.125" style="5" customWidth="1"/>
    <col min="2571" max="2816" width="9" style="5"/>
    <col min="2817" max="2817" width="9.625" style="5" customWidth="1"/>
    <col min="2818" max="2818" width="8.875" style="5" customWidth="1"/>
    <col min="2819" max="2824" width="7.625" style="5" customWidth="1"/>
    <col min="2825" max="2826" width="10.125" style="5" customWidth="1"/>
    <col min="2827" max="3072" width="9" style="5"/>
    <col min="3073" max="3073" width="9.625" style="5" customWidth="1"/>
    <col min="3074" max="3074" width="8.875" style="5" customWidth="1"/>
    <col min="3075" max="3080" width="7.625" style="5" customWidth="1"/>
    <col min="3081" max="3082" width="10.125" style="5" customWidth="1"/>
    <col min="3083" max="3328" width="9" style="5"/>
    <col min="3329" max="3329" width="9.625" style="5" customWidth="1"/>
    <col min="3330" max="3330" width="8.875" style="5" customWidth="1"/>
    <col min="3331" max="3336" width="7.625" style="5" customWidth="1"/>
    <col min="3337" max="3338" width="10.125" style="5" customWidth="1"/>
    <col min="3339" max="3584" width="9" style="5"/>
    <col min="3585" max="3585" width="9.625" style="5" customWidth="1"/>
    <col min="3586" max="3586" width="8.875" style="5" customWidth="1"/>
    <col min="3587" max="3592" width="7.625" style="5" customWidth="1"/>
    <col min="3593" max="3594" width="10.125" style="5" customWidth="1"/>
    <col min="3595" max="3840" width="9" style="5"/>
    <col min="3841" max="3841" width="9.625" style="5" customWidth="1"/>
    <col min="3842" max="3842" width="8.875" style="5" customWidth="1"/>
    <col min="3843" max="3848" width="7.625" style="5" customWidth="1"/>
    <col min="3849" max="3850" width="10.125" style="5" customWidth="1"/>
    <col min="3851" max="4096" width="9" style="5"/>
    <col min="4097" max="4097" width="9.625" style="5" customWidth="1"/>
    <col min="4098" max="4098" width="8.875" style="5" customWidth="1"/>
    <col min="4099" max="4104" width="7.625" style="5" customWidth="1"/>
    <col min="4105" max="4106" width="10.125" style="5" customWidth="1"/>
    <col min="4107" max="4352" width="9" style="5"/>
    <col min="4353" max="4353" width="9.625" style="5" customWidth="1"/>
    <col min="4354" max="4354" width="8.875" style="5" customWidth="1"/>
    <col min="4355" max="4360" width="7.625" style="5" customWidth="1"/>
    <col min="4361" max="4362" width="10.125" style="5" customWidth="1"/>
    <col min="4363" max="4608" width="9" style="5"/>
    <col min="4609" max="4609" width="9.625" style="5" customWidth="1"/>
    <col min="4610" max="4610" width="8.875" style="5" customWidth="1"/>
    <col min="4611" max="4616" width="7.625" style="5" customWidth="1"/>
    <col min="4617" max="4618" width="10.125" style="5" customWidth="1"/>
    <col min="4619" max="4864" width="9" style="5"/>
    <col min="4865" max="4865" width="9.625" style="5" customWidth="1"/>
    <col min="4866" max="4866" width="8.875" style="5" customWidth="1"/>
    <col min="4867" max="4872" width="7.625" style="5" customWidth="1"/>
    <col min="4873" max="4874" width="10.125" style="5" customWidth="1"/>
    <col min="4875" max="5120" width="9" style="5"/>
    <col min="5121" max="5121" width="9.625" style="5" customWidth="1"/>
    <col min="5122" max="5122" width="8.875" style="5" customWidth="1"/>
    <col min="5123" max="5128" width="7.625" style="5" customWidth="1"/>
    <col min="5129" max="5130" width="10.125" style="5" customWidth="1"/>
    <col min="5131" max="5376" width="9" style="5"/>
    <col min="5377" max="5377" width="9.625" style="5" customWidth="1"/>
    <col min="5378" max="5378" width="8.875" style="5" customWidth="1"/>
    <col min="5379" max="5384" width="7.625" style="5" customWidth="1"/>
    <col min="5385" max="5386" width="10.125" style="5" customWidth="1"/>
    <col min="5387" max="5632" width="9" style="5"/>
    <col min="5633" max="5633" width="9.625" style="5" customWidth="1"/>
    <col min="5634" max="5634" width="8.875" style="5" customWidth="1"/>
    <col min="5635" max="5640" width="7.625" style="5" customWidth="1"/>
    <col min="5641" max="5642" width="10.125" style="5" customWidth="1"/>
    <col min="5643" max="5888" width="9" style="5"/>
    <col min="5889" max="5889" width="9.625" style="5" customWidth="1"/>
    <col min="5890" max="5890" width="8.875" style="5" customWidth="1"/>
    <col min="5891" max="5896" width="7.625" style="5" customWidth="1"/>
    <col min="5897" max="5898" width="10.125" style="5" customWidth="1"/>
    <col min="5899" max="6144" width="9" style="5"/>
    <col min="6145" max="6145" width="9.625" style="5" customWidth="1"/>
    <col min="6146" max="6146" width="8.875" style="5" customWidth="1"/>
    <col min="6147" max="6152" width="7.625" style="5" customWidth="1"/>
    <col min="6153" max="6154" width="10.125" style="5" customWidth="1"/>
    <col min="6155" max="6400" width="9" style="5"/>
    <col min="6401" max="6401" width="9.625" style="5" customWidth="1"/>
    <col min="6402" max="6402" width="8.875" style="5" customWidth="1"/>
    <col min="6403" max="6408" width="7.625" style="5" customWidth="1"/>
    <col min="6409" max="6410" width="10.125" style="5" customWidth="1"/>
    <col min="6411" max="6656" width="9" style="5"/>
    <col min="6657" max="6657" width="9.625" style="5" customWidth="1"/>
    <col min="6658" max="6658" width="8.875" style="5" customWidth="1"/>
    <col min="6659" max="6664" width="7.625" style="5" customWidth="1"/>
    <col min="6665" max="6666" width="10.125" style="5" customWidth="1"/>
    <col min="6667" max="6912" width="9" style="5"/>
    <col min="6913" max="6913" width="9.625" style="5" customWidth="1"/>
    <col min="6914" max="6914" width="8.875" style="5" customWidth="1"/>
    <col min="6915" max="6920" width="7.625" style="5" customWidth="1"/>
    <col min="6921" max="6922" width="10.125" style="5" customWidth="1"/>
    <col min="6923" max="7168" width="9" style="5"/>
    <col min="7169" max="7169" width="9.625" style="5" customWidth="1"/>
    <col min="7170" max="7170" width="8.875" style="5" customWidth="1"/>
    <col min="7171" max="7176" width="7.625" style="5" customWidth="1"/>
    <col min="7177" max="7178" width="10.125" style="5" customWidth="1"/>
    <col min="7179" max="7424" width="9" style="5"/>
    <col min="7425" max="7425" width="9.625" style="5" customWidth="1"/>
    <col min="7426" max="7426" width="8.875" style="5" customWidth="1"/>
    <col min="7427" max="7432" width="7.625" style="5" customWidth="1"/>
    <col min="7433" max="7434" width="10.125" style="5" customWidth="1"/>
    <col min="7435" max="7680" width="9" style="5"/>
    <col min="7681" max="7681" width="9.625" style="5" customWidth="1"/>
    <col min="7682" max="7682" width="8.875" style="5" customWidth="1"/>
    <col min="7683" max="7688" width="7.625" style="5" customWidth="1"/>
    <col min="7689" max="7690" width="10.125" style="5" customWidth="1"/>
    <col min="7691" max="7936" width="9" style="5"/>
    <col min="7937" max="7937" width="9.625" style="5" customWidth="1"/>
    <col min="7938" max="7938" width="8.875" style="5" customWidth="1"/>
    <col min="7939" max="7944" width="7.625" style="5" customWidth="1"/>
    <col min="7945" max="7946" width="10.125" style="5" customWidth="1"/>
    <col min="7947" max="8192" width="9" style="5"/>
    <col min="8193" max="8193" width="9.625" style="5" customWidth="1"/>
    <col min="8194" max="8194" width="8.875" style="5" customWidth="1"/>
    <col min="8195" max="8200" width="7.625" style="5" customWidth="1"/>
    <col min="8201" max="8202" width="10.125" style="5" customWidth="1"/>
    <col min="8203" max="8448" width="9" style="5"/>
    <col min="8449" max="8449" width="9.625" style="5" customWidth="1"/>
    <col min="8450" max="8450" width="8.875" style="5" customWidth="1"/>
    <col min="8451" max="8456" width="7.625" style="5" customWidth="1"/>
    <col min="8457" max="8458" width="10.125" style="5" customWidth="1"/>
    <col min="8459" max="8704" width="9" style="5"/>
    <col min="8705" max="8705" width="9.625" style="5" customWidth="1"/>
    <col min="8706" max="8706" width="8.875" style="5" customWidth="1"/>
    <col min="8707" max="8712" width="7.625" style="5" customWidth="1"/>
    <col min="8713" max="8714" width="10.125" style="5" customWidth="1"/>
    <col min="8715" max="8960" width="9" style="5"/>
    <col min="8961" max="8961" width="9.625" style="5" customWidth="1"/>
    <col min="8962" max="8962" width="8.875" style="5" customWidth="1"/>
    <col min="8963" max="8968" width="7.625" style="5" customWidth="1"/>
    <col min="8969" max="8970" width="10.125" style="5" customWidth="1"/>
    <col min="8971" max="9216" width="9" style="5"/>
    <col min="9217" max="9217" width="9.625" style="5" customWidth="1"/>
    <col min="9218" max="9218" width="8.875" style="5" customWidth="1"/>
    <col min="9219" max="9224" width="7.625" style="5" customWidth="1"/>
    <col min="9225" max="9226" width="10.125" style="5" customWidth="1"/>
    <col min="9227" max="9472" width="9" style="5"/>
    <col min="9473" max="9473" width="9.625" style="5" customWidth="1"/>
    <col min="9474" max="9474" width="8.875" style="5" customWidth="1"/>
    <col min="9475" max="9480" width="7.625" style="5" customWidth="1"/>
    <col min="9481" max="9482" width="10.125" style="5" customWidth="1"/>
    <col min="9483" max="9728" width="9" style="5"/>
    <col min="9729" max="9729" width="9.625" style="5" customWidth="1"/>
    <col min="9730" max="9730" width="8.875" style="5" customWidth="1"/>
    <col min="9731" max="9736" width="7.625" style="5" customWidth="1"/>
    <col min="9737" max="9738" width="10.125" style="5" customWidth="1"/>
    <col min="9739" max="9984" width="9" style="5"/>
    <col min="9985" max="9985" width="9.625" style="5" customWidth="1"/>
    <col min="9986" max="9986" width="8.875" style="5" customWidth="1"/>
    <col min="9987" max="9992" width="7.625" style="5" customWidth="1"/>
    <col min="9993" max="9994" width="10.125" style="5" customWidth="1"/>
    <col min="9995" max="10240" width="9" style="5"/>
    <col min="10241" max="10241" width="9.625" style="5" customWidth="1"/>
    <col min="10242" max="10242" width="8.875" style="5" customWidth="1"/>
    <col min="10243" max="10248" width="7.625" style="5" customWidth="1"/>
    <col min="10249" max="10250" width="10.125" style="5" customWidth="1"/>
    <col min="10251" max="10496" width="9" style="5"/>
    <col min="10497" max="10497" width="9.625" style="5" customWidth="1"/>
    <col min="10498" max="10498" width="8.875" style="5" customWidth="1"/>
    <col min="10499" max="10504" width="7.625" style="5" customWidth="1"/>
    <col min="10505" max="10506" width="10.125" style="5" customWidth="1"/>
    <col min="10507" max="10752" width="9" style="5"/>
    <col min="10753" max="10753" width="9.625" style="5" customWidth="1"/>
    <col min="10754" max="10754" width="8.875" style="5" customWidth="1"/>
    <col min="10755" max="10760" width="7.625" style="5" customWidth="1"/>
    <col min="10761" max="10762" width="10.125" style="5" customWidth="1"/>
    <col min="10763" max="11008" width="9" style="5"/>
    <col min="11009" max="11009" width="9.625" style="5" customWidth="1"/>
    <col min="11010" max="11010" width="8.875" style="5" customWidth="1"/>
    <col min="11011" max="11016" width="7.625" style="5" customWidth="1"/>
    <col min="11017" max="11018" width="10.125" style="5" customWidth="1"/>
    <col min="11019" max="11264" width="9" style="5"/>
    <col min="11265" max="11265" width="9.625" style="5" customWidth="1"/>
    <col min="11266" max="11266" width="8.875" style="5" customWidth="1"/>
    <col min="11267" max="11272" width="7.625" style="5" customWidth="1"/>
    <col min="11273" max="11274" width="10.125" style="5" customWidth="1"/>
    <col min="11275" max="11520" width="9" style="5"/>
    <col min="11521" max="11521" width="9.625" style="5" customWidth="1"/>
    <col min="11522" max="11522" width="8.875" style="5" customWidth="1"/>
    <col min="11523" max="11528" width="7.625" style="5" customWidth="1"/>
    <col min="11529" max="11530" width="10.125" style="5" customWidth="1"/>
    <col min="11531" max="11776" width="9" style="5"/>
    <col min="11777" max="11777" width="9.625" style="5" customWidth="1"/>
    <col min="11778" max="11778" width="8.875" style="5" customWidth="1"/>
    <col min="11779" max="11784" width="7.625" style="5" customWidth="1"/>
    <col min="11785" max="11786" width="10.125" style="5" customWidth="1"/>
    <col min="11787" max="12032" width="9" style="5"/>
    <col min="12033" max="12033" width="9.625" style="5" customWidth="1"/>
    <col min="12034" max="12034" width="8.875" style="5" customWidth="1"/>
    <col min="12035" max="12040" width="7.625" style="5" customWidth="1"/>
    <col min="12041" max="12042" width="10.125" style="5" customWidth="1"/>
    <col min="12043" max="12288" width="9" style="5"/>
    <col min="12289" max="12289" width="9.625" style="5" customWidth="1"/>
    <col min="12290" max="12290" width="8.875" style="5" customWidth="1"/>
    <col min="12291" max="12296" width="7.625" style="5" customWidth="1"/>
    <col min="12297" max="12298" width="10.125" style="5" customWidth="1"/>
    <col min="12299" max="12544" width="9" style="5"/>
    <col min="12545" max="12545" width="9.625" style="5" customWidth="1"/>
    <col min="12546" max="12546" width="8.875" style="5" customWidth="1"/>
    <col min="12547" max="12552" width="7.625" style="5" customWidth="1"/>
    <col min="12553" max="12554" width="10.125" style="5" customWidth="1"/>
    <col min="12555" max="12800" width="9" style="5"/>
    <col min="12801" max="12801" width="9.625" style="5" customWidth="1"/>
    <col min="12802" max="12802" width="8.875" style="5" customWidth="1"/>
    <col min="12803" max="12808" width="7.625" style="5" customWidth="1"/>
    <col min="12809" max="12810" width="10.125" style="5" customWidth="1"/>
    <col min="12811" max="13056" width="9" style="5"/>
    <col min="13057" max="13057" width="9.625" style="5" customWidth="1"/>
    <col min="13058" max="13058" width="8.875" style="5" customWidth="1"/>
    <col min="13059" max="13064" width="7.625" style="5" customWidth="1"/>
    <col min="13065" max="13066" width="10.125" style="5" customWidth="1"/>
    <col min="13067" max="13312" width="9" style="5"/>
    <col min="13313" max="13313" width="9.625" style="5" customWidth="1"/>
    <col min="13314" max="13314" width="8.875" style="5" customWidth="1"/>
    <col min="13315" max="13320" width="7.625" style="5" customWidth="1"/>
    <col min="13321" max="13322" width="10.125" style="5" customWidth="1"/>
    <col min="13323" max="13568" width="9" style="5"/>
    <col min="13569" max="13569" width="9.625" style="5" customWidth="1"/>
    <col min="13570" max="13570" width="8.875" style="5" customWidth="1"/>
    <col min="13571" max="13576" width="7.625" style="5" customWidth="1"/>
    <col min="13577" max="13578" width="10.125" style="5" customWidth="1"/>
    <col min="13579" max="13824" width="9" style="5"/>
    <col min="13825" max="13825" width="9.625" style="5" customWidth="1"/>
    <col min="13826" max="13826" width="8.875" style="5" customWidth="1"/>
    <col min="13827" max="13832" width="7.625" style="5" customWidth="1"/>
    <col min="13833" max="13834" width="10.125" style="5" customWidth="1"/>
    <col min="13835" max="14080" width="9" style="5"/>
    <col min="14081" max="14081" width="9.625" style="5" customWidth="1"/>
    <col min="14082" max="14082" width="8.875" style="5" customWidth="1"/>
    <col min="14083" max="14088" width="7.625" style="5" customWidth="1"/>
    <col min="14089" max="14090" width="10.125" style="5" customWidth="1"/>
    <col min="14091" max="14336" width="9" style="5"/>
    <col min="14337" max="14337" width="9.625" style="5" customWidth="1"/>
    <col min="14338" max="14338" width="8.875" style="5" customWidth="1"/>
    <col min="14339" max="14344" width="7.625" style="5" customWidth="1"/>
    <col min="14345" max="14346" width="10.125" style="5" customWidth="1"/>
    <col min="14347" max="14592" width="9" style="5"/>
    <col min="14593" max="14593" width="9.625" style="5" customWidth="1"/>
    <col min="14594" max="14594" width="8.875" style="5" customWidth="1"/>
    <col min="14595" max="14600" width="7.625" style="5" customWidth="1"/>
    <col min="14601" max="14602" width="10.125" style="5" customWidth="1"/>
    <col min="14603" max="14848" width="9" style="5"/>
    <col min="14849" max="14849" width="9.625" style="5" customWidth="1"/>
    <col min="14850" max="14850" width="8.875" style="5" customWidth="1"/>
    <col min="14851" max="14856" width="7.625" style="5" customWidth="1"/>
    <col min="14857" max="14858" width="10.125" style="5" customWidth="1"/>
    <col min="14859" max="15104" width="9" style="5"/>
    <col min="15105" max="15105" width="9.625" style="5" customWidth="1"/>
    <col min="15106" max="15106" width="8.875" style="5" customWidth="1"/>
    <col min="15107" max="15112" width="7.625" style="5" customWidth="1"/>
    <col min="15113" max="15114" width="10.125" style="5" customWidth="1"/>
    <col min="15115" max="15360" width="9" style="5"/>
    <col min="15361" max="15361" width="9.625" style="5" customWidth="1"/>
    <col min="15362" max="15362" width="8.875" style="5" customWidth="1"/>
    <col min="15363" max="15368" width="7.625" style="5" customWidth="1"/>
    <col min="15369" max="15370" width="10.125" style="5" customWidth="1"/>
    <col min="15371" max="15616" width="9" style="5"/>
    <col min="15617" max="15617" width="9.625" style="5" customWidth="1"/>
    <col min="15618" max="15618" width="8.875" style="5" customWidth="1"/>
    <col min="15619" max="15624" width="7.625" style="5" customWidth="1"/>
    <col min="15625" max="15626" width="10.125" style="5" customWidth="1"/>
    <col min="15627" max="15872" width="9" style="5"/>
    <col min="15873" max="15873" width="9.625" style="5" customWidth="1"/>
    <col min="15874" max="15874" width="8.875" style="5" customWidth="1"/>
    <col min="15875" max="15880" width="7.625" style="5" customWidth="1"/>
    <col min="15881" max="15882" width="10.125" style="5" customWidth="1"/>
    <col min="15883" max="16128" width="9" style="5"/>
    <col min="16129" max="16129" width="9.625" style="5" customWidth="1"/>
    <col min="16130" max="16130" width="8.875" style="5" customWidth="1"/>
    <col min="16131" max="16136" width="7.625" style="5" customWidth="1"/>
    <col min="16137" max="16138" width="10.125" style="5" customWidth="1"/>
    <col min="16139" max="16384" width="9" style="5"/>
  </cols>
  <sheetData>
    <row r="1" spans="1:16" ht="18" customHeight="1">
      <c r="A1" s="253" t="s">
        <v>3307</v>
      </c>
      <c r="B1" s="582"/>
      <c r="C1" s="582"/>
      <c r="D1" s="582"/>
      <c r="E1" s="582"/>
      <c r="I1" s="1422"/>
      <c r="J1" s="2230" t="s">
        <v>2333</v>
      </c>
    </row>
    <row r="2" spans="1:16" ht="18" customHeight="1">
      <c r="A2" s="2219"/>
      <c r="B2" s="2534" t="s">
        <v>2344</v>
      </c>
      <c r="C2" s="2535"/>
      <c r="D2" s="2536"/>
      <c r="E2" s="2535" t="s">
        <v>2345</v>
      </c>
      <c r="F2" s="2535"/>
      <c r="G2" s="2535"/>
      <c r="H2" s="2227" t="s">
        <v>2346</v>
      </c>
      <c r="I2" s="2537" t="s">
        <v>2347</v>
      </c>
      <c r="J2" s="2539" t="s">
        <v>2348</v>
      </c>
      <c r="K2" s="307"/>
    </row>
    <row r="3" spans="1:16" ht="18" customHeight="1">
      <c r="A3" s="2252" t="s">
        <v>9</v>
      </c>
      <c r="B3" s="2228" t="s">
        <v>2349</v>
      </c>
      <c r="C3" s="2227" t="s">
        <v>2350</v>
      </c>
      <c r="D3" s="2241" t="s">
        <v>2351</v>
      </c>
      <c r="E3" s="2252" t="s">
        <v>2352</v>
      </c>
      <c r="F3" s="2228" t="s">
        <v>2353</v>
      </c>
      <c r="G3" s="2228" t="s">
        <v>2354</v>
      </c>
      <c r="H3" s="2228" t="s">
        <v>2355</v>
      </c>
      <c r="I3" s="2538"/>
      <c r="J3" s="2540"/>
      <c r="K3" s="307"/>
    </row>
    <row r="4" spans="1:16" ht="15" customHeight="1">
      <c r="A4" s="2242"/>
      <c r="B4" s="818" t="s">
        <v>496</v>
      </c>
      <c r="C4" s="818" t="s">
        <v>496</v>
      </c>
      <c r="D4" s="819" t="s">
        <v>496</v>
      </c>
      <c r="E4" s="820" t="s">
        <v>496</v>
      </c>
      <c r="F4" s="818" t="s">
        <v>496</v>
      </c>
      <c r="G4" s="818" t="s">
        <v>496</v>
      </c>
      <c r="H4" s="818" t="s">
        <v>496</v>
      </c>
      <c r="I4" s="819" t="s">
        <v>496</v>
      </c>
      <c r="J4" s="818" t="s">
        <v>496</v>
      </c>
      <c r="K4" s="307"/>
    </row>
    <row r="5" spans="1:16" ht="15" customHeight="1">
      <c r="A5" s="2253" t="s">
        <v>2356</v>
      </c>
      <c r="B5" s="822">
        <v>344</v>
      </c>
      <c r="C5" s="824">
        <v>313</v>
      </c>
      <c r="D5" s="824">
        <v>31</v>
      </c>
      <c r="E5" s="821">
        <v>1104</v>
      </c>
      <c r="F5" s="822">
        <v>1261</v>
      </c>
      <c r="G5" s="822">
        <v>-157</v>
      </c>
      <c r="H5" s="822">
        <v>-126</v>
      </c>
      <c r="I5" s="824">
        <v>33774</v>
      </c>
      <c r="J5" s="822">
        <v>9920</v>
      </c>
      <c r="K5" s="679"/>
    </row>
    <row r="6" spans="1:16" ht="15" customHeight="1">
      <c r="A6" s="2253">
        <v>3</v>
      </c>
      <c r="B6" s="822">
        <v>354</v>
      </c>
      <c r="C6" s="824">
        <v>309</v>
      </c>
      <c r="D6" s="824">
        <v>45</v>
      </c>
      <c r="E6" s="821">
        <v>1144</v>
      </c>
      <c r="F6" s="822">
        <v>1294</v>
      </c>
      <c r="G6" s="822">
        <v>-150</v>
      </c>
      <c r="H6" s="822">
        <v>-105</v>
      </c>
      <c r="I6" s="824">
        <v>33669</v>
      </c>
      <c r="J6" s="822">
        <v>9988</v>
      </c>
      <c r="K6" s="679"/>
    </row>
    <row r="7" spans="1:16" ht="15" customHeight="1">
      <c r="A7" s="2253">
        <v>4</v>
      </c>
      <c r="B7" s="822">
        <v>341</v>
      </c>
      <c r="C7" s="824">
        <v>315</v>
      </c>
      <c r="D7" s="824">
        <v>26</v>
      </c>
      <c r="E7" s="821">
        <v>1189</v>
      </c>
      <c r="F7" s="822">
        <v>1386</v>
      </c>
      <c r="G7" s="822">
        <v>-197</v>
      </c>
      <c r="H7" s="822">
        <v>-171</v>
      </c>
      <c r="I7" s="824">
        <v>33498</v>
      </c>
      <c r="J7" s="822">
        <v>10064</v>
      </c>
      <c r="K7" s="679"/>
      <c r="O7" s="2"/>
    </row>
    <row r="8" spans="1:16" ht="15" customHeight="1">
      <c r="A8" s="2253">
        <v>5</v>
      </c>
      <c r="B8" s="822">
        <v>336</v>
      </c>
      <c r="C8" s="824">
        <v>323</v>
      </c>
      <c r="D8" s="824">
        <v>13</v>
      </c>
      <c r="E8" s="821">
        <v>1216</v>
      </c>
      <c r="F8" s="822">
        <v>1188</v>
      </c>
      <c r="G8" s="822">
        <v>28</v>
      </c>
      <c r="H8" s="822">
        <v>41</v>
      </c>
      <c r="I8" s="824">
        <v>33539</v>
      </c>
      <c r="J8" s="822">
        <v>10145</v>
      </c>
      <c r="K8" s="679"/>
    </row>
    <row r="9" spans="1:16" ht="15" customHeight="1">
      <c r="A9" s="2253">
        <v>6</v>
      </c>
      <c r="B9" s="824">
        <v>369</v>
      </c>
      <c r="C9" s="824">
        <v>310</v>
      </c>
      <c r="D9" s="824">
        <v>59</v>
      </c>
      <c r="E9" s="823">
        <v>1295</v>
      </c>
      <c r="F9" s="824">
        <v>1131</v>
      </c>
      <c r="G9" s="822">
        <v>164</v>
      </c>
      <c r="H9" s="824">
        <v>223</v>
      </c>
      <c r="I9" s="824">
        <v>33762</v>
      </c>
      <c r="J9" s="821">
        <v>10321</v>
      </c>
      <c r="K9" s="679"/>
    </row>
    <row r="10" spans="1:16" ht="15" customHeight="1">
      <c r="A10" s="825">
        <v>7</v>
      </c>
      <c r="B10" s="827">
        <v>370</v>
      </c>
      <c r="C10" s="1601">
        <v>368</v>
      </c>
      <c r="D10" s="1601">
        <v>2</v>
      </c>
      <c r="E10" s="826">
        <v>1276</v>
      </c>
      <c r="F10" s="827">
        <v>1340</v>
      </c>
      <c r="G10" s="827">
        <v>-64</v>
      </c>
      <c r="H10" s="827">
        <v>-62</v>
      </c>
      <c r="I10" s="1601">
        <v>33496</v>
      </c>
      <c r="J10" s="827">
        <v>10383</v>
      </c>
      <c r="K10" s="679"/>
    </row>
    <row r="11" spans="1:16" ht="15" customHeight="1">
      <c r="A11" s="2253">
        <v>8</v>
      </c>
      <c r="B11" s="822">
        <v>333</v>
      </c>
      <c r="C11" s="822">
        <v>332</v>
      </c>
      <c r="D11" s="824">
        <v>1</v>
      </c>
      <c r="E11" s="821">
        <v>1104</v>
      </c>
      <c r="F11" s="822">
        <v>1296</v>
      </c>
      <c r="G11" s="822">
        <v>-192</v>
      </c>
      <c r="H11" s="822">
        <v>-191</v>
      </c>
      <c r="I11" s="824">
        <v>33305</v>
      </c>
      <c r="J11" s="822">
        <v>10407</v>
      </c>
      <c r="K11" s="679"/>
    </row>
    <row r="12" spans="1:16" ht="15" customHeight="1">
      <c r="A12" s="2253">
        <v>9</v>
      </c>
      <c r="B12" s="822">
        <v>338</v>
      </c>
      <c r="C12" s="822">
        <v>340</v>
      </c>
      <c r="D12" s="824">
        <v>-2</v>
      </c>
      <c r="E12" s="821">
        <v>1151</v>
      </c>
      <c r="F12" s="822">
        <v>1134</v>
      </c>
      <c r="G12" s="822">
        <v>17</v>
      </c>
      <c r="H12" s="822">
        <v>15</v>
      </c>
      <c r="I12" s="824">
        <v>33320</v>
      </c>
      <c r="J12" s="822">
        <v>10526</v>
      </c>
      <c r="K12" s="679"/>
    </row>
    <row r="13" spans="1:16" ht="15" customHeight="1">
      <c r="A13" s="2253">
        <v>10</v>
      </c>
      <c r="B13" s="822">
        <v>324</v>
      </c>
      <c r="C13" s="822">
        <v>304</v>
      </c>
      <c r="D13" s="824">
        <v>20</v>
      </c>
      <c r="E13" s="821">
        <v>1199</v>
      </c>
      <c r="F13" s="822">
        <v>1237</v>
      </c>
      <c r="G13" s="822">
        <v>-38</v>
      </c>
      <c r="H13" s="822">
        <v>-18</v>
      </c>
      <c r="I13" s="824">
        <v>33302</v>
      </c>
      <c r="J13" s="822">
        <v>10657</v>
      </c>
      <c r="K13" s="307"/>
    </row>
    <row r="14" spans="1:16" ht="15" customHeight="1">
      <c r="A14" s="828">
        <v>11</v>
      </c>
      <c r="B14" s="830">
        <v>319</v>
      </c>
      <c r="C14" s="830">
        <v>349</v>
      </c>
      <c r="D14" s="831">
        <v>-30</v>
      </c>
      <c r="E14" s="829">
        <v>1294</v>
      </c>
      <c r="F14" s="830">
        <v>1259</v>
      </c>
      <c r="G14" s="830">
        <v>35</v>
      </c>
      <c r="H14" s="831">
        <v>5</v>
      </c>
      <c r="I14" s="831">
        <v>33307</v>
      </c>
      <c r="J14" s="830">
        <v>10872</v>
      </c>
      <c r="K14" s="307"/>
      <c r="P14" s="2"/>
    </row>
    <row r="15" spans="1:16" ht="15" customHeight="1">
      <c r="A15" s="825">
        <v>12</v>
      </c>
      <c r="B15" s="827">
        <v>286</v>
      </c>
      <c r="C15" s="827">
        <v>333</v>
      </c>
      <c r="D15" s="1601">
        <v>-47</v>
      </c>
      <c r="E15" s="826">
        <v>1455</v>
      </c>
      <c r="F15" s="827">
        <v>1416</v>
      </c>
      <c r="G15" s="827">
        <v>39</v>
      </c>
      <c r="H15" s="827">
        <v>-8</v>
      </c>
      <c r="I15" s="1601">
        <v>33295</v>
      </c>
      <c r="J15" s="827">
        <v>10962</v>
      </c>
      <c r="K15" s="307"/>
    </row>
    <row r="16" spans="1:16" ht="15" customHeight="1">
      <c r="A16" s="2253">
        <v>13</v>
      </c>
      <c r="B16" s="822">
        <v>307</v>
      </c>
      <c r="C16" s="822">
        <v>281</v>
      </c>
      <c r="D16" s="824">
        <v>26</v>
      </c>
      <c r="E16" s="821">
        <v>1321</v>
      </c>
      <c r="F16" s="822">
        <v>1482</v>
      </c>
      <c r="G16" s="822">
        <v>-161</v>
      </c>
      <c r="H16" s="822">
        <v>-135</v>
      </c>
      <c r="I16" s="824">
        <v>33160</v>
      </c>
      <c r="J16" s="822">
        <v>11060</v>
      </c>
      <c r="K16" s="307"/>
      <c r="L16" s="2"/>
      <c r="M16" s="2"/>
      <c r="N16" s="2"/>
    </row>
    <row r="17" spans="1:14" ht="15" customHeight="1">
      <c r="A17" s="2253">
        <v>14</v>
      </c>
      <c r="B17" s="822">
        <v>281</v>
      </c>
      <c r="C17" s="822">
        <v>325</v>
      </c>
      <c r="D17" s="824">
        <v>-44</v>
      </c>
      <c r="E17" s="821">
        <v>1289</v>
      </c>
      <c r="F17" s="822">
        <v>1502</v>
      </c>
      <c r="G17" s="822">
        <v>-213</v>
      </c>
      <c r="H17" s="822">
        <v>-257</v>
      </c>
      <c r="I17" s="824">
        <v>32903</v>
      </c>
      <c r="J17" s="822">
        <v>11136</v>
      </c>
      <c r="K17" s="307"/>
    </row>
    <row r="18" spans="1:14" ht="15" customHeight="1">
      <c r="A18" s="2253">
        <v>15</v>
      </c>
      <c r="B18" s="824">
        <v>321</v>
      </c>
      <c r="C18" s="824">
        <v>350</v>
      </c>
      <c r="D18" s="824">
        <v>-29</v>
      </c>
      <c r="E18" s="832">
        <v>1270</v>
      </c>
      <c r="F18" s="833">
        <v>1366</v>
      </c>
      <c r="G18" s="822">
        <v>-96</v>
      </c>
      <c r="H18" s="822">
        <v>-125</v>
      </c>
      <c r="I18" s="833">
        <v>32778</v>
      </c>
      <c r="J18" s="1602">
        <v>11185</v>
      </c>
      <c r="K18" s="307"/>
    </row>
    <row r="19" spans="1:14" ht="15" customHeight="1">
      <c r="A19" s="828">
        <v>16</v>
      </c>
      <c r="B19" s="831">
        <v>277</v>
      </c>
      <c r="C19" s="831">
        <v>371</v>
      </c>
      <c r="D19" s="831">
        <v>-94</v>
      </c>
      <c r="E19" s="834">
        <v>1439</v>
      </c>
      <c r="F19" s="835">
        <v>1436</v>
      </c>
      <c r="G19" s="830">
        <v>3</v>
      </c>
      <c r="H19" s="831">
        <v>-91</v>
      </c>
      <c r="I19" s="835">
        <v>32687</v>
      </c>
      <c r="J19" s="1603">
        <v>11324</v>
      </c>
      <c r="K19" s="307"/>
    </row>
    <row r="20" spans="1:14" ht="15" customHeight="1">
      <c r="A20" s="825">
        <v>17</v>
      </c>
      <c r="B20" s="1601">
        <v>243</v>
      </c>
      <c r="C20" s="1601">
        <v>356</v>
      </c>
      <c r="D20" s="1601">
        <v>-113</v>
      </c>
      <c r="E20" s="836">
        <v>1190</v>
      </c>
      <c r="F20" s="837">
        <v>1411</v>
      </c>
      <c r="G20" s="827">
        <v>-221</v>
      </c>
      <c r="H20" s="827">
        <v>-334</v>
      </c>
      <c r="I20" s="837">
        <v>32182</v>
      </c>
      <c r="J20" s="1604">
        <v>11136</v>
      </c>
      <c r="K20" s="307"/>
    </row>
    <row r="21" spans="1:14" ht="15" customHeight="1">
      <c r="A21" s="2253">
        <v>18</v>
      </c>
      <c r="B21" s="824">
        <v>271</v>
      </c>
      <c r="C21" s="824">
        <v>378</v>
      </c>
      <c r="D21" s="824">
        <v>-107</v>
      </c>
      <c r="E21" s="832">
        <v>969</v>
      </c>
      <c r="F21" s="833">
        <v>1294</v>
      </c>
      <c r="G21" s="822">
        <v>-325</v>
      </c>
      <c r="H21" s="822">
        <v>-432</v>
      </c>
      <c r="I21" s="841">
        <v>31750</v>
      </c>
      <c r="J21" s="1605">
        <v>11102</v>
      </c>
      <c r="K21" s="307"/>
    </row>
    <row r="22" spans="1:14" ht="15" customHeight="1">
      <c r="A22" s="2253">
        <v>19</v>
      </c>
      <c r="B22" s="824">
        <v>246</v>
      </c>
      <c r="C22" s="824">
        <v>372</v>
      </c>
      <c r="D22" s="824">
        <v>-126</v>
      </c>
      <c r="E22" s="832">
        <v>973</v>
      </c>
      <c r="F22" s="833">
        <v>1095</v>
      </c>
      <c r="G22" s="822">
        <v>-122</v>
      </c>
      <c r="H22" s="822">
        <v>-248</v>
      </c>
      <c r="I22" s="833">
        <v>31502</v>
      </c>
      <c r="J22" s="1602">
        <v>11251</v>
      </c>
      <c r="K22" s="307"/>
    </row>
    <row r="23" spans="1:14" ht="15" customHeight="1">
      <c r="A23" s="2253">
        <v>20</v>
      </c>
      <c r="B23" s="824">
        <v>272</v>
      </c>
      <c r="C23" s="824">
        <v>410</v>
      </c>
      <c r="D23" s="824">
        <v>-138</v>
      </c>
      <c r="E23" s="823">
        <v>1039</v>
      </c>
      <c r="F23" s="833">
        <v>1118</v>
      </c>
      <c r="G23" s="822">
        <v>-79</v>
      </c>
      <c r="H23" s="822">
        <v>-217</v>
      </c>
      <c r="I23" s="833">
        <v>31285</v>
      </c>
      <c r="J23" s="1606">
        <v>11319</v>
      </c>
      <c r="K23" s="307"/>
    </row>
    <row r="24" spans="1:14" ht="15" customHeight="1">
      <c r="A24" s="828">
        <v>21</v>
      </c>
      <c r="B24" s="831">
        <v>268</v>
      </c>
      <c r="C24" s="831">
        <v>358</v>
      </c>
      <c r="D24" s="831">
        <v>-90</v>
      </c>
      <c r="E24" s="838">
        <v>959</v>
      </c>
      <c r="F24" s="835">
        <v>1009</v>
      </c>
      <c r="G24" s="830">
        <v>-50</v>
      </c>
      <c r="H24" s="831">
        <v>-140</v>
      </c>
      <c r="I24" s="835">
        <v>31145</v>
      </c>
      <c r="J24" s="1607">
        <v>11411</v>
      </c>
      <c r="K24" s="307"/>
    </row>
    <row r="25" spans="1:14" ht="15" customHeight="1">
      <c r="A25" s="825">
        <v>22</v>
      </c>
      <c r="B25" s="1601">
        <v>272</v>
      </c>
      <c r="C25" s="1601">
        <v>419</v>
      </c>
      <c r="D25" s="1601">
        <v>-147</v>
      </c>
      <c r="E25" s="839">
        <v>984</v>
      </c>
      <c r="F25" s="837">
        <v>979</v>
      </c>
      <c r="G25" s="827">
        <v>5</v>
      </c>
      <c r="H25" s="827">
        <v>-142</v>
      </c>
      <c r="I25" s="837">
        <v>31340</v>
      </c>
      <c r="J25" s="1608">
        <v>11477</v>
      </c>
      <c r="K25" s="307"/>
    </row>
    <row r="26" spans="1:14" ht="15" customHeight="1">
      <c r="A26" s="2253">
        <v>23</v>
      </c>
      <c r="B26" s="824">
        <v>274</v>
      </c>
      <c r="C26" s="824">
        <v>431</v>
      </c>
      <c r="D26" s="824">
        <v>-157</v>
      </c>
      <c r="E26" s="823">
        <v>789</v>
      </c>
      <c r="F26" s="833">
        <v>995</v>
      </c>
      <c r="G26" s="822">
        <v>-206</v>
      </c>
      <c r="H26" s="822">
        <v>-363</v>
      </c>
      <c r="I26" s="833">
        <v>30977</v>
      </c>
      <c r="J26" s="1606">
        <v>11449</v>
      </c>
      <c r="K26" s="307"/>
    </row>
    <row r="27" spans="1:14" ht="15" customHeight="1">
      <c r="A27" s="2253">
        <v>24</v>
      </c>
      <c r="B27" s="824">
        <v>265</v>
      </c>
      <c r="C27" s="824">
        <v>393</v>
      </c>
      <c r="D27" s="824">
        <v>-128</v>
      </c>
      <c r="E27" s="823">
        <v>873</v>
      </c>
      <c r="F27" s="833">
        <v>994</v>
      </c>
      <c r="G27" s="822">
        <v>-121</v>
      </c>
      <c r="H27" s="822">
        <v>-249</v>
      </c>
      <c r="I27" s="833">
        <v>30728</v>
      </c>
      <c r="J27" s="1606">
        <v>11305</v>
      </c>
      <c r="K27" s="307"/>
    </row>
    <row r="28" spans="1:14" ht="15" customHeight="1">
      <c r="A28" s="2253">
        <v>25</v>
      </c>
      <c r="B28" s="824">
        <v>248</v>
      </c>
      <c r="C28" s="824">
        <v>383</v>
      </c>
      <c r="D28" s="824">
        <v>-135</v>
      </c>
      <c r="E28" s="823">
        <v>819</v>
      </c>
      <c r="F28" s="833">
        <v>1007</v>
      </c>
      <c r="G28" s="822">
        <v>-188</v>
      </c>
      <c r="H28" s="822">
        <v>-323</v>
      </c>
      <c r="I28" s="833">
        <v>30405</v>
      </c>
      <c r="J28" s="1606">
        <v>11318</v>
      </c>
      <c r="K28" s="307"/>
    </row>
    <row r="29" spans="1:14" ht="15" customHeight="1">
      <c r="A29" s="828">
        <v>26</v>
      </c>
      <c r="B29" s="831">
        <v>208</v>
      </c>
      <c r="C29" s="831">
        <v>436</v>
      </c>
      <c r="D29" s="831">
        <v>-228</v>
      </c>
      <c r="E29" s="838">
        <v>735</v>
      </c>
      <c r="F29" s="835">
        <v>959</v>
      </c>
      <c r="G29" s="830">
        <v>-224</v>
      </c>
      <c r="H29" s="831">
        <v>-452</v>
      </c>
      <c r="I29" s="835">
        <v>29953</v>
      </c>
      <c r="J29" s="1607">
        <v>11297</v>
      </c>
      <c r="K29" s="307"/>
    </row>
    <row r="30" spans="1:14" ht="15" customHeight="1">
      <c r="A30" s="2253">
        <v>27</v>
      </c>
      <c r="B30" s="840">
        <v>221</v>
      </c>
      <c r="C30" s="1609">
        <v>428</v>
      </c>
      <c r="D30" s="840">
        <v>-207</v>
      </c>
      <c r="E30" s="840">
        <v>808</v>
      </c>
      <c r="F30" s="841">
        <v>830</v>
      </c>
      <c r="G30" s="840">
        <v>-22</v>
      </c>
      <c r="H30" s="822">
        <v>-229</v>
      </c>
      <c r="I30" s="841">
        <v>29670</v>
      </c>
      <c r="J30" s="1610">
        <v>11220</v>
      </c>
      <c r="K30" s="307"/>
      <c r="M30" s="2"/>
      <c r="N30" s="2"/>
    </row>
    <row r="31" spans="1:14" ht="15" customHeight="1">
      <c r="A31" s="2244">
        <v>28</v>
      </c>
      <c r="B31" s="840">
        <v>253</v>
      </c>
      <c r="C31" s="840">
        <v>417</v>
      </c>
      <c r="D31" s="840">
        <v>-164</v>
      </c>
      <c r="E31" s="840">
        <v>798</v>
      </c>
      <c r="F31" s="841">
        <v>887</v>
      </c>
      <c r="G31" s="840">
        <v>-89</v>
      </c>
      <c r="H31" s="822">
        <v>-253</v>
      </c>
      <c r="I31" s="841">
        <v>29417</v>
      </c>
      <c r="J31" s="1610">
        <v>11260</v>
      </c>
      <c r="K31" s="307"/>
      <c r="M31" s="2"/>
      <c r="N31" s="2"/>
    </row>
    <row r="32" spans="1:14" ht="15" customHeight="1">
      <c r="A32" s="2244">
        <v>29</v>
      </c>
      <c r="B32" s="840">
        <v>238</v>
      </c>
      <c r="C32" s="840">
        <v>406</v>
      </c>
      <c r="D32" s="840">
        <v>-168</v>
      </c>
      <c r="E32" s="840">
        <v>758</v>
      </c>
      <c r="F32" s="841">
        <v>891</v>
      </c>
      <c r="G32" s="840">
        <v>-133</v>
      </c>
      <c r="H32" s="824">
        <v>-301</v>
      </c>
      <c r="I32" s="841">
        <v>29116</v>
      </c>
      <c r="J32" s="1605">
        <v>11313</v>
      </c>
      <c r="K32" s="307"/>
      <c r="M32" s="2"/>
      <c r="N32" s="2"/>
    </row>
    <row r="33" spans="1:14" ht="15" customHeight="1">
      <c r="A33" s="2244">
        <v>30</v>
      </c>
      <c r="B33" s="840">
        <v>219</v>
      </c>
      <c r="C33" s="840">
        <v>465</v>
      </c>
      <c r="D33" s="840">
        <v>-246</v>
      </c>
      <c r="E33" s="840">
        <v>713</v>
      </c>
      <c r="F33" s="841">
        <v>911</v>
      </c>
      <c r="G33" s="840">
        <v>-198</v>
      </c>
      <c r="H33" s="824">
        <v>-444</v>
      </c>
      <c r="I33" s="841">
        <v>28672</v>
      </c>
      <c r="J33" s="1605">
        <v>11326</v>
      </c>
      <c r="K33" s="307"/>
      <c r="M33" s="2"/>
      <c r="N33" s="2"/>
    </row>
    <row r="34" spans="1:14" ht="15" customHeight="1">
      <c r="A34" s="2233" t="s">
        <v>82</v>
      </c>
      <c r="B34" s="842">
        <v>211</v>
      </c>
      <c r="C34" s="842">
        <v>407</v>
      </c>
      <c r="D34" s="842">
        <v>-196</v>
      </c>
      <c r="E34" s="842">
        <v>980</v>
      </c>
      <c r="F34" s="843">
        <v>918</v>
      </c>
      <c r="G34" s="842">
        <v>62</v>
      </c>
      <c r="H34" s="844">
        <v>-134</v>
      </c>
      <c r="I34" s="843">
        <v>28538</v>
      </c>
      <c r="J34" s="1611">
        <v>11450</v>
      </c>
      <c r="K34" s="2003"/>
      <c r="M34" s="2"/>
      <c r="N34" s="2"/>
    </row>
    <row r="35" spans="1:14" ht="18" customHeight="1">
      <c r="A35" s="2218" t="s">
        <v>2357</v>
      </c>
      <c r="B35" s="1422"/>
      <c r="C35" s="1422"/>
      <c r="F35" s="2"/>
      <c r="G35" s="116"/>
      <c r="H35" s="116"/>
      <c r="I35" s="1"/>
      <c r="J35" s="1"/>
      <c r="K35" s="307"/>
    </row>
    <row r="36" spans="1:14" ht="18" customHeight="1">
      <c r="A36" s="2234" t="s">
        <v>2358</v>
      </c>
      <c r="B36" s="2234"/>
      <c r="C36" s="2234"/>
      <c r="D36" s="2234"/>
      <c r="E36" s="2234"/>
      <c r="F36" s="376"/>
    </row>
    <row r="38" spans="1:14" ht="20.100000000000001" customHeight="1">
      <c r="A38" s="139"/>
      <c r="B38" s="139"/>
      <c r="C38" s="139"/>
    </row>
  </sheetData>
  <mergeCells count="4">
    <mergeCell ref="B2:D2"/>
    <mergeCell ref="E2:G2"/>
    <mergeCell ref="I2:I3"/>
    <mergeCell ref="J2:J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view="pageBreakPreview" zoomScale="115" zoomScaleNormal="100" zoomScaleSheetLayoutView="115" workbookViewId="0">
      <selection activeCell="J3" sqref="J3"/>
    </sheetView>
  </sheetViews>
  <sheetFormatPr defaultRowHeight="13.5"/>
  <cols>
    <col min="1" max="1" width="13.75" style="5" customWidth="1"/>
    <col min="2" max="10" width="7.625" style="5" customWidth="1"/>
    <col min="11" max="18" width="7.375" style="5" customWidth="1"/>
    <col min="19" max="16384" width="9" style="5"/>
  </cols>
  <sheetData>
    <row r="1" spans="1:7" ht="25.5" customHeight="1">
      <c r="A1" s="1701" t="s">
        <v>2359</v>
      </c>
      <c r="B1" s="1701"/>
      <c r="C1" s="1701"/>
      <c r="D1" s="1817"/>
      <c r="E1" s="1817"/>
      <c r="F1" s="2541" t="s">
        <v>2360</v>
      </c>
      <c r="G1" s="2541"/>
    </row>
    <row r="2" spans="1:7" ht="18" customHeight="1">
      <c r="A2" s="1705" t="s">
        <v>180</v>
      </c>
      <c r="B2" s="2211" t="s">
        <v>129</v>
      </c>
      <c r="C2" s="2211" t="s">
        <v>2361</v>
      </c>
      <c r="D2" s="2211" t="s">
        <v>2362</v>
      </c>
      <c r="E2" s="2211" t="s">
        <v>2363</v>
      </c>
      <c r="F2" s="2211" t="s">
        <v>2364</v>
      </c>
      <c r="G2" s="2212" t="s">
        <v>143</v>
      </c>
    </row>
    <row r="3" spans="1:7" ht="18" customHeight="1">
      <c r="A3" s="1771"/>
      <c r="B3" s="198" t="s">
        <v>385</v>
      </c>
      <c r="C3" s="198" t="s">
        <v>385</v>
      </c>
      <c r="D3" s="198" t="s">
        <v>385</v>
      </c>
      <c r="E3" s="198" t="s">
        <v>385</v>
      </c>
      <c r="F3" s="198" t="s">
        <v>385</v>
      </c>
      <c r="G3" s="1813" t="s">
        <v>385</v>
      </c>
    </row>
    <row r="4" spans="1:7" ht="18" customHeight="1">
      <c r="A4" s="845" t="s">
        <v>2365</v>
      </c>
      <c r="B4" s="846">
        <v>446</v>
      </c>
      <c r="C4" s="846">
        <v>109</v>
      </c>
      <c r="D4" s="846">
        <v>108</v>
      </c>
      <c r="E4" s="846">
        <v>178</v>
      </c>
      <c r="F4" s="846">
        <v>12</v>
      </c>
      <c r="G4" s="847">
        <v>39</v>
      </c>
    </row>
    <row r="5" spans="1:7" ht="18" customHeight="1">
      <c r="A5" s="845">
        <v>19</v>
      </c>
      <c r="B5" s="846">
        <v>455</v>
      </c>
      <c r="C5" s="846">
        <v>103</v>
      </c>
      <c r="D5" s="846">
        <v>115</v>
      </c>
      <c r="E5" s="846">
        <v>184</v>
      </c>
      <c r="F5" s="846">
        <v>15</v>
      </c>
      <c r="G5" s="847">
        <v>38</v>
      </c>
    </row>
    <row r="6" spans="1:7" ht="18" customHeight="1">
      <c r="A6" s="845">
        <v>20</v>
      </c>
      <c r="B6" s="846">
        <v>404</v>
      </c>
      <c r="C6" s="846">
        <v>95</v>
      </c>
      <c r="D6" s="846">
        <v>112</v>
      </c>
      <c r="E6" s="846">
        <v>156</v>
      </c>
      <c r="F6" s="846">
        <v>8</v>
      </c>
      <c r="G6" s="847">
        <v>33</v>
      </c>
    </row>
    <row r="7" spans="1:7" ht="18" customHeight="1">
      <c r="A7" s="845">
        <v>21</v>
      </c>
      <c r="B7" s="846">
        <v>364</v>
      </c>
      <c r="C7" s="846">
        <v>101</v>
      </c>
      <c r="D7" s="846">
        <v>106</v>
      </c>
      <c r="E7" s="846">
        <v>122</v>
      </c>
      <c r="F7" s="846">
        <v>5</v>
      </c>
      <c r="G7" s="847">
        <v>30</v>
      </c>
    </row>
    <row r="8" spans="1:7" ht="18" customHeight="1">
      <c r="A8" s="845">
        <v>22</v>
      </c>
      <c r="B8" s="846">
        <v>347</v>
      </c>
      <c r="C8" s="846">
        <v>93</v>
      </c>
      <c r="D8" s="846">
        <v>102</v>
      </c>
      <c r="E8" s="846">
        <v>126</v>
      </c>
      <c r="F8" s="846">
        <v>3</v>
      </c>
      <c r="G8" s="847">
        <v>23</v>
      </c>
    </row>
    <row r="9" spans="1:7" ht="18" customHeight="1">
      <c r="A9" s="845">
        <v>23</v>
      </c>
      <c r="B9" s="846">
        <v>338</v>
      </c>
      <c r="C9" s="846">
        <v>88</v>
      </c>
      <c r="D9" s="846">
        <v>102</v>
      </c>
      <c r="E9" s="846">
        <v>132</v>
      </c>
      <c r="F9" s="846">
        <v>2</v>
      </c>
      <c r="G9" s="847">
        <v>14</v>
      </c>
    </row>
    <row r="10" spans="1:7" ht="18" customHeight="1">
      <c r="A10" s="845">
        <v>24</v>
      </c>
      <c r="B10" s="846">
        <v>304</v>
      </c>
      <c r="C10" s="846">
        <v>82</v>
      </c>
      <c r="D10" s="846">
        <v>82</v>
      </c>
      <c r="E10" s="846">
        <v>123</v>
      </c>
      <c r="F10" s="846">
        <v>1</v>
      </c>
      <c r="G10" s="847">
        <v>16</v>
      </c>
    </row>
    <row r="11" spans="1:7" ht="18" customHeight="1">
      <c r="A11" s="845">
        <v>25</v>
      </c>
      <c r="B11" s="846">
        <v>302</v>
      </c>
      <c r="C11" s="846">
        <v>80</v>
      </c>
      <c r="D11" s="846">
        <v>88</v>
      </c>
      <c r="E11" s="846">
        <v>114</v>
      </c>
      <c r="F11" s="846">
        <v>1</v>
      </c>
      <c r="G11" s="847">
        <v>19</v>
      </c>
    </row>
    <row r="12" spans="1:7" ht="18" customHeight="1">
      <c r="A12" s="845">
        <v>26</v>
      </c>
      <c r="B12" s="846">
        <v>307</v>
      </c>
      <c r="C12" s="846">
        <v>79</v>
      </c>
      <c r="D12" s="846">
        <v>87</v>
      </c>
      <c r="E12" s="846">
        <v>118</v>
      </c>
      <c r="F12" s="846">
        <v>1</v>
      </c>
      <c r="G12" s="847">
        <v>22</v>
      </c>
    </row>
    <row r="13" spans="1:7" ht="18" customHeight="1">
      <c r="A13" s="845">
        <v>27</v>
      </c>
      <c r="B13" s="846">
        <v>317</v>
      </c>
      <c r="C13" s="846">
        <v>78</v>
      </c>
      <c r="D13" s="846">
        <v>87</v>
      </c>
      <c r="E13" s="846">
        <v>122</v>
      </c>
      <c r="F13" s="846">
        <v>1</v>
      </c>
      <c r="G13" s="847">
        <v>29</v>
      </c>
    </row>
    <row r="14" spans="1:7" ht="18" customHeight="1">
      <c r="A14" s="845">
        <v>28</v>
      </c>
      <c r="B14" s="846">
        <v>318</v>
      </c>
      <c r="C14" s="846">
        <v>71</v>
      </c>
      <c r="D14" s="846">
        <v>86</v>
      </c>
      <c r="E14" s="846">
        <v>126</v>
      </c>
      <c r="F14" s="846">
        <v>1</v>
      </c>
      <c r="G14" s="847">
        <v>44</v>
      </c>
    </row>
    <row r="15" spans="1:7" ht="18" customHeight="1">
      <c r="A15" s="845">
        <v>29</v>
      </c>
      <c r="B15" s="846">
        <v>320</v>
      </c>
      <c r="C15" s="846">
        <v>70</v>
      </c>
      <c r="D15" s="846">
        <v>79</v>
      </c>
      <c r="E15" s="846">
        <v>127</v>
      </c>
      <c r="F15" s="846">
        <v>1</v>
      </c>
      <c r="G15" s="847">
        <v>43</v>
      </c>
    </row>
    <row r="16" spans="1:7" ht="18" customHeight="1">
      <c r="A16" s="845">
        <v>30</v>
      </c>
      <c r="B16" s="846">
        <v>338</v>
      </c>
      <c r="C16" s="846">
        <v>66</v>
      </c>
      <c r="D16" s="846">
        <v>79</v>
      </c>
      <c r="E16" s="846">
        <v>125</v>
      </c>
      <c r="F16" s="846">
        <v>1</v>
      </c>
      <c r="G16" s="847">
        <v>67</v>
      </c>
    </row>
    <row r="17" spans="1:7" ht="18" customHeight="1">
      <c r="A17" s="848">
        <v>31</v>
      </c>
      <c r="B17" s="849">
        <v>355</v>
      </c>
      <c r="C17" s="849">
        <v>63</v>
      </c>
      <c r="D17" s="849">
        <v>83</v>
      </c>
      <c r="E17" s="849">
        <v>126</v>
      </c>
      <c r="F17" s="849">
        <v>2</v>
      </c>
      <c r="G17" s="850">
        <v>81</v>
      </c>
    </row>
    <row r="18" spans="1:7" ht="18" customHeight="1">
      <c r="A18" s="1699" t="s">
        <v>2366</v>
      </c>
      <c r="B18" s="1699"/>
      <c r="C18" s="1698"/>
      <c r="D18" s="1698"/>
      <c r="E18" s="1698"/>
      <c r="F18" s="1698"/>
      <c r="G18" s="1698"/>
    </row>
  </sheetData>
  <mergeCells count="1">
    <mergeCell ref="F1:G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view="pageBreakPreview" zoomScale="115" zoomScaleNormal="100" zoomScaleSheetLayoutView="115" workbookViewId="0">
      <selection activeCell="M4" sqref="M4"/>
    </sheetView>
  </sheetViews>
  <sheetFormatPr defaultRowHeight="13.5"/>
  <cols>
    <col min="1" max="1" width="13.75" style="5" customWidth="1"/>
    <col min="2" max="10" width="7.625" style="5" customWidth="1"/>
    <col min="11" max="18" width="7.375" style="5" customWidth="1"/>
    <col min="19" max="16384" width="9" style="5"/>
  </cols>
  <sheetData>
    <row r="1" spans="1:10" ht="25.5" customHeight="1">
      <c r="A1" s="2220" t="s">
        <v>3671</v>
      </c>
      <c r="B1" s="2220"/>
      <c r="C1" s="2220"/>
      <c r="D1" s="2220"/>
      <c r="E1" s="851"/>
      <c r="F1" s="851"/>
      <c r="G1" s="2"/>
      <c r="H1" s="2"/>
      <c r="I1" s="2"/>
      <c r="J1" s="2230" t="s">
        <v>2367</v>
      </c>
    </row>
    <row r="2" spans="1:10" ht="18" customHeight="1">
      <c r="A2" s="2542"/>
      <c r="B2" s="2544" t="s">
        <v>857</v>
      </c>
      <c r="C2" s="2544"/>
      <c r="D2" s="2544"/>
      <c r="E2" s="2544" t="s">
        <v>2368</v>
      </c>
      <c r="F2" s="2544"/>
      <c r="G2" s="2544"/>
      <c r="H2" s="2492" t="s">
        <v>2369</v>
      </c>
      <c r="I2" s="2494"/>
      <c r="J2" s="2494"/>
    </row>
    <row r="3" spans="1:10" ht="18" customHeight="1">
      <c r="A3" s="2543"/>
      <c r="B3" s="1397" t="s">
        <v>410</v>
      </c>
      <c r="C3" s="1397" t="s">
        <v>387</v>
      </c>
      <c r="D3" s="1397" t="s">
        <v>1346</v>
      </c>
      <c r="E3" s="1397" t="s">
        <v>410</v>
      </c>
      <c r="F3" s="1397" t="s">
        <v>387</v>
      </c>
      <c r="G3" s="1397" t="s">
        <v>1346</v>
      </c>
      <c r="H3" s="1397" t="s">
        <v>410</v>
      </c>
      <c r="I3" s="1397" t="s">
        <v>387</v>
      </c>
      <c r="J3" s="1398" t="s">
        <v>1346</v>
      </c>
    </row>
    <row r="4" spans="1:10" ht="18" customHeight="1">
      <c r="A4" s="1686"/>
      <c r="B4" s="1687" t="s">
        <v>385</v>
      </c>
      <c r="C4" s="1687" t="s">
        <v>385</v>
      </c>
      <c r="D4" s="1687" t="s">
        <v>385</v>
      </c>
      <c r="E4" s="1687" t="s">
        <v>385</v>
      </c>
      <c r="F4" s="1687" t="s">
        <v>385</v>
      </c>
      <c r="G4" s="1687" t="s">
        <v>385</v>
      </c>
      <c r="H4" s="1687" t="s">
        <v>385</v>
      </c>
      <c r="I4" s="1687" t="s">
        <v>385</v>
      </c>
      <c r="J4" s="1687" t="s">
        <v>385</v>
      </c>
    </row>
    <row r="5" spans="1:10" ht="18" customHeight="1">
      <c r="A5" s="1685" t="s">
        <v>207</v>
      </c>
      <c r="B5" s="1240">
        <v>314</v>
      </c>
      <c r="C5" s="1240">
        <v>301</v>
      </c>
      <c r="D5" s="1255">
        <v>258</v>
      </c>
      <c r="E5" s="1240">
        <v>109</v>
      </c>
      <c r="F5" s="1240">
        <v>97</v>
      </c>
      <c r="G5" s="1255">
        <v>74</v>
      </c>
      <c r="H5" s="1240">
        <v>205</v>
      </c>
      <c r="I5" s="1240">
        <v>204</v>
      </c>
      <c r="J5" s="1255">
        <v>184</v>
      </c>
    </row>
    <row r="6" spans="1:10" ht="18" customHeight="1">
      <c r="A6" s="1252" t="s">
        <v>2370</v>
      </c>
      <c r="B6" s="1253">
        <v>102</v>
      </c>
      <c r="C6" s="1253">
        <v>81</v>
      </c>
      <c r="D6" s="1254">
        <v>65</v>
      </c>
      <c r="E6" s="1253">
        <v>52</v>
      </c>
      <c r="F6" s="1253">
        <v>39</v>
      </c>
      <c r="G6" s="1254">
        <v>32</v>
      </c>
      <c r="H6" s="1253">
        <v>50</v>
      </c>
      <c r="I6" s="1253">
        <v>42</v>
      </c>
      <c r="J6" s="1254">
        <v>33</v>
      </c>
    </row>
    <row r="7" spans="1:10" ht="18" customHeight="1">
      <c r="A7" s="853" t="s">
        <v>2371</v>
      </c>
      <c r="B7" s="1151">
        <v>68</v>
      </c>
      <c r="C7" s="1151">
        <v>90</v>
      </c>
      <c r="D7" s="1152">
        <v>60</v>
      </c>
      <c r="E7" s="1151">
        <v>25</v>
      </c>
      <c r="F7" s="1151">
        <v>42</v>
      </c>
      <c r="G7" s="1152">
        <v>21</v>
      </c>
      <c r="H7" s="1151">
        <v>43</v>
      </c>
      <c r="I7" s="1151">
        <v>48</v>
      </c>
      <c r="J7" s="1152">
        <v>39</v>
      </c>
    </row>
    <row r="8" spans="1:10" ht="18" customHeight="1">
      <c r="A8" s="853" t="s">
        <v>2372</v>
      </c>
      <c r="B8" s="1151">
        <v>114</v>
      </c>
      <c r="C8" s="1151">
        <v>103</v>
      </c>
      <c r="D8" s="1152">
        <v>110</v>
      </c>
      <c r="E8" s="1151">
        <v>14</v>
      </c>
      <c r="F8" s="1151">
        <v>6</v>
      </c>
      <c r="G8" s="1152">
        <v>10</v>
      </c>
      <c r="H8" s="1151">
        <v>100</v>
      </c>
      <c r="I8" s="1151">
        <v>97</v>
      </c>
      <c r="J8" s="1152">
        <v>100</v>
      </c>
    </row>
    <row r="9" spans="1:10" ht="18" customHeight="1">
      <c r="A9" s="853" t="s">
        <v>2373</v>
      </c>
      <c r="B9" s="1151">
        <v>1</v>
      </c>
      <c r="C9" s="1151">
        <v>1</v>
      </c>
      <c r="D9" s="1152">
        <v>3</v>
      </c>
      <c r="E9" s="1151" t="s">
        <v>141</v>
      </c>
      <c r="F9" s="1151" t="s">
        <v>141</v>
      </c>
      <c r="G9" s="1152" t="s">
        <v>141</v>
      </c>
      <c r="H9" s="1151">
        <v>1</v>
      </c>
      <c r="I9" s="1151">
        <v>1</v>
      </c>
      <c r="J9" s="1152">
        <v>3</v>
      </c>
    </row>
    <row r="10" spans="1:10" ht="18" customHeight="1">
      <c r="A10" s="2166" t="s">
        <v>2374</v>
      </c>
      <c r="B10" s="1151">
        <v>3</v>
      </c>
      <c r="C10" s="1151">
        <v>2</v>
      </c>
      <c r="D10" s="1152">
        <v>4</v>
      </c>
      <c r="E10" s="1151">
        <v>2</v>
      </c>
      <c r="F10" s="1151">
        <v>2</v>
      </c>
      <c r="G10" s="1152">
        <v>2</v>
      </c>
      <c r="H10" s="1151">
        <v>1</v>
      </c>
      <c r="I10" s="1151" t="s">
        <v>141</v>
      </c>
      <c r="J10" s="1152">
        <v>2</v>
      </c>
    </row>
    <row r="11" spans="1:10" ht="18" customHeight="1">
      <c r="A11" s="853" t="s">
        <v>2375</v>
      </c>
      <c r="B11" s="1151">
        <v>1</v>
      </c>
      <c r="C11" s="1151">
        <v>1</v>
      </c>
      <c r="D11" s="1152">
        <v>1</v>
      </c>
      <c r="E11" s="1151" t="s">
        <v>141</v>
      </c>
      <c r="F11" s="1151" t="s">
        <v>141</v>
      </c>
      <c r="G11" s="1152" t="s">
        <v>141</v>
      </c>
      <c r="H11" s="1151">
        <v>1</v>
      </c>
      <c r="I11" s="1151">
        <v>1</v>
      </c>
      <c r="J11" s="1152">
        <v>1</v>
      </c>
    </row>
    <row r="12" spans="1:10" ht="18" customHeight="1">
      <c r="A12" s="853" t="s">
        <v>2376</v>
      </c>
      <c r="B12" s="1151" t="s">
        <v>815</v>
      </c>
      <c r="C12" s="1445" t="s">
        <v>815</v>
      </c>
      <c r="D12" s="1152" t="s">
        <v>141</v>
      </c>
      <c r="E12" s="1151" t="s">
        <v>815</v>
      </c>
      <c r="F12" s="1445" t="s">
        <v>815</v>
      </c>
      <c r="G12" s="1152" t="s">
        <v>141</v>
      </c>
      <c r="H12" s="1151" t="s">
        <v>815</v>
      </c>
      <c r="I12" s="1445" t="s">
        <v>815</v>
      </c>
      <c r="J12" s="1152" t="s">
        <v>141</v>
      </c>
    </row>
    <row r="13" spans="1:10" ht="18" customHeight="1">
      <c r="A13" s="853" t="s">
        <v>2377</v>
      </c>
      <c r="B13" s="1151">
        <v>1</v>
      </c>
      <c r="C13" s="1151" t="s">
        <v>141</v>
      </c>
      <c r="D13" s="1152" t="s">
        <v>141</v>
      </c>
      <c r="E13" s="1151">
        <v>1</v>
      </c>
      <c r="F13" s="1151" t="s">
        <v>141</v>
      </c>
      <c r="G13" s="1152" t="s">
        <v>141</v>
      </c>
      <c r="H13" s="1151" t="s">
        <v>141</v>
      </c>
      <c r="I13" s="1151" t="s">
        <v>141</v>
      </c>
      <c r="J13" s="1152" t="s">
        <v>141</v>
      </c>
    </row>
    <row r="14" spans="1:10" ht="18" customHeight="1">
      <c r="A14" s="853" t="s">
        <v>2378</v>
      </c>
      <c r="B14" s="1151">
        <v>5</v>
      </c>
      <c r="C14" s="1151">
        <v>3</v>
      </c>
      <c r="D14" s="1152">
        <v>5</v>
      </c>
      <c r="E14" s="1151">
        <v>2</v>
      </c>
      <c r="F14" s="1151">
        <v>1</v>
      </c>
      <c r="G14" s="1152">
        <v>3</v>
      </c>
      <c r="H14" s="1151">
        <v>3</v>
      </c>
      <c r="I14" s="1151">
        <v>2</v>
      </c>
      <c r="J14" s="1152">
        <v>2</v>
      </c>
    </row>
    <row r="15" spans="1:10" ht="18" customHeight="1">
      <c r="A15" s="853" t="s">
        <v>2379</v>
      </c>
      <c r="B15" s="1151">
        <v>8</v>
      </c>
      <c r="C15" s="1151">
        <v>1</v>
      </c>
      <c r="D15" s="1152">
        <v>1</v>
      </c>
      <c r="E15" s="1151">
        <v>7</v>
      </c>
      <c r="F15" s="1151" t="s">
        <v>141</v>
      </c>
      <c r="G15" s="1152" t="s">
        <v>141</v>
      </c>
      <c r="H15" s="1151">
        <v>1</v>
      </c>
      <c r="I15" s="1151">
        <v>1</v>
      </c>
      <c r="J15" s="1152">
        <v>1</v>
      </c>
    </row>
    <row r="16" spans="1:10" ht="18" customHeight="1">
      <c r="A16" s="853" t="s">
        <v>2380</v>
      </c>
      <c r="B16" s="1151">
        <v>1</v>
      </c>
      <c r="C16" s="1151">
        <v>1</v>
      </c>
      <c r="D16" s="1152">
        <v>1</v>
      </c>
      <c r="E16" s="1151">
        <v>1</v>
      </c>
      <c r="F16" s="1151">
        <v>1</v>
      </c>
      <c r="G16" s="1152">
        <v>1</v>
      </c>
      <c r="H16" s="1151" t="s">
        <v>141</v>
      </c>
      <c r="I16" s="1151" t="s">
        <v>141</v>
      </c>
      <c r="J16" s="1152" t="s">
        <v>141</v>
      </c>
    </row>
    <row r="17" spans="1:10" ht="18" customHeight="1">
      <c r="A17" s="852" t="s">
        <v>2381</v>
      </c>
      <c r="B17" s="1153">
        <v>10</v>
      </c>
      <c r="C17" s="1153">
        <v>18</v>
      </c>
      <c r="D17" s="1154">
        <v>8</v>
      </c>
      <c r="E17" s="1153">
        <v>5</v>
      </c>
      <c r="F17" s="1153">
        <v>6</v>
      </c>
      <c r="G17" s="1154">
        <v>5</v>
      </c>
      <c r="H17" s="1153">
        <v>5</v>
      </c>
      <c r="I17" s="1153">
        <v>12</v>
      </c>
      <c r="J17" s="1154">
        <v>3</v>
      </c>
    </row>
    <row r="18" spans="1:10" ht="18" customHeight="1">
      <c r="A18" s="2234" t="s">
        <v>2382</v>
      </c>
      <c r="B18" s="186"/>
      <c r="C18" s="186"/>
      <c r="D18" s="854"/>
      <c r="E18" s="186"/>
      <c r="F18" s="186"/>
      <c r="G18" s="854"/>
      <c r="H18" s="186"/>
      <c r="I18" s="186"/>
      <c r="J18" s="854"/>
    </row>
    <row r="19" spans="1:10" ht="18" customHeight="1">
      <c r="A19" s="2234" t="s">
        <v>2383</v>
      </c>
    </row>
    <row r="20" spans="1:10" ht="18" customHeight="1">
      <c r="A20" s="2234" t="s">
        <v>2384</v>
      </c>
    </row>
  </sheetData>
  <mergeCells count="4">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election activeCell="L3" sqref="L3"/>
    </sheetView>
  </sheetViews>
  <sheetFormatPr defaultRowHeight="24.95" customHeight="1"/>
  <cols>
    <col min="1" max="1" width="16.625" style="5" customWidth="1"/>
    <col min="2" max="5" width="8.125" style="5" customWidth="1"/>
    <col min="6" max="6" width="8.125" style="74" customWidth="1"/>
    <col min="7" max="7" width="8.125" style="855" customWidth="1"/>
    <col min="8" max="8" width="8.125" style="2" customWidth="1"/>
    <col min="9" max="9" width="8.125" style="5" customWidth="1"/>
    <col min="10" max="10" width="9" style="5" customWidth="1"/>
    <col min="11" max="256" width="9" style="5"/>
    <col min="257" max="257" width="12.625" style="5" customWidth="1"/>
    <col min="258" max="266" width="9" style="5" customWidth="1"/>
    <col min="267" max="512" width="9" style="5"/>
    <col min="513" max="513" width="12.625" style="5" customWidth="1"/>
    <col min="514" max="522" width="9" style="5" customWidth="1"/>
    <col min="523" max="768" width="9" style="5"/>
    <col min="769" max="769" width="12.625" style="5" customWidth="1"/>
    <col min="770" max="778" width="9" style="5" customWidth="1"/>
    <col min="779" max="1024" width="9" style="5"/>
    <col min="1025" max="1025" width="12.625" style="5" customWidth="1"/>
    <col min="1026" max="1034" width="9" style="5" customWidth="1"/>
    <col min="1035" max="1280" width="9" style="5"/>
    <col min="1281" max="1281" width="12.625" style="5" customWidth="1"/>
    <col min="1282" max="1290" width="9" style="5" customWidth="1"/>
    <col min="1291" max="1536" width="9" style="5"/>
    <col min="1537" max="1537" width="12.625" style="5" customWidth="1"/>
    <col min="1538" max="1546" width="9" style="5" customWidth="1"/>
    <col min="1547" max="1792" width="9" style="5"/>
    <col min="1793" max="1793" width="12.625" style="5" customWidth="1"/>
    <col min="1794" max="1802" width="9" style="5" customWidth="1"/>
    <col min="1803" max="2048" width="9" style="5"/>
    <col min="2049" max="2049" width="12.625" style="5" customWidth="1"/>
    <col min="2050" max="2058" width="9" style="5" customWidth="1"/>
    <col min="2059" max="2304" width="9" style="5"/>
    <col min="2305" max="2305" width="12.625" style="5" customWidth="1"/>
    <col min="2306" max="2314" width="9" style="5" customWidth="1"/>
    <col min="2315" max="2560" width="9" style="5"/>
    <col min="2561" max="2561" width="12.625" style="5" customWidth="1"/>
    <col min="2562" max="2570" width="9" style="5" customWidth="1"/>
    <col min="2571" max="2816" width="9" style="5"/>
    <col min="2817" max="2817" width="12.625" style="5" customWidth="1"/>
    <col min="2818" max="2826" width="9" style="5" customWidth="1"/>
    <col min="2827" max="3072" width="9" style="5"/>
    <col min="3073" max="3073" width="12.625" style="5" customWidth="1"/>
    <col min="3074" max="3082" width="9" style="5" customWidth="1"/>
    <col min="3083" max="3328" width="9" style="5"/>
    <col min="3329" max="3329" width="12.625" style="5" customWidth="1"/>
    <col min="3330" max="3338" width="9" style="5" customWidth="1"/>
    <col min="3339" max="3584" width="9" style="5"/>
    <col min="3585" max="3585" width="12.625" style="5" customWidth="1"/>
    <col min="3586" max="3594" width="9" style="5" customWidth="1"/>
    <col min="3595" max="3840" width="9" style="5"/>
    <col min="3841" max="3841" width="12.625" style="5" customWidth="1"/>
    <col min="3842" max="3850" width="9" style="5" customWidth="1"/>
    <col min="3851" max="4096" width="9" style="5"/>
    <col min="4097" max="4097" width="12.625" style="5" customWidth="1"/>
    <col min="4098" max="4106" width="9" style="5" customWidth="1"/>
    <col min="4107" max="4352" width="9" style="5"/>
    <col min="4353" max="4353" width="12.625" style="5" customWidth="1"/>
    <col min="4354" max="4362" width="9" style="5" customWidth="1"/>
    <col min="4363" max="4608" width="9" style="5"/>
    <col min="4609" max="4609" width="12.625" style="5" customWidth="1"/>
    <col min="4610" max="4618" width="9" style="5" customWidth="1"/>
    <col min="4619" max="4864" width="9" style="5"/>
    <col min="4865" max="4865" width="12.625" style="5" customWidth="1"/>
    <col min="4866" max="4874" width="9" style="5" customWidth="1"/>
    <col min="4875" max="5120" width="9" style="5"/>
    <col min="5121" max="5121" width="12.625" style="5" customWidth="1"/>
    <col min="5122" max="5130" width="9" style="5" customWidth="1"/>
    <col min="5131" max="5376" width="9" style="5"/>
    <col min="5377" max="5377" width="12.625" style="5" customWidth="1"/>
    <col min="5378" max="5386" width="9" style="5" customWidth="1"/>
    <col min="5387" max="5632" width="9" style="5"/>
    <col min="5633" max="5633" width="12.625" style="5" customWidth="1"/>
    <col min="5634" max="5642" width="9" style="5" customWidth="1"/>
    <col min="5643" max="5888" width="9" style="5"/>
    <col min="5889" max="5889" width="12.625" style="5" customWidth="1"/>
    <col min="5890" max="5898" width="9" style="5" customWidth="1"/>
    <col min="5899" max="6144" width="9" style="5"/>
    <col min="6145" max="6145" width="12.625" style="5" customWidth="1"/>
    <col min="6146" max="6154" width="9" style="5" customWidth="1"/>
    <col min="6155" max="6400" width="9" style="5"/>
    <col min="6401" max="6401" width="12.625" style="5" customWidth="1"/>
    <col min="6402" max="6410" width="9" style="5" customWidth="1"/>
    <col min="6411" max="6656" width="9" style="5"/>
    <col min="6657" max="6657" width="12.625" style="5" customWidth="1"/>
    <col min="6658" max="6666" width="9" style="5" customWidth="1"/>
    <col min="6667" max="6912" width="9" style="5"/>
    <col min="6913" max="6913" width="12.625" style="5" customWidth="1"/>
    <col min="6914" max="6922" width="9" style="5" customWidth="1"/>
    <col min="6923" max="7168" width="9" style="5"/>
    <col min="7169" max="7169" width="12.625" style="5" customWidth="1"/>
    <col min="7170" max="7178" width="9" style="5" customWidth="1"/>
    <col min="7179" max="7424" width="9" style="5"/>
    <col min="7425" max="7425" width="12.625" style="5" customWidth="1"/>
    <col min="7426" max="7434" width="9" style="5" customWidth="1"/>
    <col min="7435" max="7680" width="9" style="5"/>
    <col min="7681" max="7681" width="12.625" style="5" customWidth="1"/>
    <col min="7682" max="7690" width="9" style="5" customWidth="1"/>
    <col min="7691" max="7936" width="9" style="5"/>
    <col min="7937" max="7937" width="12.625" style="5" customWidth="1"/>
    <col min="7938" max="7946" width="9" style="5" customWidth="1"/>
    <col min="7947" max="8192" width="9" style="5"/>
    <col min="8193" max="8193" width="12.625" style="5" customWidth="1"/>
    <col min="8194" max="8202" width="9" style="5" customWidth="1"/>
    <col min="8203" max="8448" width="9" style="5"/>
    <col min="8449" max="8449" width="12.625" style="5" customWidth="1"/>
    <col min="8450" max="8458" width="9" style="5" customWidth="1"/>
    <col min="8459" max="8704" width="9" style="5"/>
    <col min="8705" max="8705" width="12.625" style="5" customWidth="1"/>
    <col min="8706" max="8714" width="9" style="5" customWidth="1"/>
    <col min="8715" max="8960" width="9" style="5"/>
    <col min="8961" max="8961" width="12.625" style="5" customWidth="1"/>
    <col min="8962" max="8970" width="9" style="5" customWidth="1"/>
    <col min="8971" max="9216" width="9" style="5"/>
    <col min="9217" max="9217" width="12.625" style="5" customWidth="1"/>
    <col min="9218" max="9226" width="9" style="5" customWidth="1"/>
    <col min="9227" max="9472" width="9" style="5"/>
    <col min="9473" max="9473" width="12.625" style="5" customWidth="1"/>
    <col min="9474" max="9482" width="9" style="5" customWidth="1"/>
    <col min="9483" max="9728" width="9" style="5"/>
    <col min="9729" max="9729" width="12.625" style="5" customWidth="1"/>
    <col min="9730" max="9738" width="9" style="5" customWidth="1"/>
    <col min="9739" max="9984" width="9" style="5"/>
    <col min="9985" max="9985" width="12.625" style="5" customWidth="1"/>
    <col min="9986" max="9994" width="9" style="5" customWidth="1"/>
    <col min="9995" max="10240" width="9" style="5"/>
    <col min="10241" max="10241" width="12.625" style="5" customWidth="1"/>
    <col min="10242" max="10250" width="9" style="5" customWidth="1"/>
    <col min="10251" max="10496" width="9" style="5"/>
    <col min="10497" max="10497" width="12.625" style="5" customWidth="1"/>
    <col min="10498" max="10506" width="9" style="5" customWidth="1"/>
    <col min="10507" max="10752" width="9" style="5"/>
    <col min="10753" max="10753" width="12.625" style="5" customWidth="1"/>
    <col min="10754" max="10762" width="9" style="5" customWidth="1"/>
    <col min="10763" max="11008" width="9" style="5"/>
    <col min="11009" max="11009" width="12.625" style="5" customWidth="1"/>
    <col min="11010" max="11018" width="9" style="5" customWidth="1"/>
    <col min="11019" max="11264" width="9" style="5"/>
    <col min="11265" max="11265" width="12.625" style="5" customWidth="1"/>
    <col min="11266" max="11274" width="9" style="5" customWidth="1"/>
    <col min="11275" max="11520" width="9" style="5"/>
    <col min="11521" max="11521" width="12.625" style="5" customWidth="1"/>
    <col min="11522" max="11530" width="9" style="5" customWidth="1"/>
    <col min="11531" max="11776" width="9" style="5"/>
    <col min="11777" max="11777" width="12.625" style="5" customWidth="1"/>
    <col min="11778" max="11786" width="9" style="5" customWidth="1"/>
    <col min="11787" max="12032" width="9" style="5"/>
    <col min="12033" max="12033" width="12.625" style="5" customWidth="1"/>
    <col min="12034" max="12042" width="9" style="5" customWidth="1"/>
    <col min="12043" max="12288" width="9" style="5"/>
    <col min="12289" max="12289" width="12.625" style="5" customWidth="1"/>
    <col min="12290" max="12298" width="9" style="5" customWidth="1"/>
    <col min="12299" max="12544" width="9" style="5"/>
    <col min="12545" max="12545" width="12.625" style="5" customWidth="1"/>
    <col min="12546" max="12554" width="9" style="5" customWidth="1"/>
    <col min="12555" max="12800" width="9" style="5"/>
    <col min="12801" max="12801" width="12.625" style="5" customWidth="1"/>
    <col min="12802" max="12810" width="9" style="5" customWidth="1"/>
    <col min="12811" max="13056" width="9" style="5"/>
    <col min="13057" max="13057" width="12.625" style="5" customWidth="1"/>
    <col min="13058" max="13066" width="9" style="5" customWidth="1"/>
    <col min="13067" max="13312" width="9" style="5"/>
    <col min="13313" max="13313" width="12.625" style="5" customWidth="1"/>
    <col min="13314" max="13322" width="9" style="5" customWidth="1"/>
    <col min="13323" max="13568" width="9" style="5"/>
    <col min="13569" max="13569" width="12.625" style="5" customWidth="1"/>
    <col min="13570" max="13578" width="9" style="5" customWidth="1"/>
    <col min="13579" max="13824" width="9" style="5"/>
    <col min="13825" max="13825" width="12.625" style="5" customWidth="1"/>
    <col min="13826" max="13834" width="9" style="5" customWidth="1"/>
    <col min="13835" max="14080" width="9" style="5"/>
    <col min="14081" max="14081" width="12.625" style="5" customWidth="1"/>
    <col min="14082" max="14090" width="9" style="5" customWidth="1"/>
    <col min="14091" max="14336" width="9" style="5"/>
    <col min="14337" max="14337" width="12.625" style="5" customWidth="1"/>
    <col min="14338" max="14346" width="9" style="5" customWidth="1"/>
    <col min="14347" max="14592" width="9" style="5"/>
    <col min="14593" max="14593" width="12.625" style="5" customWidth="1"/>
    <col min="14594" max="14602" width="9" style="5" customWidth="1"/>
    <col min="14603" max="14848" width="9" style="5"/>
    <col min="14849" max="14849" width="12.625" style="5" customWidth="1"/>
    <col min="14850" max="14858" width="9" style="5" customWidth="1"/>
    <col min="14859" max="15104" width="9" style="5"/>
    <col min="15105" max="15105" width="12.625" style="5" customWidth="1"/>
    <col min="15106" max="15114" width="9" style="5" customWidth="1"/>
    <col min="15115" max="15360" width="9" style="5"/>
    <col min="15361" max="15361" width="12.625" style="5" customWidth="1"/>
    <col min="15362" max="15370" width="9" style="5" customWidth="1"/>
    <col min="15371" max="15616" width="9" style="5"/>
    <col min="15617" max="15617" width="12.625" style="5" customWidth="1"/>
    <col min="15618" max="15626" width="9" style="5" customWidth="1"/>
    <col min="15627" max="15872" width="9" style="5"/>
    <col min="15873" max="15873" width="12.625" style="5" customWidth="1"/>
    <col min="15874" max="15882" width="9" style="5" customWidth="1"/>
    <col min="15883" max="16128" width="9" style="5"/>
    <col min="16129" max="16129" width="12.625" style="5" customWidth="1"/>
    <col min="16130" max="16138" width="9" style="5" customWidth="1"/>
    <col min="16139" max="16384" width="9" style="5"/>
  </cols>
  <sheetData>
    <row r="1" spans="1:9" ht="30" customHeight="1">
      <c r="A1" s="1703" t="s">
        <v>2385</v>
      </c>
      <c r="B1" s="1703"/>
      <c r="C1" s="1764"/>
      <c r="D1" s="1764"/>
    </row>
    <row r="2" spans="1:9" ht="25.5" customHeight="1">
      <c r="A2" s="1816" t="s">
        <v>3707</v>
      </c>
      <c r="B2" s="1816"/>
      <c r="C2" s="1816"/>
      <c r="D2" s="1816"/>
      <c r="I2" s="6" t="s">
        <v>2386</v>
      </c>
    </row>
    <row r="3" spans="1:9" ht="18" customHeight="1">
      <c r="A3" s="2545" t="s">
        <v>2387</v>
      </c>
      <c r="B3" s="2494" t="s">
        <v>33</v>
      </c>
      <c r="C3" s="2490"/>
      <c r="D3" s="2494" t="s">
        <v>38</v>
      </c>
      <c r="E3" s="2521"/>
      <c r="F3" s="2494" t="s">
        <v>43</v>
      </c>
      <c r="G3" s="2521"/>
      <c r="H3" s="2494" t="s">
        <v>48</v>
      </c>
      <c r="I3" s="2521"/>
    </row>
    <row r="4" spans="1:9" ht="18" customHeight="1">
      <c r="A4" s="2546"/>
      <c r="B4" s="856" t="s">
        <v>2388</v>
      </c>
      <c r="C4" s="1729" t="s">
        <v>2389</v>
      </c>
      <c r="D4" s="856" t="s">
        <v>2390</v>
      </c>
      <c r="E4" s="857" t="s">
        <v>2389</v>
      </c>
      <c r="F4" s="856" t="s">
        <v>2388</v>
      </c>
      <c r="G4" s="857" t="s">
        <v>2389</v>
      </c>
      <c r="H4" s="856" t="s">
        <v>2388</v>
      </c>
      <c r="I4" s="857" t="s">
        <v>2389</v>
      </c>
    </row>
    <row r="5" spans="1:9" ht="18" customHeight="1">
      <c r="A5" s="1697"/>
      <c r="B5" s="858" t="s">
        <v>385</v>
      </c>
      <c r="C5" s="820" t="s">
        <v>1567</v>
      </c>
      <c r="D5" s="858" t="s">
        <v>385</v>
      </c>
      <c r="E5" s="820" t="s">
        <v>1567</v>
      </c>
      <c r="F5" s="858" t="s">
        <v>385</v>
      </c>
      <c r="G5" s="820" t="s">
        <v>386</v>
      </c>
      <c r="H5" s="858" t="s">
        <v>385</v>
      </c>
      <c r="I5" s="820" t="s">
        <v>2391</v>
      </c>
    </row>
    <row r="6" spans="1:9" ht="18" customHeight="1">
      <c r="A6" s="828" t="s">
        <v>207</v>
      </c>
      <c r="B6" s="865">
        <v>17114</v>
      </c>
      <c r="C6" s="2046">
        <v>100</v>
      </c>
      <c r="D6" s="865">
        <v>16042</v>
      </c>
      <c r="E6" s="867">
        <v>100</v>
      </c>
      <c r="F6" s="865">
        <f>SUM(F7:F33)</f>
        <v>15645</v>
      </c>
      <c r="G6" s="867">
        <f>ROUND(F6/F$6*100,1)</f>
        <v>100</v>
      </c>
      <c r="H6" s="865">
        <f>SUM(H7:H33)</f>
        <v>15214</v>
      </c>
      <c r="I6" s="880">
        <f>ROUND(H6/H$6*100,1)</f>
        <v>100</v>
      </c>
    </row>
    <row r="7" spans="1:9" ht="18" customHeight="1">
      <c r="A7" s="862" t="s">
        <v>2392</v>
      </c>
      <c r="B7" s="859">
        <v>688</v>
      </c>
      <c r="C7" s="863">
        <f>B7/B6*100</f>
        <v>4.0201005025125625</v>
      </c>
      <c r="D7" s="859">
        <v>682</v>
      </c>
      <c r="E7" s="860">
        <f>D7/D6*100</f>
        <v>4.2513402318912856</v>
      </c>
      <c r="F7" s="859">
        <v>442</v>
      </c>
      <c r="G7" s="860">
        <f>ROUND(F7/F$6*100,1)</f>
        <v>2.8</v>
      </c>
      <c r="H7" s="859">
        <v>514</v>
      </c>
      <c r="I7" s="876">
        <f>ROUND(H7/H$6*100,1)</f>
        <v>3.4</v>
      </c>
    </row>
    <row r="8" spans="1:9" ht="18" customHeight="1">
      <c r="A8" s="862" t="s">
        <v>2393</v>
      </c>
      <c r="B8" s="859">
        <v>15</v>
      </c>
      <c r="C8" s="863">
        <f>B8/B6*100</f>
        <v>8.7647540025709944E-2</v>
      </c>
      <c r="D8" s="859">
        <v>9</v>
      </c>
      <c r="E8" s="860">
        <f>D8/D6*100</f>
        <v>5.6102730332876202E-2</v>
      </c>
      <c r="F8" s="859">
        <v>25</v>
      </c>
      <c r="G8" s="860">
        <f>ROUND(F8/F$6*100,1)</f>
        <v>0.2</v>
      </c>
      <c r="H8" s="859">
        <v>23</v>
      </c>
      <c r="I8" s="861">
        <f>ROUND(H8/H$6*100,1)</f>
        <v>0.2</v>
      </c>
    </row>
    <row r="9" spans="1:9" ht="18" customHeight="1">
      <c r="A9" s="862" t="s">
        <v>2394</v>
      </c>
      <c r="B9" s="859">
        <v>176</v>
      </c>
      <c r="C9" s="863">
        <v>1.1000000000000001</v>
      </c>
      <c r="D9" s="859">
        <v>148</v>
      </c>
      <c r="E9" s="860">
        <f>D9/D6*100</f>
        <v>0.92257823214063084</v>
      </c>
      <c r="F9" s="859">
        <v>105</v>
      </c>
      <c r="G9" s="860">
        <f>ROUND(F9/F$6*100,1)</f>
        <v>0.7</v>
      </c>
      <c r="H9" s="859">
        <v>100</v>
      </c>
      <c r="I9" s="861">
        <f>ROUND(H9/H$6*100,1)</f>
        <v>0.7</v>
      </c>
    </row>
    <row r="10" spans="1:9" ht="18" customHeight="1">
      <c r="A10" s="864" t="s">
        <v>2395</v>
      </c>
      <c r="B10" s="865">
        <v>20</v>
      </c>
      <c r="C10" s="866">
        <f>B10/B6*100</f>
        <v>0.11686338670094661</v>
      </c>
      <c r="D10" s="865">
        <v>4</v>
      </c>
      <c r="E10" s="867">
        <f>D10/D6*100</f>
        <v>2.4934546814611644E-2</v>
      </c>
      <c r="F10" s="868" t="s">
        <v>2396</v>
      </c>
      <c r="G10" s="869" t="s">
        <v>2397</v>
      </c>
      <c r="H10" s="868" t="s">
        <v>2396</v>
      </c>
      <c r="I10" s="870" t="s">
        <v>2396</v>
      </c>
    </row>
    <row r="11" spans="1:9" ht="18" customHeight="1">
      <c r="A11" s="871" t="s">
        <v>2398</v>
      </c>
      <c r="B11" s="872" t="s">
        <v>2396</v>
      </c>
      <c r="C11" s="873" t="s">
        <v>2399</v>
      </c>
      <c r="D11" s="872" t="s">
        <v>2396</v>
      </c>
      <c r="E11" s="873" t="s">
        <v>2396</v>
      </c>
      <c r="F11" s="874">
        <v>2</v>
      </c>
      <c r="G11" s="875">
        <f>ROUND(F11/F$6*100,1)</f>
        <v>0</v>
      </c>
      <c r="H11" s="874">
        <v>1</v>
      </c>
      <c r="I11" s="876">
        <f>ROUND(H11/H$6*100,1)</f>
        <v>0</v>
      </c>
    </row>
    <row r="12" spans="1:9" ht="18" customHeight="1">
      <c r="A12" s="862" t="s">
        <v>2400</v>
      </c>
      <c r="B12" s="859">
        <v>2441</v>
      </c>
      <c r="C12" s="863">
        <f>B12/B6*100</f>
        <v>14.263176346850532</v>
      </c>
      <c r="D12" s="859">
        <v>1839</v>
      </c>
      <c r="E12" s="860">
        <f>D12/D6*100</f>
        <v>11.463657898017704</v>
      </c>
      <c r="F12" s="859">
        <v>1764</v>
      </c>
      <c r="G12" s="860">
        <f>ROUND(F12/F$6*100,1)</f>
        <v>11.3</v>
      </c>
      <c r="H12" s="859">
        <v>1726</v>
      </c>
      <c r="I12" s="861">
        <f>ROUND(H12/H$6*100,1)</f>
        <v>11.3</v>
      </c>
    </row>
    <row r="13" spans="1:9" ht="18" customHeight="1">
      <c r="A13" s="862" t="s">
        <v>2401</v>
      </c>
      <c r="B13" s="859">
        <v>3541</v>
      </c>
      <c r="C13" s="863">
        <f>B13/B6*100</f>
        <v>20.690662615402594</v>
      </c>
      <c r="D13" s="859">
        <v>2989</v>
      </c>
      <c r="E13" s="860">
        <f>D13/D6*100</f>
        <v>18.63234010721855</v>
      </c>
      <c r="F13" s="859">
        <v>2752</v>
      </c>
      <c r="G13" s="860">
        <f>ROUND(F13/F$6*100,1)</f>
        <v>17.600000000000001</v>
      </c>
      <c r="H13" s="859">
        <v>2605</v>
      </c>
      <c r="I13" s="861">
        <f>ROUND(H13/H$6*100,1)</f>
        <v>17.100000000000001</v>
      </c>
    </row>
    <row r="14" spans="1:9" ht="18" customHeight="1">
      <c r="A14" s="580" t="s">
        <v>2402</v>
      </c>
      <c r="B14" s="859">
        <v>173</v>
      </c>
      <c r="C14" s="863">
        <v>1</v>
      </c>
      <c r="D14" s="859">
        <v>181</v>
      </c>
      <c r="E14" s="860">
        <f>D14/D6*100</f>
        <v>1.1282882433611769</v>
      </c>
      <c r="F14" s="859">
        <v>242</v>
      </c>
      <c r="G14" s="860">
        <f>ROUND(F14/F$6*100,1)</f>
        <v>1.5</v>
      </c>
      <c r="H14" s="859">
        <v>277</v>
      </c>
      <c r="I14" s="861">
        <f>ROUND(H14/H$6*100,1)</f>
        <v>1.8</v>
      </c>
    </row>
    <row r="15" spans="1:9" ht="18" customHeight="1">
      <c r="A15" s="864" t="s">
        <v>2403</v>
      </c>
      <c r="B15" s="865">
        <v>535</v>
      </c>
      <c r="C15" s="866">
        <v>3.13</v>
      </c>
      <c r="D15" s="868" t="s">
        <v>2396</v>
      </c>
      <c r="E15" s="869" t="s">
        <v>2396</v>
      </c>
      <c r="F15" s="868" t="s">
        <v>2396</v>
      </c>
      <c r="G15" s="869" t="s">
        <v>2396</v>
      </c>
      <c r="H15" s="868" t="s">
        <v>2396</v>
      </c>
      <c r="I15" s="870" t="s">
        <v>2396</v>
      </c>
    </row>
    <row r="16" spans="1:9" ht="18" customHeight="1">
      <c r="A16" s="871" t="s">
        <v>2404</v>
      </c>
      <c r="B16" s="872" t="s">
        <v>2396</v>
      </c>
      <c r="C16" s="873" t="s">
        <v>2396</v>
      </c>
      <c r="D16" s="874">
        <v>69</v>
      </c>
      <c r="E16" s="875">
        <f>D16/D6*100</f>
        <v>0.43012093255205086</v>
      </c>
      <c r="F16" s="874">
        <v>108</v>
      </c>
      <c r="G16" s="875">
        <f>ROUND(F16/F$6*100,1)</f>
        <v>0.7</v>
      </c>
      <c r="H16" s="874">
        <v>104</v>
      </c>
      <c r="I16" s="876">
        <f>ROUND(H16/H$6*100,1)</f>
        <v>0.7</v>
      </c>
    </row>
    <row r="17" spans="1:11" ht="18" customHeight="1">
      <c r="A17" s="862" t="s">
        <v>2405</v>
      </c>
      <c r="B17" s="877" t="s">
        <v>2396</v>
      </c>
      <c r="C17" s="878" t="s">
        <v>2396</v>
      </c>
      <c r="D17" s="859">
        <v>394</v>
      </c>
      <c r="E17" s="860">
        <f>D17/D6*100</f>
        <v>2.4560528612392467</v>
      </c>
      <c r="F17" s="877" t="s">
        <v>370</v>
      </c>
      <c r="G17" s="878" t="s">
        <v>2396</v>
      </c>
      <c r="H17" s="877" t="s">
        <v>370</v>
      </c>
      <c r="I17" s="879" t="s">
        <v>2396</v>
      </c>
    </row>
    <row r="18" spans="1:11" ht="18" customHeight="1">
      <c r="A18" s="862" t="s">
        <v>2406</v>
      </c>
      <c r="B18" s="877" t="s">
        <v>2396</v>
      </c>
      <c r="C18" s="878" t="s">
        <v>370</v>
      </c>
      <c r="D18" s="877" t="s">
        <v>2396</v>
      </c>
      <c r="E18" s="878" t="s">
        <v>2396</v>
      </c>
      <c r="F18" s="859">
        <v>439</v>
      </c>
      <c r="G18" s="860">
        <f>ROUND(F18/F$6*100,1)</f>
        <v>2.8</v>
      </c>
      <c r="H18" s="859">
        <v>367</v>
      </c>
      <c r="I18" s="861">
        <f>ROUND(H18/H$6*100,1)</f>
        <v>2.4</v>
      </c>
    </row>
    <row r="19" spans="1:11" ht="18" customHeight="1">
      <c r="A19" s="862" t="s">
        <v>2407</v>
      </c>
      <c r="B19" s="859">
        <v>3788</v>
      </c>
      <c r="C19" s="863">
        <v>22.2</v>
      </c>
      <c r="D19" s="859">
        <v>2715</v>
      </c>
      <c r="E19" s="860">
        <f>D19/D6*100</f>
        <v>16.924323650417652</v>
      </c>
      <c r="F19" s="859">
        <v>2551</v>
      </c>
      <c r="G19" s="860">
        <f>ROUND(F19/F$6*100,1)</f>
        <v>16.3</v>
      </c>
      <c r="H19" s="859">
        <v>2358</v>
      </c>
      <c r="I19" s="861">
        <f>ROUND(H19/H$6*100,1)</f>
        <v>15.5</v>
      </c>
    </row>
    <row r="20" spans="1:11" ht="18" customHeight="1">
      <c r="A20" s="864" t="s">
        <v>2408</v>
      </c>
      <c r="B20" s="865">
        <v>315</v>
      </c>
      <c r="C20" s="866">
        <v>1.8</v>
      </c>
      <c r="D20" s="865">
        <v>300</v>
      </c>
      <c r="E20" s="867">
        <f>D20/D6*100</f>
        <v>1.8700910110958733</v>
      </c>
      <c r="F20" s="865">
        <v>287</v>
      </c>
      <c r="G20" s="867">
        <f>ROUND(F20/F$6*100,1)</f>
        <v>1.8</v>
      </c>
      <c r="H20" s="865">
        <v>284</v>
      </c>
      <c r="I20" s="880">
        <f>ROUND(H20/H$6*100,1)</f>
        <v>1.9</v>
      </c>
    </row>
    <row r="21" spans="1:11" ht="18" customHeight="1">
      <c r="A21" s="881" t="s">
        <v>2409</v>
      </c>
      <c r="B21" s="874">
        <v>55</v>
      </c>
      <c r="C21" s="882">
        <v>0.3</v>
      </c>
      <c r="D21" s="874">
        <v>56</v>
      </c>
      <c r="E21" s="875">
        <v>0.4</v>
      </c>
      <c r="F21" s="872" t="s">
        <v>370</v>
      </c>
      <c r="G21" s="873" t="s">
        <v>370</v>
      </c>
      <c r="H21" s="872" t="s">
        <v>2399</v>
      </c>
      <c r="I21" s="883" t="s">
        <v>2410</v>
      </c>
    </row>
    <row r="22" spans="1:11" ht="18" customHeight="1">
      <c r="A22" s="862" t="s">
        <v>2411</v>
      </c>
      <c r="B22" s="877" t="s">
        <v>370</v>
      </c>
      <c r="C22" s="878" t="s">
        <v>2396</v>
      </c>
      <c r="D22" s="877" t="s">
        <v>2396</v>
      </c>
      <c r="E22" s="878" t="s">
        <v>2399</v>
      </c>
      <c r="F22" s="859">
        <v>128</v>
      </c>
      <c r="G22" s="860">
        <f>ROUND(F22/F$6*100,1)</f>
        <v>0.8</v>
      </c>
      <c r="H22" s="859">
        <v>114</v>
      </c>
      <c r="I22" s="861">
        <f>ROUND(H22/H$6*100,1)</f>
        <v>0.7</v>
      </c>
    </row>
    <row r="23" spans="1:11" ht="18" customHeight="1">
      <c r="A23" s="580" t="s">
        <v>2412</v>
      </c>
      <c r="B23" s="877" t="s">
        <v>370</v>
      </c>
      <c r="C23" s="878" t="s">
        <v>2396</v>
      </c>
      <c r="D23" s="877" t="s">
        <v>370</v>
      </c>
      <c r="E23" s="878" t="s">
        <v>2410</v>
      </c>
      <c r="F23" s="859">
        <v>415</v>
      </c>
      <c r="G23" s="860">
        <f>ROUND(F23/F$6*100,1)</f>
        <v>2.7</v>
      </c>
      <c r="H23" s="859">
        <v>503</v>
      </c>
      <c r="I23" s="861">
        <f>ROUND(H23/H$6*100,1)</f>
        <v>3.3</v>
      </c>
    </row>
    <row r="24" spans="1:11" ht="18" customHeight="1">
      <c r="A24" s="580" t="s">
        <v>2413</v>
      </c>
      <c r="B24" s="877" t="s">
        <v>370</v>
      </c>
      <c r="C24" s="878" t="s">
        <v>2396</v>
      </c>
      <c r="D24" s="859">
        <v>913</v>
      </c>
      <c r="E24" s="860">
        <f>D24/D6*100</f>
        <v>5.6913103104351075</v>
      </c>
      <c r="F24" s="877" t="s">
        <v>2396</v>
      </c>
      <c r="G24" s="878" t="s">
        <v>2396</v>
      </c>
      <c r="H24" s="877" t="s">
        <v>370</v>
      </c>
      <c r="I24" s="879" t="s">
        <v>2410</v>
      </c>
    </row>
    <row r="25" spans="1:11" ht="18" customHeight="1">
      <c r="A25" s="884" t="s">
        <v>2414</v>
      </c>
      <c r="B25" s="868" t="s">
        <v>370</v>
      </c>
      <c r="C25" s="869" t="s">
        <v>370</v>
      </c>
      <c r="D25" s="868" t="s">
        <v>370</v>
      </c>
      <c r="E25" s="869" t="s">
        <v>370</v>
      </c>
      <c r="F25" s="865">
        <v>970</v>
      </c>
      <c r="G25" s="867">
        <f t="shared" ref="G25:G30" si="0">ROUND(F25/F$6*100,1)</f>
        <v>6.2</v>
      </c>
      <c r="H25" s="865">
        <v>891</v>
      </c>
      <c r="I25" s="880">
        <f t="shared" ref="I25:I30" si="1">ROUND(H25/H$6*100,1)</f>
        <v>5.9</v>
      </c>
    </row>
    <row r="26" spans="1:11" ht="18" customHeight="1">
      <c r="A26" s="871" t="s">
        <v>2415</v>
      </c>
      <c r="B26" s="872" t="s">
        <v>370</v>
      </c>
      <c r="C26" s="873" t="s">
        <v>370</v>
      </c>
      <c r="D26" s="872" t="s">
        <v>2410</v>
      </c>
      <c r="E26" s="873" t="s">
        <v>370</v>
      </c>
      <c r="F26" s="874">
        <v>478</v>
      </c>
      <c r="G26" s="875">
        <f t="shared" si="0"/>
        <v>3.1</v>
      </c>
      <c r="H26" s="874">
        <v>465</v>
      </c>
      <c r="I26" s="876">
        <f t="shared" si="1"/>
        <v>3.1</v>
      </c>
    </row>
    <row r="27" spans="1:11" ht="18" customHeight="1">
      <c r="A27" s="580" t="s">
        <v>2416</v>
      </c>
      <c r="B27" s="877" t="s">
        <v>370</v>
      </c>
      <c r="C27" s="878" t="s">
        <v>370</v>
      </c>
      <c r="D27" s="859">
        <v>904</v>
      </c>
      <c r="E27" s="860">
        <f>D27/D6*100</f>
        <v>5.6352075801022323</v>
      </c>
      <c r="F27" s="859">
        <v>843</v>
      </c>
      <c r="G27" s="860">
        <f t="shared" si="0"/>
        <v>5.4</v>
      </c>
      <c r="H27" s="859">
        <v>829</v>
      </c>
      <c r="I27" s="861">
        <f t="shared" si="1"/>
        <v>5.4</v>
      </c>
    </row>
    <row r="28" spans="1:11" ht="18" customHeight="1">
      <c r="A28" s="580" t="s">
        <v>2417</v>
      </c>
      <c r="B28" s="877" t="s">
        <v>2410</v>
      </c>
      <c r="C28" s="878" t="s">
        <v>370</v>
      </c>
      <c r="D28" s="859">
        <v>1548</v>
      </c>
      <c r="E28" s="860">
        <f>D28/D6*100</f>
        <v>9.6496696172547072</v>
      </c>
      <c r="F28" s="859">
        <v>1784</v>
      </c>
      <c r="G28" s="860">
        <f t="shared" si="0"/>
        <v>11.4</v>
      </c>
      <c r="H28" s="859">
        <v>1990</v>
      </c>
      <c r="I28" s="861">
        <f t="shared" si="1"/>
        <v>13.1</v>
      </c>
    </row>
    <row r="29" spans="1:11" ht="18" customHeight="1">
      <c r="A29" s="580" t="s">
        <v>2418</v>
      </c>
      <c r="B29" s="877" t="s">
        <v>370</v>
      </c>
      <c r="C29" s="878" t="s">
        <v>370</v>
      </c>
      <c r="D29" s="859">
        <v>371</v>
      </c>
      <c r="E29" s="860">
        <f>D29/D6*100</f>
        <v>2.3126792170552299</v>
      </c>
      <c r="F29" s="859">
        <v>214</v>
      </c>
      <c r="G29" s="860">
        <f t="shared" si="0"/>
        <v>1.4</v>
      </c>
      <c r="H29" s="859">
        <v>277</v>
      </c>
      <c r="I29" s="861">
        <f t="shared" si="1"/>
        <v>1.8</v>
      </c>
      <c r="K29" s="2"/>
    </row>
    <row r="30" spans="1:11" ht="18" customHeight="1">
      <c r="A30" s="864" t="s">
        <v>2419</v>
      </c>
      <c r="B30" s="865">
        <v>4736</v>
      </c>
      <c r="C30" s="866">
        <v>27.7</v>
      </c>
      <c r="D30" s="865">
        <v>2243</v>
      </c>
      <c r="E30" s="867">
        <f>D30/D6*100</f>
        <v>13.982047126293478</v>
      </c>
      <c r="F30" s="865">
        <v>1151</v>
      </c>
      <c r="G30" s="867">
        <f t="shared" si="0"/>
        <v>7.4</v>
      </c>
      <c r="H30" s="865">
        <v>1089</v>
      </c>
      <c r="I30" s="880">
        <f t="shared" si="1"/>
        <v>7.2</v>
      </c>
    </row>
    <row r="31" spans="1:11" ht="18" customHeight="1">
      <c r="A31" s="862" t="s">
        <v>2420</v>
      </c>
      <c r="B31" s="859">
        <v>618</v>
      </c>
      <c r="C31" s="863">
        <v>3.6</v>
      </c>
      <c r="D31" s="859">
        <v>624</v>
      </c>
      <c r="E31" s="860">
        <f>D31/D6*100</f>
        <v>3.8897893030794171</v>
      </c>
      <c r="F31" s="877" t="s">
        <v>370</v>
      </c>
      <c r="G31" s="878" t="s">
        <v>370</v>
      </c>
      <c r="H31" s="877" t="s">
        <v>2396</v>
      </c>
      <c r="I31" s="879" t="s">
        <v>2421</v>
      </c>
    </row>
    <row r="32" spans="1:11" ht="18" customHeight="1">
      <c r="A32" s="862" t="s">
        <v>2422</v>
      </c>
      <c r="B32" s="877" t="s">
        <v>2410</v>
      </c>
      <c r="C32" s="863" t="s">
        <v>2423</v>
      </c>
      <c r="D32" s="877" t="s">
        <v>370</v>
      </c>
      <c r="E32" s="878" t="s">
        <v>369</v>
      </c>
      <c r="F32" s="859">
        <v>599</v>
      </c>
      <c r="G32" s="860">
        <f>ROUND(F32/F$6*100,1)</f>
        <v>3.8</v>
      </c>
      <c r="H32" s="859">
        <v>626</v>
      </c>
      <c r="I32" s="861">
        <f>ROUND(H32/H$6*100,1)</f>
        <v>4.0999999999999996</v>
      </c>
    </row>
    <row r="33" spans="1:9" ht="18" customHeight="1">
      <c r="A33" s="57" t="s">
        <v>2424</v>
      </c>
      <c r="B33" s="885">
        <v>13</v>
      </c>
      <c r="C33" s="886">
        <v>0</v>
      </c>
      <c r="D33" s="885">
        <v>53</v>
      </c>
      <c r="E33" s="887">
        <f>D33/D6*100</f>
        <v>0.33038274529360429</v>
      </c>
      <c r="F33" s="885">
        <v>346</v>
      </c>
      <c r="G33" s="887">
        <f>ROUND(F33/F$6*100,1)</f>
        <v>2.2000000000000002</v>
      </c>
      <c r="H33" s="885">
        <v>71</v>
      </c>
      <c r="I33" s="888">
        <f>ROUND(H33/H$6*100,1)</f>
        <v>0.5</v>
      </c>
    </row>
    <row r="34" spans="1:9" ht="18" customHeight="1">
      <c r="A34" s="1201"/>
      <c r="B34" s="889"/>
      <c r="C34" s="863"/>
      <c r="D34" s="889"/>
      <c r="E34" s="860"/>
      <c r="F34" s="889"/>
      <c r="G34" s="860"/>
      <c r="H34" s="889"/>
      <c r="I34" s="860"/>
    </row>
    <row r="35" spans="1:9" ht="18" customHeight="1">
      <c r="A35" s="551" t="s">
        <v>2425</v>
      </c>
      <c r="B35" s="890"/>
      <c r="C35" s="886"/>
      <c r="D35" s="890"/>
      <c r="E35" s="887"/>
      <c r="F35" s="890"/>
      <c r="G35" s="887"/>
      <c r="H35" s="890"/>
      <c r="I35" s="887"/>
    </row>
    <row r="36" spans="1:9" ht="18" customHeight="1">
      <c r="A36" s="1201"/>
      <c r="B36" s="858" t="s">
        <v>385</v>
      </c>
      <c r="C36" s="820" t="s">
        <v>2391</v>
      </c>
      <c r="D36" s="858" t="s">
        <v>385</v>
      </c>
      <c r="E36" s="820" t="s">
        <v>2391</v>
      </c>
      <c r="F36" s="858" t="s">
        <v>385</v>
      </c>
      <c r="G36" s="820" t="s">
        <v>2391</v>
      </c>
      <c r="H36" s="858" t="s">
        <v>385</v>
      </c>
      <c r="I36" s="820" t="s">
        <v>2391</v>
      </c>
    </row>
    <row r="37" spans="1:9" ht="18" customHeight="1">
      <c r="A37" s="1738" t="s">
        <v>2426</v>
      </c>
      <c r="B37" s="859">
        <v>879</v>
      </c>
      <c r="C37" s="863">
        <v>5.0999999999999996</v>
      </c>
      <c r="D37" s="859">
        <v>839</v>
      </c>
      <c r="E37" s="860">
        <f>D37/D6*100</f>
        <v>5.2300211943647925</v>
      </c>
      <c r="F37" s="859">
        <v>572</v>
      </c>
      <c r="G37" s="860">
        <f>ROUND(F37/F$6*100,1)</f>
        <v>3.7</v>
      </c>
      <c r="H37" s="859">
        <v>637</v>
      </c>
      <c r="I37" s="861">
        <f>ROUND(H37/H$6*100,1)</f>
        <v>4.2</v>
      </c>
    </row>
    <row r="38" spans="1:9" ht="18" customHeight="1">
      <c r="A38" s="1738" t="s">
        <v>2427</v>
      </c>
      <c r="B38" s="859">
        <v>6002</v>
      </c>
      <c r="C38" s="863">
        <v>35.1</v>
      </c>
      <c r="D38" s="859">
        <v>4832</v>
      </c>
      <c r="E38" s="860">
        <f>D38/D6*100</f>
        <v>30.120932552050867</v>
      </c>
      <c r="F38" s="859">
        <v>4518</v>
      </c>
      <c r="G38" s="860">
        <f>ROUND(F38/F$6*100,1)</f>
        <v>28.9</v>
      </c>
      <c r="H38" s="859">
        <v>4332</v>
      </c>
      <c r="I38" s="861">
        <f>ROUND(H38/H$6*100,1)</f>
        <v>28.5</v>
      </c>
    </row>
    <row r="39" spans="1:9" ht="18" customHeight="1">
      <c r="A39" s="1739" t="s">
        <v>2428</v>
      </c>
      <c r="B39" s="885">
        <v>10220</v>
      </c>
      <c r="C39" s="886">
        <v>59.7</v>
      </c>
      <c r="D39" s="885">
        <v>10318</v>
      </c>
      <c r="E39" s="887">
        <f>D39/D6*100</f>
        <v>64.31866350829074</v>
      </c>
      <c r="F39" s="885">
        <v>10209</v>
      </c>
      <c r="G39" s="888">
        <f>ROUND(F39/F$6*100,1)</f>
        <v>65.3</v>
      </c>
      <c r="H39" s="885">
        <v>10174</v>
      </c>
      <c r="I39" s="888">
        <f>ROUND(H39/H$6*100,1)</f>
        <v>66.900000000000006</v>
      </c>
    </row>
    <row r="40" spans="1:9" ht="18" customHeight="1">
      <c r="A40" s="1817" t="s">
        <v>2429</v>
      </c>
      <c r="B40" s="891"/>
      <c r="D40" s="891"/>
      <c r="I40" s="76"/>
    </row>
    <row r="41" spans="1:9" ht="18" customHeight="1">
      <c r="A41" s="1817" t="s">
        <v>2430</v>
      </c>
    </row>
    <row r="42" spans="1:9" ht="18" customHeight="1">
      <c r="A42" s="1817" t="s">
        <v>2431</v>
      </c>
    </row>
  </sheetData>
  <mergeCells count="5">
    <mergeCell ref="A3:A4"/>
    <mergeCell ref="B3:C3"/>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7"/>
  <sheetViews>
    <sheetView view="pageBreakPreview" zoomScaleNormal="100" zoomScaleSheetLayoutView="100" workbookViewId="0">
      <selection activeCell="AB2" sqref="AB2"/>
    </sheetView>
  </sheetViews>
  <sheetFormatPr defaultRowHeight="20.100000000000001" customHeight="1"/>
  <cols>
    <col min="1" max="2" width="5.5" style="5" customWidth="1"/>
    <col min="3" max="22" width="3.5" style="5" customWidth="1"/>
    <col min="23" max="256" width="9" style="5"/>
    <col min="257" max="257" width="6.125" style="5" customWidth="1"/>
    <col min="258" max="258" width="5.625" style="5" customWidth="1"/>
    <col min="259" max="261" width="3.625" style="5" customWidth="1"/>
    <col min="262" max="263" width="4.625" style="5" customWidth="1"/>
    <col min="264" max="266" width="3.625" style="5" customWidth="1"/>
    <col min="267" max="267" width="4.625" style="5" customWidth="1"/>
    <col min="268" max="273" width="3.625" style="5" customWidth="1"/>
    <col min="274" max="274" width="4.625" style="5" customWidth="1"/>
    <col min="275" max="275" width="3.625" style="5" customWidth="1"/>
    <col min="276" max="276" width="4.625" style="5" customWidth="1"/>
    <col min="277" max="278" width="3.625" style="5" customWidth="1"/>
    <col min="279" max="512" width="9" style="5"/>
    <col min="513" max="513" width="6.125" style="5" customWidth="1"/>
    <col min="514" max="514" width="5.625" style="5" customWidth="1"/>
    <col min="515" max="517" width="3.625" style="5" customWidth="1"/>
    <col min="518" max="519" width="4.625" style="5" customWidth="1"/>
    <col min="520" max="522" width="3.625" style="5" customWidth="1"/>
    <col min="523" max="523" width="4.625" style="5" customWidth="1"/>
    <col min="524" max="529" width="3.625" style="5" customWidth="1"/>
    <col min="530" max="530" width="4.625" style="5" customWidth="1"/>
    <col min="531" max="531" width="3.625" style="5" customWidth="1"/>
    <col min="532" max="532" width="4.625" style="5" customWidth="1"/>
    <col min="533" max="534" width="3.625" style="5" customWidth="1"/>
    <col min="535" max="768" width="9" style="5"/>
    <col min="769" max="769" width="6.125" style="5" customWidth="1"/>
    <col min="770" max="770" width="5.625" style="5" customWidth="1"/>
    <col min="771" max="773" width="3.625" style="5" customWidth="1"/>
    <col min="774" max="775" width="4.625" style="5" customWidth="1"/>
    <col min="776" max="778" width="3.625" style="5" customWidth="1"/>
    <col min="779" max="779" width="4.625" style="5" customWidth="1"/>
    <col min="780" max="785" width="3.625" style="5" customWidth="1"/>
    <col min="786" max="786" width="4.625" style="5" customWidth="1"/>
    <col min="787" max="787" width="3.625" style="5" customWidth="1"/>
    <col min="788" max="788" width="4.625" style="5" customWidth="1"/>
    <col min="789" max="790" width="3.625" style="5" customWidth="1"/>
    <col min="791" max="1024" width="9" style="5"/>
    <col min="1025" max="1025" width="6.125" style="5" customWidth="1"/>
    <col min="1026" max="1026" width="5.625" style="5" customWidth="1"/>
    <col min="1027" max="1029" width="3.625" style="5" customWidth="1"/>
    <col min="1030" max="1031" width="4.625" style="5" customWidth="1"/>
    <col min="1032" max="1034" width="3.625" style="5" customWidth="1"/>
    <col min="1035" max="1035" width="4.625" style="5" customWidth="1"/>
    <col min="1036" max="1041" width="3.625" style="5" customWidth="1"/>
    <col min="1042" max="1042" width="4.625" style="5" customWidth="1"/>
    <col min="1043" max="1043" width="3.625" style="5" customWidth="1"/>
    <col min="1044" max="1044" width="4.625" style="5" customWidth="1"/>
    <col min="1045" max="1046" width="3.625" style="5" customWidth="1"/>
    <col min="1047" max="1280" width="9" style="5"/>
    <col min="1281" max="1281" width="6.125" style="5" customWidth="1"/>
    <col min="1282" max="1282" width="5.625" style="5" customWidth="1"/>
    <col min="1283" max="1285" width="3.625" style="5" customWidth="1"/>
    <col min="1286" max="1287" width="4.625" style="5" customWidth="1"/>
    <col min="1288" max="1290" width="3.625" style="5" customWidth="1"/>
    <col min="1291" max="1291" width="4.625" style="5" customWidth="1"/>
    <col min="1292" max="1297" width="3.625" style="5" customWidth="1"/>
    <col min="1298" max="1298" width="4.625" style="5" customWidth="1"/>
    <col min="1299" max="1299" width="3.625" style="5" customWidth="1"/>
    <col min="1300" max="1300" width="4.625" style="5" customWidth="1"/>
    <col min="1301" max="1302" width="3.625" style="5" customWidth="1"/>
    <col min="1303" max="1536" width="9" style="5"/>
    <col min="1537" max="1537" width="6.125" style="5" customWidth="1"/>
    <col min="1538" max="1538" width="5.625" style="5" customWidth="1"/>
    <col min="1539" max="1541" width="3.625" style="5" customWidth="1"/>
    <col min="1542" max="1543" width="4.625" style="5" customWidth="1"/>
    <col min="1544" max="1546" width="3.625" style="5" customWidth="1"/>
    <col min="1547" max="1547" width="4.625" style="5" customWidth="1"/>
    <col min="1548" max="1553" width="3.625" style="5" customWidth="1"/>
    <col min="1554" max="1554" width="4.625" style="5" customWidth="1"/>
    <col min="1555" max="1555" width="3.625" style="5" customWidth="1"/>
    <col min="1556" max="1556" width="4.625" style="5" customWidth="1"/>
    <col min="1557" max="1558" width="3.625" style="5" customWidth="1"/>
    <col min="1559" max="1792" width="9" style="5"/>
    <col min="1793" max="1793" width="6.125" style="5" customWidth="1"/>
    <col min="1794" max="1794" width="5.625" style="5" customWidth="1"/>
    <col min="1795" max="1797" width="3.625" style="5" customWidth="1"/>
    <col min="1798" max="1799" width="4.625" style="5" customWidth="1"/>
    <col min="1800" max="1802" width="3.625" style="5" customWidth="1"/>
    <col min="1803" max="1803" width="4.625" style="5" customWidth="1"/>
    <col min="1804" max="1809" width="3.625" style="5" customWidth="1"/>
    <col min="1810" max="1810" width="4.625" style="5" customWidth="1"/>
    <col min="1811" max="1811" width="3.625" style="5" customWidth="1"/>
    <col min="1812" max="1812" width="4.625" style="5" customWidth="1"/>
    <col min="1813" max="1814" width="3.625" style="5" customWidth="1"/>
    <col min="1815" max="2048" width="9" style="5"/>
    <col min="2049" max="2049" width="6.125" style="5" customWidth="1"/>
    <col min="2050" max="2050" width="5.625" style="5" customWidth="1"/>
    <col min="2051" max="2053" width="3.625" style="5" customWidth="1"/>
    <col min="2054" max="2055" width="4.625" style="5" customWidth="1"/>
    <col min="2056" max="2058" width="3.625" style="5" customWidth="1"/>
    <col min="2059" max="2059" width="4.625" style="5" customWidth="1"/>
    <col min="2060" max="2065" width="3.625" style="5" customWidth="1"/>
    <col min="2066" max="2066" width="4.625" style="5" customWidth="1"/>
    <col min="2067" max="2067" width="3.625" style="5" customWidth="1"/>
    <col min="2068" max="2068" width="4.625" style="5" customWidth="1"/>
    <col min="2069" max="2070" width="3.625" style="5" customWidth="1"/>
    <col min="2071" max="2304" width="9" style="5"/>
    <col min="2305" max="2305" width="6.125" style="5" customWidth="1"/>
    <col min="2306" max="2306" width="5.625" style="5" customWidth="1"/>
    <col min="2307" max="2309" width="3.625" style="5" customWidth="1"/>
    <col min="2310" max="2311" width="4.625" style="5" customWidth="1"/>
    <col min="2312" max="2314" width="3.625" style="5" customWidth="1"/>
    <col min="2315" max="2315" width="4.625" style="5" customWidth="1"/>
    <col min="2316" max="2321" width="3.625" style="5" customWidth="1"/>
    <col min="2322" max="2322" width="4.625" style="5" customWidth="1"/>
    <col min="2323" max="2323" width="3.625" style="5" customWidth="1"/>
    <col min="2324" max="2324" width="4.625" style="5" customWidth="1"/>
    <col min="2325" max="2326" width="3.625" style="5" customWidth="1"/>
    <col min="2327" max="2560" width="9" style="5"/>
    <col min="2561" max="2561" width="6.125" style="5" customWidth="1"/>
    <col min="2562" max="2562" width="5.625" style="5" customWidth="1"/>
    <col min="2563" max="2565" width="3.625" style="5" customWidth="1"/>
    <col min="2566" max="2567" width="4.625" style="5" customWidth="1"/>
    <col min="2568" max="2570" width="3.625" style="5" customWidth="1"/>
    <col min="2571" max="2571" width="4.625" style="5" customWidth="1"/>
    <col min="2572" max="2577" width="3.625" style="5" customWidth="1"/>
    <col min="2578" max="2578" width="4.625" style="5" customWidth="1"/>
    <col min="2579" max="2579" width="3.625" style="5" customWidth="1"/>
    <col min="2580" max="2580" width="4.625" style="5" customWidth="1"/>
    <col min="2581" max="2582" width="3.625" style="5" customWidth="1"/>
    <col min="2583" max="2816" width="9" style="5"/>
    <col min="2817" max="2817" width="6.125" style="5" customWidth="1"/>
    <col min="2818" max="2818" width="5.625" style="5" customWidth="1"/>
    <col min="2819" max="2821" width="3.625" style="5" customWidth="1"/>
    <col min="2822" max="2823" width="4.625" style="5" customWidth="1"/>
    <col min="2824" max="2826" width="3.625" style="5" customWidth="1"/>
    <col min="2827" max="2827" width="4.625" style="5" customWidth="1"/>
    <col min="2828" max="2833" width="3.625" style="5" customWidth="1"/>
    <col min="2834" max="2834" width="4.625" style="5" customWidth="1"/>
    <col min="2835" max="2835" width="3.625" style="5" customWidth="1"/>
    <col min="2836" max="2836" width="4.625" style="5" customWidth="1"/>
    <col min="2837" max="2838" width="3.625" style="5" customWidth="1"/>
    <col min="2839" max="3072" width="9" style="5"/>
    <col min="3073" max="3073" width="6.125" style="5" customWidth="1"/>
    <col min="3074" max="3074" width="5.625" style="5" customWidth="1"/>
    <col min="3075" max="3077" width="3.625" style="5" customWidth="1"/>
    <col min="3078" max="3079" width="4.625" style="5" customWidth="1"/>
    <col min="3080" max="3082" width="3.625" style="5" customWidth="1"/>
    <col min="3083" max="3083" width="4.625" style="5" customWidth="1"/>
    <col min="3084" max="3089" width="3.625" style="5" customWidth="1"/>
    <col min="3090" max="3090" width="4.625" style="5" customWidth="1"/>
    <col min="3091" max="3091" width="3.625" style="5" customWidth="1"/>
    <col min="3092" max="3092" width="4.625" style="5" customWidth="1"/>
    <col min="3093" max="3094" width="3.625" style="5" customWidth="1"/>
    <col min="3095" max="3328" width="9" style="5"/>
    <col min="3329" max="3329" width="6.125" style="5" customWidth="1"/>
    <col min="3330" max="3330" width="5.625" style="5" customWidth="1"/>
    <col min="3331" max="3333" width="3.625" style="5" customWidth="1"/>
    <col min="3334" max="3335" width="4.625" style="5" customWidth="1"/>
    <col min="3336" max="3338" width="3.625" style="5" customWidth="1"/>
    <col min="3339" max="3339" width="4.625" style="5" customWidth="1"/>
    <col min="3340" max="3345" width="3.625" style="5" customWidth="1"/>
    <col min="3346" max="3346" width="4.625" style="5" customWidth="1"/>
    <col min="3347" max="3347" width="3.625" style="5" customWidth="1"/>
    <col min="3348" max="3348" width="4.625" style="5" customWidth="1"/>
    <col min="3349" max="3350" width="3.625" style="5" customWidth="1"/>
    <col min="3351" max="3584" width="9" style="5"/>
    <col min="3585" max="3585" width="6.125" style="5" customWidth="1"/>
    <col min="3586" max="3586" width="5.625" style="5" customWidth="1"/>
    <col min="3587" max="3589" width="3.625" style="5" customWidth="1"/>
    <col min="3590" max="3591" width="4.625" style="5" customWidth="1"/>
    <col min="3592" max="3594" width="3.625" style="5" customWidth="1"/>
    <col min="3595" max="3595" width="4.625" style="5" customWidth="1"/>
    <col min="3596" max="3601" width="3.625" style="5" customWidth="1"/>
    <col min="3602" max="3602" width="4.625" style="5" customWidth="1"/>
    <col min="3603" max="3603" width="3.625" style="5" customWidth="1"/>
    <col min="3604" max="3604" width="4.625" style="5" customWidth="1"/>
    <col min="3605" max="3606" width="3.625" style="5" customWidth="1"/>
    <col min="3607" max="3840" width="9" style="5"/>
    <col min="3841" max="3841" width="6.125" style="5" customWidth="1"/>
    <col min="3842" max="3842" width="5.625" style="5" customWidth="1"/>
    <col min="3843" max="3845" width="3.625" style="5" customWidth="1"/>
    <col min="3846" max="3847" width="4.625" style="5" customWidth="1"/>
    <col min="3848" max="3850" width="3.625" style="5" customWidth="1"/>
    <col min="3851" max="3851" width="4.625" style="5" customWidth="1"/>
    <col min="3852" max="3857" width="3.625" style="5" customWidth="1"/>
    <col min="3858" max="3858" width="4.625" style="5" customWidth="1"/>
    <col min="3859" max="3859" width="3.625" style="5" customWidth="1"/>
    <col min="3860" max="3860" width="4.625" style="5" customWidth="1"/>
    <col min="3861" max="3862" width="3.625" style="5" customWidth="1"/>
    <col min="3863" max="4096" width="9" style="5"/>
    <col min="4097" max="4097" width="6.125" style="5" customWidth="1"/>
    <col min="4098" max="4098" width="5.625" style="5" customWidth="1"/>
    <col min="4099" max="4101" width="3.625" style="5" customWidth="1"/>
    <col min="4102" max="4103" width="4.625" style="5" customWidth="1"/>
    <col min="4104" max="4106" width="3.625" style="5" customWidth="1"/>
    <col min="4107" max="4107" width="4.625" style="5" customWidth="1"/>
    <col min="4108" max="4113" width="3.625" style="5" customWidth="1"/>
    <col min="4114" max="4114" width="4.625" style="5" customWidth="1"/>
    <col min="4115" max="4115" width="3.625" style="5" customWidth="1"/>
    <col min="4116" max="4116" width="4.625" style="5" customWidth="1"/>
    <col min="4117" max="4118" width="3.625" style="5" customWidth="1"/>
    <col min="4119" max="4352" width="9" style="5"/>
    <col min="4353" max="4353" width="6.125" style="5" customWidth="1"/>
    <col min="4354" max="4354" width="5.625" style="5" customWidth="1"/>
    <col min="4355" max="4357" width="3.625" style="5" customWidth="1"/>
    <col min="4358" max="4359" width="4.625" style="5" customWidth="1"/>
    <col min="4360" max="4362" width="3.625" style="5" customWidth="1"/>
    <col min="4363" max="4363" width="4.625" style="5" customWidth="1"/>
    <col min="4364" max="4369" width="3.625" style="5" customWidth="1"/>
    <col min="4370" max="4370" width="4.625" style="5" customWidth="1"/>
    <col min="4371" max="4371" width="3.625" style="5" customWidth="1"/>
    <col min="4372" max="4372" width="4.625" style="5" customWidth="1"/>
    <col min="4373" max="4374" width="3.625" style="5" customWidth="1"/>
    <col min="4375" max="4608" width="9" style="5"/>
    <col min="4609" max="4609" width="6.125" style="5" customWidth="1"/>
    <col min="4610" max="4610" width="5.625" style="5" customWidth="1"/>
    <col min="4611" max="4613" width="3.625" style="5" customWidth="1"/>
    <col min="4614" max="4615" width="4.625" style="5" customWidth="1"/>
    <col min="4616" max="4618" width="3.625" style="5" customWidth="1"/>
    <col min="4619" max="4619" width="4.625" style="5" customWidth="1"/>
    <col min="4620" max="4625" width="3.625" style="5" customWidth="1"/>
    <col min="4626" max="4626" width="4.625" style="5" customWidth="1"/>
    <col min="4627" max="4627" width="3.625" style="5" customWidth="1"/>
    <col min="4628" max="4628" width="4.625" style="5" customWidth="1"/>
    <col min="4629" max="4630" width="3.625" style="5" customWidth="1"/>
    <col min="4631" max="4864" width="9" style="5"/>
    <col min="4865" max="4865" width="6.125" style="5" customWidth="1"/>
    <col min="4866" max="4866" width="5.625" style="5" customWidth="1"/>
    <col min="4867" max="4869" width="3.625" style="5" customWidth="1"/>
    <col min="4870" max="4871" width="4.625" style="5" customWidth="1"/>
    <col min="4872" max="4874" width="3.625" style="5" customWidth="1"/>
    <col min="4875" max="4875" width="4.625" style="5" customWidth="1"/>
    <col min="4876" max="4881" width="3.625" style="5" customWidth="1"/>
    <col min="4882" max="4882" width="4.625" style="5" customWidth="1"/>
    <col min="4883" max="4883" width="3.625" style="5" customWidth="1"/>
    <col min="4884" max="4884" width="4.625" style="5" customWidth="1"/>
    <col min="4885" max="4886" width="3.625" style="5" customWidth="1"/>
    <col min="4887" max="5120" width="9" style="5"/>
    <col min="5121" max="5121" width="6.125" style="5" customWidth="1"/>
    <col min="5122" max="5122" width="5.625" style="5" customWidth="1"/>
    <col min="5123" max="5125" width="3.625" style="5" customWidth="1"/>
    <col min="5126" max="5127" width="4.625" style="5" customWidth="1"/>
    <col min="5128" max="5130" width="3.625" style="5" customWidth="1"/>
    <col min="5131" max="5131" width="4.625" style="5" customWidth="1"/>
    <col min="5132" max="5137" width="3.625" style="5" customWidth="1"/>
    <col min="5138" max="5138" width="4.625" style="5" customWidth="1"/>
    <col min="5139" max="5139" width="3.625" style="5" customWidth="1"/>
    <col min="5140" max="5140" width="4.625" style="5" customWidth="1"/>
    <col min="5141" max="5142" width="3.625" style="5" customWidth="1"/>
    <col min="5143" max="5376" width="9" style="5"/>
    <col min="5377" max="5377" width="6.125" style="5" customWidth="1"/>
    <col min="5378" max="5378" width="5.625" style="5" customWidth="1"/>
    <col min="5379" max="5381" width="3.625" style="5" customWidth="1"/>
    <col min="5382" max="5383" width="4.625" style="5" customWidth="1"/>
    <col min="5384" max="5386" width="3.625" style="5" customWidth="1"/>
    <col min="5387" max="5387" width="4.625" style="5" customWidth="1"/>
    <col min="5388" max="5393" width="3.625" style="5" customWidth="1"/>
    <col min="5394" max="5394" width="4.625" style="5" customWidth="1"/>
    <col min="5395" max="5395" width="3.625" style="5" customWidth="1"/>
    <col min="5396" max="5396" width="4.625" style="5" customWidth="1"/>
    <col min="5397" max="5398" width="3.625" style="5" customWidth="1"/>
    <col min="5399" max="5632" width="9" style="5"/>
    <col min="5633" max="5633" width="6.125" style="5" customWidth="1"/>
    <col min="5634" max="5634" width="5.625" style="5" customWidth="1"/>
    <col min="5635" max="5637" width="3.625" style="5" customWidth="1"/>
    <col min="5638" max="5639" width="4.625" style="5" customWidth="1"/>
    <col min="5640" max="5642" width="3.625" style="5" customWidth="1"/>
    <col min="5643" max="5643" width="4.625" style="5" customWidth="1"/>
    <col min="5644" max="5649" width="3.625" style="5" customWidth="1"/>
    <col min="5650" max="5650" width="4.625" style="5" customWidth="1"/>
    <col min="5651" max="5651" width="3.625" style="5" customWidth="1"/>
    <col min="5652" max="5652" width="4.625" style="5" customWidth="1"/>
    <col min="5653" max="5654" width="3.625" style="5" customWidth="1"/>
    <col min="5655" max="5888" width="9" style="5"/>
    <col min="5889" max="5889" width="6.125" style="5" customWidth="1"/>
    <col min="5890" max="5890" width="5.625" style="5" customWidth="1"/>
    <col min="5891" max="5893" width="3.625" style="5" customWidth="1"/>
    <col min="5894" max="5895" width="4.625" style="5" customWidth="1"/>
    <col min="5896" max="5898" width="3.625" style="5" customWidth="1"/>
    <col min="5899" max="5899" width="4.625" style="5" customWidth="1"/>
    <col min="5900" max="5905" width="3.625" style="5" customWidth="1"/>
    <col min="5906" max="5906" width="4.625" style="5" customWidth="1"/>
    <col min="5907" max="5907" width="3.625" style="5" customWidth="1"/>
    <col min="5908" max="5908" width="4.625" style="5" customWidth="1"/>
    <col min="5909" max="5910" width="3.625" style="5" customWidth="1"/>
    <col min="5911" max="6144" width="9" style="5"/>
    <col min="6145" max="6145" width="6.125" style="5" customWidth="1"/>
    <col min="6146" max="6146" width="5.625" style="5" customWidth="1"/>
    <col min="6147" max="6149" width="3.625" style="5" customWidth="1"/>
    <col min="6150" max="6151" width="4.625" style="5" customWidth="1"/>
    <col min="6152" max="6154" width="3.625" style="5" customWidth="1"/>
    <col min="6155" max="6155" width="4.625" style="5" customWidth="1"/>
    <col min="6156" max="6161" width="3.625" style="5" customWidth="1"/>
    <col min="6162" max="6162" width="4.625" style="5" customWidth="1"/>
    <col min="6163" max="6163" width="3.625" style="5" customWidth="1"/>
    <col min="6164" max="6164" width="4.625" style="5" customWidth="1"/>
    <col min="6165" max="6166" width="3.625" style="5" customWidth="1"/>
    <col min="6167" max="6400" width="9" style="5"/>
    <col min="6401" max="6401" width="6.125" style="5" customWidth="1"/>
    <col min="6402" max="6402" width="5.625" style="5" customWidth="1"/>
    <col min="6403" max="6405" width="3.625" style="5" customWidth="1"/>
    <col min="6406" max="6407" width="4.625" style="5" customWidth="1"/>
    <col min="6408" max="6410" width="3.625" style="5" customWidth="1"/>
    <col min="6411" max="6411" width="4.625" style="5" customWidth="1"/>
    <col min="6412" max="6417" width="3.625" style="5" customWidth="1"/>
    <col min="6418" max="6418" width="4.625" style="5" customWidth="1"/>
    <col min="6419" max="6419" width="3.625" style="5" customWidth="1"/>
    <col min="6420" max="6420" width="4.625" style="5" customWidth="1"/>
    <col min="6421" max="6422" width="3.625" style="5" customWidth="1"/>
    <col min="6423" max="6656" width="9" style="5"/>
    <col min="6657" max="6657" width="6.125" style="5" customWidth="1"/>
    <col min="6658" max="6658" width="5.625" style="5" customWidth="1"/>
    <col min="6659" max="6661" width="3.625" style="5" customWidth="1"/>
    <col min="6662" max="6663" width="4.625" style="5" customWidth="1"/>
    <col min="6664" max="6666" width="3.625" style="5" customWidth="1"/>
    <col min="6667" max="6667" width="4.625" style="5" customWidth="1"/>
    <col min="6668" max="6673" width="3.625" style="5" customWidth="1"/>
    <col min="6674" max="6674" width="4.625" style="5" customWidth="1"/>
    <col min="6675" max="6675" width="3.625" style="5" customWidth="1"/>
    <col min="6676" max="6676" width="4.625" style="5" customWidth="1"/>
    <col min="6677" max="6678" width="3.625" style="5" customWidth="1"/>
    <col min="6679" max="6912" width="9" style="5"/>
    <col min="6913" max="6913" width="6.125" style="5" customWidth="1"/>
    <col min="6914" max="6914" width="5.625" style="5" customWidth="1"/>
    <col min="6915" max="6917" width="3.625" style="5" customWidth="1"/>
    <col min="6918" max="6919" width="4.625" style="5" customWidth="1"/>
    <col min="6920" max="6922" width="3.625" style="5" customWidth="1"/>
    <col min="6923" max="6923" width="4.625" style="5" customWidth="1"/>
    <col min="6924" max="6929" width="3.625" style="5" customWidth="1"/>
    <col min="6930" max="6930" width="4.625" style="5" customWidth="1"/>
    <col min="6931" max="6931" width="3.625" style="5" customWidth="1"/>
    <col min="6932" max="6932" width="4.625" style="5" customWidth="1"/>
    <col min="6933" max="6934" width="3.625" style="5" customWidth="1"/>
    <col min="6935" max="7168" width="9" style="5"/>
    <col min="7169" max="7169" width="6.125" style="5" customWidth="1"/>
    <col min="7170" max="7170" width="5.625" style="5" customWidth="1"/>
    <col min="7171" max="7173" width="3.625" style="5" customWidth="1"/>
    <col min="7174" max="7175" width="4.625" style="5" customWidth="1"/>
    <col min="7176" max="7178" width="3.625" style="5" customWidth="1"/>
    <col min="7179" max="7179" width="4.625" style="5" customWidth="1"/>
    <col min="7180" max="7185" width="3.625" style="5" customWidth="1"/>
    <col min="7186" max="7186" width="4.625" style="5" customWidth="1"/>
    <col min="7187" max="7187" width="3.625" style="5" customWidth="1"/>
    <col min="7188" max="7188" width="4.625" style="5" customWidth="1"/>
    <col min="7189" max="7190" width="3.625" style="5" customWidth="1"/>
    <col min="7191" max="7424" width="9" style="5"/>
    <col min="7425" max="7425" width="6.125" style="5" customWidth="1"/>
    <col min="7426" max="7426" width="5.625" style="5" customWidth="1"/>
    <col min="7427" max="7429" width="3.625" style="5" customWidth="1"/>
    <col min="7430" max="7431" width="4.625" style="5" customWidth="1"/>
    <col min="7432" max="7434" width="3.625" style="5" customWidth="1"/>
    <col min="7435" max="7435" width="4.625" style="5" customWidth="1"/>
    <col min="7436" max="7441" width="3.625" style="5" customWidth="1"/>
    <col min="7442" max="7442" width="4.625" style="5" customWidth="1"/>
    <col min="7443" max="7443" width="3.625" style="5" customWidth="1"/>
    <col min="7444" max="7444" width="4.625" style="5" customWidth="1"/>
    <col min="7445" max="7446" width="3.625" style="5" customWidth="1"/>
    <col min="7447" max="7680" width="9" style="5"/>
    <col min="7681" max="7681" width="6.125" style="5" customWidth="1"/>
    <col min="7682" max="7682" width="5.625" style="5" customWidth="1"/>
    <col min="7683" max="7685" width="3.625" style="5" customWidth="1"/>
    <col min="7686" max="7687" width="4.625" style="5" customWidth="1"/>
    <col min="7688" max="7690" width="3.625" style="5" customWidth="1"/>
    <col min="7691" max="7691" width="4.625" style="5" customWidth="1"/>
    <col min="7692" max="7697" width="3.625" style="5" customWidth="1"/>
    <col min="7698" max="7698" width="4.625" style="5" customWidth="1"/>
    <col min="7699" max="7699" width="3.625" style="5" customWidth="1"/>
    <col min="7700" max="7700" width="4.625" style="5" customWidth="1"/>
    <col min="7701" max="7702" width="3.625" style="5" customWidth="1"/>
    <col min="7703" max="7936" width="9" style="5"/>
    <col min="7937" max="7937" width="6.125" style="5" customWidth="1"/>
    <col min="7938" max="7938" width="5.625" style="5" customWidth="1"/>
    <col min="7939" max="7941" width="3.625" style="5" customWidth="1"/>
    <col min="7942" max="7943" width="4.625" style="5" customWidth="1"/>
    <col min="7944" max="7946" width="3.625" style="5" customWidth="1"/>
    <col min="7947" max="7947" width="4.625" style="5" customWidth="1"/>
    <col min="7948" max="7953" width="3.625" style="5" customWidth="1"/>
    <col min="7954" max="7954" width="4.625" style="5" customWidth="1"/>
    <col min="7955" max="7955" width="3.625" style="5" customWidth="1"/>
    <col min="7956" max="7956" width="4.625" style="5" customWidth="1"/>
    <col min="7957" max="7958" width="3.625" style="5" customWidth="1"/>
    <col min="7959" max="8192" width="9" style="5"/>
    <col min="8193" max="8193" width="6.125" style="5" customWidth="1"/>
    <col min="8194" max="8194" width="5.625" style="5" customWidth="1"/>
    <col min="8195" max="8197" width="3.625" style="5" customWidth="1"/>
    <col min="8198" max="8199" width="4.625" style="5" customWidth="1"/>
    <col min="8200" max="8202" width="3.625" style="5" customWidth="1"/>
    <col min="8203" max="8203" width="4.625" style="5" customWidth="1"/>
    <col min="8204" max="8209" width="3.625" style="5" customWidth="1"/>
    <col min="8210" max="8210" width="4.625" style="5" customWidth="1"/>
    <col min="8211" max="8211" width="3.625" style="5" customWidth="1"/>
    <col min="8212" max="8212" width="4.625" style="5" customWidth="1"/>
    <col min="8213" max="8214" width="3.625" style="5" customWidth="1"/>
    <col min="8215" max="8448" width="9" style="5"/>
    <col min="8449" max="8449" width="6.125" style="5" customWidth="1"/>
    <col min="8450" max="8450" width="5.625" style="5" customWidth="1"/>
    <col min="8451" max="8453" width="3.625" style="5" customWidth="1"/>
    <col min="8454" max="8455" width="4.625" style="5" customWidth="1"/>
    <col min="8456" max="8458" width="3.625" style="5" customWidth="1"/>
    <col min="8459" max="8459" width="4.625" style="5" customWidth="1"/>
    <col min="8460" max="8465" width="3.625" style="5" customWidth="1"/>
    <col min="8466" max="8466" width="4.625" style="5" customWidth="1"/>
    <col min="8467" max="8467" width="3.625" style="5" customWidth="1"/>
    <col min="8468" max="8468" width="4.625" style="5" customWidth="1"/>
    <col min="8469" max="8470" width="3.625" style="5" customWidth="1"/>
    <col min="8471" max="8704" width="9" style="5"/>
    <col min="8705" max="8705" width="6.125" style="5" customWidth="1"/>
    <col min="8706" max="8706" width="5.625" style="5" customWidth="1"/>
    <col min="8707" max="8709" width="3.625" style="5" customWidth="1"/>
    <col min="8710" max="8711" width="4.625" style="5" customWidth="1"/>
    <col min="8712" max="8714" width="3.625" style="5" customWidth="1"/>
    <col min="8715" max="8715" width="4.625" style="5" customWidth="1"/>
    <col min="8716" max="8721" width="3.625" style="5" customWidth="1"/>
    <col min="8722" max="8722" width="4.625" style="5" customWidth="1"/>
    <col min="8723" max="8723" width="3.625" style="5" customWidth="1"/>
    <col min="8724" max="8724" width="4.625" style="5" customWidth="1"/>
    <col min="8725" max="8726" width="3.625" style="5" customWidth="1"/>
    <col min="8727" max="8960" width="9" style="5"/>
    <col min="8961" max="8961" width="6.125" style="5" customWidth="1"/>
    <col min="8962" max="8962" width="5.625" style="5" customWidth="1"/>
    <col min="8963" max="8965" width="3.625" style="5" customWidth="1"/>
    <col min="8966" max="8967" width="4.625" style="5" customWidth="1"/>
    <col min="8968" max="8970" width="3.625" style="5" customWidth="1"/>
    <col min="8971" max="8971" width="4.625" style="5" customWidth="1"/>
    <col min="8972" max="8977" width="3.625" style="5" customWidth="1"/>
    <col min="8978" max="8978" width="4.625" style="5" customWidth="1"/>
    <col min="8979" max="8979" width="3.625" style="5" customWidth="1"/>
    <col min="8980" max="8980" width="4.625" style="5" customWidth="1"/>
    <col min="8981" max="8982" width="3.625" style="5" customWidth="1"/>
    <col min="8983" max="9216" width="9" style="5"/>
    <col min="9217" max="9217" width="6.125" style="5" customWidth="1"/>
    <col min="9218" max="9218" width="5.625" style="5" customWidth="1"/>
    <col min="9219" max="9221" width="3.625" style="5" customWidth="1"/>
    <col min="9222" max="9223" width="4.625" style="5" customWidth="1"/>
    <col min="9224" max="9226" width="3.625" style="5" customWidth="1"/>
    <col min="9227" max="9227" width="4.625" style="5" customWidth="1"/>
    <col min="9228" max="9233" width="3.625" style="5" customWidth="1"/>
    <col min="9234" max="9234" width="4.625" style="5" customWidth="1"/>
    <col min="9235" max="9235" width="3.625" style="5" customWidth="1"/>
    <col min="9236" max="9236" width="4.625" style="5" customWidth="1"/>
    <col min="9237" max="9238" width="3.625" style="5" customWidth="1"/>
    <col min="9239" max="9472" width="9" style="5"/>
    <col min="9473" max="9473" width="6.125" style="5" customWidth="1"/>
    <col min="9474" max="9474" width="5.625" style="5" customWidth="1"/>
    <col min="9475" max="9477" width="3.625" style="5" customWidth="1"/>
    <col min="9478" max="9479" width="4.625" style="5" customWidth="1"/>
    <col min="9480" max="9482" width="3.625" style="5" customWidth="1"/>
    <col min="9483" max="9483" width="4.625" style="5" customWidth="1"/>
    <col min="9484" max="9489" width="3.625" style="5" customWidth="1"/>
    <col min="9490" max="9490" width="4.625" style="5" customWidth="1"/>
    <col min="9491" max="9491" width="3.625" style="5" customWidth="1"/>
    <col min="9492" max="9492" width="4.625" style="5" customWidth="1"/>
    <col min="9493" max="9494" width="3.625" style="5" customWidth="1"/>
    <col min="9495" max="9728" width="9" style="5"/>
    <col min="9729" max="9729" width="6.125" style="5" customWidth="1"/>
    <col min="9730" max="9730" width="5.625" style="5" customWidth="1"/>
    <col min="9731" max="9733" width="3.625" style="5" customWidth="1"/>
    <col min="9734" max="9735" width="4.625" style="5" customWidth="1"/>
    <col min="9736" max="9738" width="3.625" style="5" customWidth="1"/>
    <col min="9739" max="9739" width="4.625" style="5" customWidth="1"/>
    <col min="9740" max="9745" width="3.625" style="5" customWidth="1"/>
    <col min="9746" max="9746" width="4.625" style="5" customWidth="1"/>
    <col min="9747" max="9747" width="3.625" style="5" customWidth="1"/>
    <col min="9748" max="9748" width="4.625" style="5" customWidth="1"/>
    <col min="9749" max="9750" width="3.625" style="5" customWidth="1"/>
    <col min="9751" max="9984" width="9" style="5"/>
    <col min="9985" max="9985" width="6.125" style="5" customWidth="1"/>
    <col min="9986" max="9986" width="5.625" style="5" customWidth="1"/>
    <col min="9987" max="9989" width="3.625" style="5" customWidth="1"/>
    <col min="9990" max="9991" width="4.625" style="5" customWidth="1"/>
    <col min="9992" max="9994" width="3.625" style="5" customWidth="1"/>
    <col min="9995" max="9995" width="4.625" style="5" customWidth="1"/>
    <col min="9996" max="10001" width="3.625" style="5" customWidth="1"/>
    <col min="10002" max="10002" width="4.625" style="5" customWidth="1"/>
    <col min="10003" max="10003" width="3.625" style="5" customWidth="1"/>
    <col min="10004" max="10004" width="4.625" style="5" customWidth="1"/>
    <col min="10005" max="10006" width="3.625" style="5" customWidth="1"/>
    <col min="10007" max="10240" width="9" style="5"/>
    <col min="10241" max="10241" width="6.125" style="5" customWidth="1"/>
    <col min="10242" max="10242" width="5.625" style="5" customWidth="1"/>
    <col min="10243" max="10245" width="3.625" style="5" customWidth="1"/>
    <col min="10246" max="10247" width="4.625" style="5" customWidth="1"/>
    <col min="10248" max="10250" width="3.625" style="5" customWidth="1"/>
    <col min="10251" max="10251" width="4.625" style="5" customWidth="1"/>
    <col min="10252" max="10257" width="3.625" style="5" customWidth="1"/>
    <col min="10258" max="10258" width="4.625" style="5" customWidth="1"/>
    <col min="10259" max="10259" width="3.625" style="5" customWidth="1"/>
    <col min="10260" max="10260" width="4.625" style="5" customWidth="1"/>
    <col min="10261" max="10262" width="3.625" style="5" customWidth="1"/>
    <col min="10263" max="10496" width="9" style="5"/>
    <col min="10497" max="10497" width="6.125" style="5" customWidth="1"/>
    <col min="10498" max="10498" width="5.625" style="5" customWidth="1"/>
    <col min="10499" max="10501" width="3.625" style="5" customWidth="1"/>
    <col min="10502" max="10503" width="4.625" style="5" customWidth="1"/>
    <col min="10504" max="10506" width="3.625" style="5" customWidth="1"/>
    <col min="10507" max="10507" width="4.625" style="5" customWidth="1"/>
    <col min="10508" max="10513" width="3.625" style="5" customWidth="1"/>
    <col min="10514" max="10514" width="4.625" style="5" customWidth="1"/>
    <col min="10515" max="10515" width="3.625" style="5" customWidth="1"/>
    <col min="10516" max="10516" width="4.625" style="5" customWidth="1"/>
    <col min="10517" max="10518" width="3.625" style="5" customWidth="1"/>
    <col min="10519" max="10752" width="9" style="5"/>
    <col min="10753" max="10753" width="6.125" style="5" customWidth="1"/>
    <col min="10754" max="10754" width="5.625" style="5" customWidth="1"/>
    <col min="10755" max="10757" width="3.625" style="5" customWidth="1"/>
    <col min="10758" max="10759" width="4.625" style="5" customWidth="1"/>
    <col min="10760" max="10762" width="3.625" style="5" customWidth="1"/>
    <col min="10763" max="10763" width="4.625" style="5" customWidth="1"/>
    <col min="10764" max="10769" width="3.625" style="5" customWidth="1"/>
    <col min="10770" max="10770" width="4.625" style="5" customWidth="1"/>
    <col min="10771" max="10771" width="3.625" style="5" customWidth="1"/>
    <col min="10772" max="10772" width="4.625" style="5" customWidth="1"/>
    <col min="10773" max="10774" width="3.625" style="5" customWidth="1"/>
    <col min="10775" max="11008" width="9" style="5"/>
    <col min="11009" max="11009" width="6.125" style="5" customWidth="1"/>
    <col min="11010" max="11010" width="5.625" style="5" customWidth="1"/>
    <col min="11011" max="11013" width="3.625" style="5" customWidth="1"/>
    <col min="11014" max="11015" width="4.625" style="5" customWidth="1"/>
    <col min="11016" max="11018" width="3.625" style="5" customWidth="1"/>
    <col min="11019" max="11019" width="4.625" style="5" customWidth="1"/>
    <col min="11020" max="11025" width="3.625" style="5" customWidth="1"/>
    <col min="11026" max="11026" width="4.625" style="5" customWidth="1"/>
    <col min="11027" max="11027" width="3.625" style="5" customWidth="1"/>
    <col min="11028" max="11028" width="4.625" style="5" customWidth="1"/>
    <col min="11029" max="11030" width="3.625" style="5" customWidth="1"/>
    <col min="11031" max="11264" width="9" style="5"/>
    <col min="11265" max="11265" width="6.125" style="5" customWidth="1"/>
    <col min="11266" max="11266" width="5.625" style="5" customWidth="1"/>
    <col min="11267" max="11269" width="3.625" style="5" customWidth="1"/>
    <col min="11270" max="11271" width="4.625" style="5" customWidth="1"/>
    <col min="11272" max="11274" width="3.625" style="5" customWidth="1"/>
    <col min="11275" max="11275" width="4.625" style="5" customWidth="1"/>
    <col min="11276" max="11281" width="3.625" style="5" customWidth="1"/>
    <col min="11282" max="11282" width="4.625" style="5" customWidth="1"/>
    <col min="11283" max="11283" width="3.625" style="5" customWidth="1"/>
    <col min="11284" max="11284" width="4.625" style="5" customWidth="1"/>
    <col min="11285" max="11286" width="3.625" style="5" customWidth="1"/>
    <col min="11287" max="11520" width="9" style="5"/>
    <col min="11521" max="11521" width="6.125" style="5" customWidth="1"/>
    <col min="11522" max="11522" width="5.625" style="5" customWidth="1"/>
    <col min="11523" max="11525" width="3.625" style="5" customWidth="1"/>
    <col min="11526" max="11527" width="4.625" style="5" customWidth="1"/>
    <col min="11528" max="11530" width="3.625" style="5" customWidth="1"/>
    <col min="11531" max="11531" width="4.625" style="5" customWidth="1"/>
    <col min="11532" max="11537" width="3.625" style="5" customWidth="1"/>
    <col min="11538" max="11538" width="4.625" style="5" customWidth="1"/>
    <col min="11539" max="11539" width="3.625" style="5" customWidth="1"/>
    <col min="11540" max="11540" width="4.625" style="5" customWidth="1"/>
    <col min="11541" max="11542" width="3.625" style="5" customWidth="1"/>
    <col min="11543" max="11776" width="9" style="5"/>
    <col min="11777" max="11777" width="6.125" style="5" customWidth="1"/>
    <col min="11778" max="11778" width="5.625" style="5" customWidth="1"/>
    <col min="11779" max="11781" width="3.625" style="5" customWidth="1"/>
    <col min="11782" max="11783" width="4.625" style="5" customWidth="1"/>
    <col min="11784" max="11786" width="3.625" style="5" customWidth="1"/>
    <col min="11787" max="11787" width="4.625" style="5" customWidth="1"/>
    <col min="11788" max="11793" width="3.625" style="5" customWidth="1"/>
    <col min="11794" max="11794" width="4.625" style="5" customWidth="1"/>
    <col min="11795" max="11795" width="3.625" style="5" customWidth="1"/>
    <col min="11796" max="11796" width="4.625" style="5" customWidth="1"/>
    <col min="11797" max="11798" width="3.625" style="5" customWidth="1"/>
    <col min="11799" max="12032" width="9" style="5"/>
    <col min="12033" max="12033" width="6.125" style="5" customWidth="1"/>
    <col min="12034" max="12034" width="5.625" style="5" customWidth="1"/>
    <col min="12035" max="12037" width="3.625" style="5" customWidth="1"/>
    <col min="12038" max="12039" width="4.625" style="5" customWidth="1"/>
    <col min="12040" max="12042" width="3.625" style="5" customWidth="1"/>
    <col min="12043" max="12043" width="4.625" style="5" customWidth="1"/>
    <col min="12044" max="12049" width="3.625" style="5" customWidth="1"/>
    <col min="12050" max="12050" width="4.625" style="5" customWidth="1"/>
    <col min="12051" max="12051" width="3.625" style="5" customWidth="1"/>
    <col min="12052" max="12052" width="4.625" style="5" customWidth="1"/>
    <col min="12053" max="12054" width="3.625" style="5" customWidth="1"/>
    <col min="12055" max="12288" width="9" style="5"/>
    <col min="12289" max="12289" width="6.125" style="5" customWidth="1"/>
    <col min="12290" max="12290" width="5.625" style="5" customWidth="1"/>
    <col min="12291" max="12293" width="3.625" style="5" customWidth="1"/>
    <col min="12294" max="12295" width="4.625" style="5" customWidth="1"/>
    <col min="12296" max="12298" width="3.625" style="5" customWidth="1"/>
    <col min="12299" max="12299" width="4.625" style="5" customWidth="1"/>
    <col min="12300" max="12305" width="3.625" style="5" customWidth="1"/>
    <col min="12306" max="12306" width="4.625" style="5" customWidth="1"/>
    <col min="12307" max="12307" width="3.625" style="5" customWidth="1"/>
    <col min="12308" max="12308" width="4.625" style="5" customWidth="1"/>
    <col min="12309" max="12310" width="3.625" style="5" customWidth="1"/>
    <col min="12311" max="12544" width="9" style="5"/>
    <col min="12545" max="12545" width="6.125" style="5" customWidth="1"/>
    <col min="12546" max="12546" width="5.625" style="5" customWidth="1"/>
    <col min="12547" max="12549" width="3.625" style="5" customWidth="1"/>
    <col min="12550" max="12551" width="4.625" style="5" customWidth="1"/>
    <col min="12552" max="12554" width="3.625" style="5" customWidth="1"/>
    <col min="12555" max="12555" width="4.625" style="5" customWidth="1"/>
    <col min="12556" max="12561" width="3.625" style="5" customWidth="1"/>
    <col min="12562" max="12562" width="4.625" style="5" customWidth="1"/>
    <col min="12563" max="12563" width="3.625" style="5" customWidth="1"/>
    <col min="12564" max="12564" width="4.625" style="5" customWidth="1"/>
    <col min="12565" max="12566" width="3.625" style="5" customWidth="1"/>
    <col min="12567" max="12800" width="9" style="5"/>
    <col min="12801" max="12801" width="6.125" style="5" customWidth="1"/>
    <col min="12802" max="12802" width="5.625" style="5" customWidth="1"/>
    <col min="12803" max="12805" width="3.625" style="5" customWidth="1"/>
    <col min="12806" max="12807" width="4.625" style="5" customWidth="1"/>
    <col min="12808" max="12810" width="3.625" style="5" customWidth="1"/>
    <col min="12811" max="12811" width="4.625" style="5" customWidth="1"/>
    <col min="12812" max="12817" width="3.625" style="5" customWidth="1"/>
    <col min="12818" max="12818" width="4.625" style="5" customWidth="1"/>
    <col min="12819" max="12819" width="3.625" style="5" customWidth="1"/>
    <col min="12820" max="12820" width="4.625" style="5" customWidth="1"/>
    <col min="12821" max="12822" width="3.625" style="5" customWidth="1"/>
    <col min="12823" max="13056" width="9" style="5"/>
    <col min="13057" max="13057" width="6.125" style="5" customWidth="1"/>
    <col min="13058" max="13058" width="5.625" style="5" customWidth="1"/>
    <col min="13059" max="13061" width="3.625" style="5" customWidth="1"/>
    <col min="13062" max="13063" width="4.625" style="5" customWidth="1"/>
    <col min="13064" max="13066" width="3.625" style="5" customWidth="1"/>
    <col min="13067" max="13067" width="4.625" style="5" customWidth="1"/>
    <col min="13068" max="13073" width="3.625" style="5" customWidth="1"/>
    <col min="13074" max="13074" width="4.625" style="5" customWidth="1"/>
    <col min="13075" max="13075" width="3.625" style="5" customWidth="1"/>
    <col min="13076" max="13076" width="4.625" style="5" customWidth="1"/>
    <col min="13077" max="13078" width="3.625" style="5" customWidth="1"/>
    <col min="13079" max="13312" width="9" style="5"/>
    <col min="13313" max="13313" width="6.125" style="5" customWidth="1"/>
    <col min="13314" max="13314" width="5.625" style="5" customWidth="1"/>
    <col min="13315" max="13317" width="3.625" style="5" customWidth="1"/>
    <col min="13318" max="13319" width="4.625" style="5" customWidth="1"/>
    <col min="13320" max="13322" width="3.625" style="5" customWidth="1"/>
    <col min="13323" max="13323" width="4.625" style="5" customWidth="1"/>
    <col min="13324" max="13329" width="3.625" style="5" customWidth="1"/>
    <col min="13330" max="13330" width="4.625" style="5" customWidth="1"/>
    <col min="13331" max="13331" width="3.625" style="5" customWidth="1"/>
    <col min="13332" max="13332" width="4.625" style="5" customWidth="1"/>
    <col min="13333" max="13334" width="3.625" style="5" customWidth="1"/>
    <col min="13335" max="13568" width="9" style="5"/>
    <col min="13569" max="13569" width="6.125" style="5" customWidth="1"/>
    <col min="13570" max="13570" width="5.625" style="5" customWidth="1"/>
    <col min="13571" max="13573" width="3.625" style="5" customWidth="1"/>
    <col min="13574" max="13575" width="4.625" style="5" customWidth="1"/>
    <col min="13576" max="13578" width="3.625" style="5" customWidth="1"/>
    <col min="13579" max="13579" width="4.625" style="5" customWidth="1"/>
    <col min="13580" max="13585" width="3.625" style="5" customWidth="1"/>
    <col min="13586" max="13586" width="4.625" style="5" customWidth="1"/>
    <col min="13587" max="13587" width="3.625" style="5" customWidth="1"/>
    <col min="13588" max="13588" width="4.625" style="5" customWidth="1"/>
    <col min="13589" max="13590" width="3.625" style="5" customWidth="1"/>
    <col min="13591" max="13824" width="9" style="5"/>
    <col min="13825" max="13825" width="6.125" style="5" customWidth="1"/>
    <col min="13826" max="13826" width="5.625" style="5" customWidth="1"/>
    <col min="13827" max="13829" width="3.625" style="5" customWidth="1"/>
    <col min="13830" max="13831" width="4.625" style="5" customWidth="1"/>
    <col min="13832" max="13834" width="3.625" style="5" customWidth="1"/>
    <col min="13835" max="13835" width="4.625" style="5" customWidth="1"/>
    <col min="13836" max="13841" width="3.625" style="5" customWidth="1"/>
    <col min="13842" max="13842" width="4.625" style="5" customWidth="1"/>
    <col min="13843" max="13843" width="3.625" style="5" customWidth="1"/>
    <col min="13844" max="13844" width="4.625" style="5" customWidth="1"/>
    <col min="13845" max="13846" width="3.625" style="5" customWidth="1"/>
    <col min="13847" max="14080" width="9" style="5"/>
    <col min="14081" max="14081" width="6.125" style="5" customWidth="1"/>
    <col min="14082" max="14082" width="5.625" style="5" customWidth="1"/>
    <col min="14083" max="14085" width="3.625" style="5" customWidth="1"/>
    <col min="14086" max="14087" width="4.625" style="5" customWidth="1"/>
    <col min="14088" max="14090" width="3.625" style="5" customWidth="1"/>
    <col min="14091" max="14091" width="4.625" style="5" customWidth="1"/>
    <col min="14092" max="14097" width="3.625" style="5" customWidth="1"/>
    <col min="14098" max="14098" width="4.625" style="5" customWidth="1"/>
    <col min="14099" max="14099" width="3.625" style="5" customWidth="1"/>
    <col min="14100" max="14100" width="4.625" style="5" customWidth="1"/>
    <col min="14101" max="14102" width="3.625" style="5" customWidth="1"/>
    <col min="14103" max="14336" width="9" style="5"/>
    <col min="14337" max="14337" width="6.125" style="5" customWidth="1"/>
    <col min="14338" max="14338" width="5.625" style="5" customWidth="1"/>
    <col min="14339" max="14341" width="3.625" style="5" customWidth="1"/>
    <col min="14342" max="14343" width="4.625" style="5" customWidth="1"/>
    <col min="14344" max="14346" width="3.625" style="5" customWidth="1"/>
    <col min="14347" max="14347" width="4.625" style="5" customWidth="1"/>
    <col min="14348" max="14353" width="3.625" style="5" customWidth="1"/>
    <col min="14354" max="14354" width="4.625" style="5" customWidth="1"/>
    <col min="14355" max="14355" width="3.625" style="5" customWidth="1"/>
    <col min="14356" max="14356" width="4.625" style="5" customWidth="1"/>
    <col min="14357" max="14358" width="3.625" style="5" customWidth="1"/>
    <col min="14359" max="14592" width="9" style="5"/>
    <col min="14593" max="14593" width="6.125" style="5" customWidth="1"/>
    <col min="14594" max="14594" width="5.625" style="5" customWidth="1"/>
    <col min="14595" max="14597" width="3.625" style="5" customWidth="1"/>
    <col min="14598" max="14599" width="4.625" style="5" customWidth="1"/>
    <col min="14600" max="14602" width="3.625" style="5" customWidth="1"/>
    <col min="14603" max="14603" width="4.625" style="5" customWidth="1"/>
    <col min="14604" max="14609" width="3.625" style="5" customWidth="1"/>
    <col min="14610" max="14610" width="4.625" style="5" customWidth="1"/>
    <col min="14611" max="14611" width="3.625" style="5" customWidth="1"/>
    <col min="14612" max="14612" width="4.625" style="5" customWidth="1"/>
    <col min="14613" max="14614" width="3.625" style="5" customWidth="1"/>
    <col min="14615" max="14848" width="9" style="5"/>
    <col min="14849" max="14849" width="6.125" style="5" customWidth="1"/>
    <col min="14850" max="14850" width="5.625" style="5" customWidth="1"/>
    <col min="14851" max="14853" width="3.625" style="5" customWidth="1"/>
    <col min="14854" max="14855" width="4.625" style="5" customWidth="1"/>
    <col min="14856" max="14858" width="3.625" style="5" customWidth="1"/>
    <col min="14859" max="14859" width="4.625" style="5" customWidth="1"/>
    <col min="14860" max="14865" width="3.625" style="5" customWidth="1"/>
    <col min="14866" max="14866" width="4.625" style="5" customWidth="1"/>
    <col min="14867" max="14867" width="3.625" style="5" customWidth="1"/>
    <col min="14868" max="14868" width="4.625" style="5" customWidth="1"/>
    <col min="14869" max="14870" width="3.625" style="5" customWidth="1"/>
    <col min="14871" max="15104" width="9" style="5"/>
    <col min="15105" max="15105" width="6.125" style="5" customWidth="1"/>
    <col min="15106" max="15106" width="5.625" style="5" customWidth="1"/>
    <col min="15107" max="15109" width="3.625" style="5" customWidth="1"/>
    <col min="15110" max="15111" width="4.625" style="5" customWidth="1"/>
    <col min="15112" max="15114" width="3.625" style="5" customWidth="1"/>
    <col min="15115" max="15115" width="4.625" style="5" customWidth="1"/>
    <col min="15116" max="15121" width="3.625" style="5" customWidth="1"/>
    <col min="15122" max="15122" width="4.625" style="5" customWidth="1"/>
    <col min="15123" max="15123" width="3.625" style="5" customWidth="1"/>
    <col min="15124" max="15124" width="4.625" style="5" customWidth="1"/>
    <col min="15125" max="15126" width="3.625" style="5" customWidth="1"/>
    <col min="15127" max="15360" width="9" style="5"/>
    <col min="15361" max="15361" width="6.125" style="5" customWidth="1"/>
    <col min="15362" max="15362" width="5.625" style="5" customWidth="1"/>
    <col min="15363" max="15365" width="3.625" style="5" customWidth="1"/>
    <col min="15366" max="15367" width="4.625" style="5" customWidth="1"/>
    <col min="15368" max="15370" width="3.625" style="5" customWidth="1"/>
    <col min="15371" max="15371" width="4.625" style="5" customWidth="1"/>
    <col min="15372" max="15377" width="3.625" style="5" customWidth="1"/>
    <col min="15378" max="15378" width="4.625" style="5" customWidth="1"/>
    <col min="15379" max="15379" width="3.625" style="5" customWidth="1"/>
    <col min="15380" max="15380" width="4.625" style="5" customWidth="1"/>
    <col min="15381" max="15382" width="3.625" style="5" customWidth="1"/>
    <col min="15383" max="15616" width="9" style="5"/>
    <col min="15617" max="15617" width="6.125" style="5" customWidth="1"/>
    <col min="15618" max="15618" width="5.625" style="5" customWidth="1"/>
    <col min="15619" max="15621" width="3.625" style="5" customWidth="1"/>
    <col min="15622" max="15623" width="4.625" style="5" customWidth="1"/>
    <col min="15624" max="15626" width="3.625" style="5" customWidth="1"/>
    <col min="15627" max="15627" width="4.625" style="5" customWidth="1"/>
    <col min="15628" max="15633" width="3.625" style="5" customWidth="1"/>
    <col min="15634" max="15634" width="4.625" style="5" customWidth="1"/>
    <col min="15635" max="15635" width="3.625" style="5" customWidth="1"/>
    <col min="15636" max="15636" width="4.625" style="5" customWidth="1"/>
    <col min="15637" max="15638" width="3.625" style="5" customWidth="1"/>
    <col min="15639" max="15872" width="9" style="5"/>
    <col min="15873" max="15873" width="6.125" style="5" customWidth="1"/>
    <col min="15874" max="15874" width="5.625" style="5" customWidth="1"/>
    <col min="15875" max="15877" width="3.625" style="5" customWidth="1"/>
    <col min="15878" max="15879" width="4.625" style="5" customWidth="1"/>
    <col min="15880" max="15882" width="3.625" style="5" customWidth="1"/>
    <col min="15883" max="15883" width="4.625" style="5" customWidth="1"/>
    <col min="15884" max="15889" width="3.625" style="5" customWidth="1"/>
    <col min="15890" max="15890" width="4.625" style="5" customWidth="1"/>
    <col min="15891" max="15891" width="3.625" style="5" customWidth="1"/>
    <col min="15892" max="15892" width="4.625" style="5" customWidth="1"/>
    <col min="15893" max="15894" width="3.625" style="5" customWidth="1"/>
    <col min="15895" max="16128" width="9" style="5"/>
    <col min="16129" max="16129" width="6.125" style="5" customWidth="1"/>
    <col min="16130" max="16130" width="5.625" style="5" customWidth="1"/>
    <col min="16131" max="16133" width="3.625" style="5" customWidth="1"/>
    <col min="16134" max="16135" width="4.625" style="5" customWidth="1"/>
    <col min="16136" max="16138" width="3.625" style="5" customWidth="1"/>
    <col min="16139" max="16139" width="4.625" style="5" customWidth="1"/>
    <col min="16140" max="16145" width="3.625" style="5" customWidth="1"/>
    <col min="16146" max="16146" width="4.625" style="5" customWidth="1"/>
    <col min="16147" max="16147" width="3.625" style="5" customWidth="1"/>
    <col min="16148" max="16148" width="4.625" style="5" customWidth="1"/>
    <col min="16149" max="16150" width="3.625" style="5" customWidth="1"/>
    <col min="16151" max="16384" width="9" style="5"/>
  </cols>
  <sheetData>
    <row r="1" spans="1:38" ht="25.5" customHeight="1">
      <c r="A1" s="253" t="s">
        <v>3708</v>
      </c>
      <c r="B1" s="1855"/>
      <c r="C1" s="1855"/>
      <c r="D1" s="1855"/>
      <c r="V1" s="6" t="s">
        <v>2322</v>
      </c>
    </row>
    <row r="2" spans="1:38" ht="181.5" customHeight="1">
      <c r="A2" s="905" t="s">
        <v>2323</v>
      </c>
      <c r="B2" s="906" t="s">
        <v>129</v>
      </c>
      <c r="C2" s="907" t="s">
        <v>2438</v>
      </c>
      <c r="D2" s="907" t="s">
        <v>2439</v>
      </c>
      <c r="E2" s="907" t="s">
        <v>2440</v>
      </c>
      <c r="F2" s="907" t="s">
        <v>2441</v>
      </c>
      <c r="G2" s="907" t="s">
        <v>2442</v>
      </c>
      <c r="H2" s="907" t="s">
        <v>2443</v>
      </c>
      <c r="I2" s="907" t="s">
        <v>2404</v>
      </c>
      <c r="J2" s="907" t="s">
        <v>2406</v>
      </c>
      <c r="K2" s="907" t="s">
        <v>2444</v>
      </c>
      <c r="L2" s="907" t="s">
        <v>2445</v>
      </c>
      <c r="M2" s="907" t="s">
        <v>2446</v>
      </c>
      <c r="N2" s="907" t="s">
        <v>2412</v>
      </c>
      <c r="O2" s="907" t="s">
        <v>2447</v>
      </c>
      <c r="P2" s="907" t="s">
        <v>2415</v>
      </c>
      <c r="Q2" s="907" t="s">
        <v>2448</v>
      </c>
      <c r="R2" s="907" t="s">
        <v>2449</v>
      </c>
      <c r="S2" s="907" t="s">
        <v>2450</v>
      </c>
      <c r="T2" s="908" t="s">
        <v>2451</v>
      </c>
      <c r="U2" s="908" t="s">
        <v>2452</v>
      </c>
      <c r="V2" s="909" t="s">
        <v>2453</v>
      </c>
      <c r="W2" s="307"/>
    </row>
    <row r="3" spans="1:38" ht="18" customHeight="1">
      <c r="A3" s="910"/>
      <c r="B3" s="223" t="s">
        <v>385</v>
      </c>
      <c r="C3" s="189" t="s">
        <v>385</v>
      </c>
      <c r="D3" s="189" t="s">
        <v>385</v>
      </c>
      <c r="E3" s="189" t="s">
        <v>385</v>
      </c>
      <c r="F3" s="189" t="s">
        <v>385</v>
      </c>
      <c r="G3" s="189" t="s">
        <v>385</v>
      </c>
      <c r="H3" s="189" t="s">
        <v>385</v>
      </c>
      <c r="I3" s="189" t="s">
        <v>385</v>
      </c>
      <c r="J3" s="189" t="s">
        <v>385</v>
      </c>
      <c r="K3" s="189" t="s">
        <v>385</v>
      </c>
      <c r="L3" s="189" t="s">
        <v>385</v>
      </c>
      <c r="M3" s="189" t="s">
        <v>385</v>
      </c>
      <c r="N3" s="189" t="s">
        <v>385</v>
      </c>
      <c r="O3" s="189" t="s">
        <v>385</v>
      </c>
      <c r="P3" s="189" t="s">
        <v>385</v>
      </c>
      <c r="Q3" s="189" t="s">
        <v>385</v>
      </c>
      <c r="R3" s="189" t="s">
        <v>385</v>
      </c>
      <c r="S3" s="189" t="s">
        <v>385</v>
      </c>
      <c r="T3" s="189" t="s">
        <v>385</v>
      </c>
      <c r="U3" s="189" t="s">
        <v>385</v>
      </c>
      <c r="V3" s="189" t="s">
        <v>385</v>
      </c>
      <c r="W3" s="307"/>
    </row>
    <row r="4" spans="1:38" s="892" customFormat="1" ht="24" customHeight="1">
      <c r="A4" s="1359" t="s">
        <v>129</v>
      </c>
      <c r="B4" s="921">
        <f t="shared" ref="B4:B19" si="0">SUM(C4:V4)</f>
        <v>15214</v>
      </c>
      <c r="C4" s="921">
        <v>537</v>
      </c>
      <c r="D4" s="921">
        <v>100</v>
      </c>
      <c r="E4" s="921">
        <v>1</v>
      </c>
      <c r="F4" s="921">
        <v>1726</v>
      </c>
      <c r="G4" s="921">
        <v>2605</v>
      </c>
      <c r="H4" s="921">
        <v>277</v>
      </c>
      <c r="I4" s="921">
        <v>104</v>
      </c>
      <c r="J4" s="921">
        <v>367</v>
      </c>
      <c r="K4" s="921">
        <v>2358</v>
      </c>
      <c r="L4" s="921">
        <v>284</v>
      </c>
      <c r="M4" s="921">
        <v>114</v>
      </c>
      <c r="N4" s="921">
        <v>503</v>
      </c>
      <c r="O4" s="921">
        <v>891</v>
      </c>
      <c r="P4" s="921">
        <v>465</v>
      </c>
      <c r="Q4" s="921">
        <v>829</v>
      </c>
      <c r="R4" s="921">
        <v>1990</v>
      </c>
      <c r="S4" s="921">
        <v>277</v>
      </c>
      <c r="T4" s="921">
        <v>1089</v>
      </c>
      <c r="U4" s="921">
        <v>626</v>
      </c>
      <c r="V4" s="921">
        <v>71</v>
      </c>
      <c r="W4" s="912"/>
      <c r="X4" s="913"/>
      <c r="Y4" s="913"/>
      <c r="Z4" s="913"/>
      <c r="AA4" s="913"/>
      <c r="AB4" s="914"/>
      <c r="AC4" s="914"/>
      <c r="AD4" s="913"/>
      <c r="AE4" s="913"/>
      <c r="AF4" s="914"/>
      <c r="AG4" s="913"/>
      <c r="AH4" s="913"/>
      <c r="AI4" s="914"/>
      <c r="AJ4" s="913"/>
      <c r="AK4" s="913"/>
      <c r="AL4" s="915"/>
    </row>
    <row r="5" spans="1:38" ht="24" customHeight="1">
      <c r="A5" s="916" t="s">
        <v>2301</v>
      </c>
      <c r="B5" s="911">
        <f t="shared" si="0"/>
        <v>203</v>
      </c>
      <c r="C5" s="911">
        <v>5</v>
      </c>
      <c r="D5" s="911">
        <v>2</v>
      </c>
      <c r="E5" s="911" t="s">
        <v>141</v>
      </c>
      <c r="F5" s="911">
        <v>31</v>
      </c>
      <c r="G5" s="911">
        <v>40</v>
      </c>
      <c r="H5" s="911">
        <v>4</v>
      </c>
      <c r="I5" s="911" t="s">
        <v>141</v>
      </c>
      <c r="J5" s="911">
        <v>2</v>
      </c>
      <c r="K5" s="911">
        <v>35</v>
      </c>
      <c r="L5" s="911">
        <v>1</v>
      </c>
      <c r="M5" s="911">
        <v>4</v>
      </c>
      <c r="N5" s="911">
        <v>5</v>
      </c>
      <c r="O5" s="911">
        <v>34</v>
      </c>
      <c r="P5" s="911">
        <v>9</v>
      </c>
      <c r="Q5" s="911">
        <v>1</v>
      </c>
      <c r="R5" s="911">
        <v>9</v>
      </c>
      <c r="S5" s="911">
        <v>6</v>
      </c>
      <c r="T5" s="911">
        <v>12</v>
      </c>
      <c r="U5" s="911">
        <v>2</v>
      </c>
      <c r="V5" s="911">
        <v>1</v>
      </c>
      <c r="W5" s="1831"/>
    </row>
    <row r="6" spans="1:38" ht="24" customHeight="1">
      <c r="A6" s="916" t="s">
        <v>2302</v>
      </c>
      <c r="B6" s="911">
        <f t="shared" si="0"/>
        <v>853</v>
      </c>
      <c r="C6" s="911">
        <v>8</v>
      </c>
      <c r="D6" s="911">
        <v>2</v>
      </c>
      <c r="E6" s="911" t="s">
        <v>141</v>
      </c>
      <c r="F6" s="911">
        <v>90</v>
      </c>
      <c r="G6" s="911">
        <v>163</v>
      </c>
      <c r="H6" s="911">
        <v>28</v>
      </c>
      <c r="I6" s="911">
        <v>13</v>
      </c>
      <c r="J6" s="911">
        <v>9</v>
      </c>
      <c r="K6" s="911">
        <v>132</v>
      </c>
      <c r="L6" s="911">
        <v>21</v>
      </c>
      <c r="M6" s="911">
        <v>10</v>
      </c>
      <c r="N6" s="911">
        <v>26</v>
      </c>
      <c r="O6" s="911">
        <v>51</v>
      </c>
      <c r="P6" s="911">
        <v>27</v>
      </c>
      <c r="Q6" s="911">
        <v>28</v>
      </c>
      <c r="R6" s="911">
        <v>127</v>
      </c>
      <c r="S6" s="911">
        <v>17</v>
      </c>
      <c r="T6" s="911">
        <v>60</v>
      </c>
      <c r="U6" s="911">
        <v>35</v>
      </c>
      <c r="V6" s="911">
        <v>6</v>
      </c>
      <c r="W6" s="1831"/>
    </row>
    <row r="7" spans="1:38" ht="24" customHeight="1">
      <c r="A7" s="916" t="s">
        <v>2303</v>
      </c>
      <c r="B7" s="911">
        <f t="shared" si="0"/>
        <v>1085</v>
      </c>
      <c r="C7" s="911">
        <v>6</v>
      </c>
      <c r="D7" s="911">
        <v>2</v>
      </c>
      <c r="E7" s="911" t="s">
        <v>141</v>
      </c>
      <c r="F7" s="911">
        <v>104</v>
      </c>
      <c r="G7" s="911">
        <v>194</v>
      </c>
      <c r="H7" s="911">
        <v>21</v>
      </c>
      <c r="I7" s="911">
        <v>7</v>
      </c>
      <c r="J7" s="911">
        <v>16</v>
      </c>
      <c r="K7" s="911">
        <v>148</v>
      </c>
      <c r="L7" s="911">
        <v>31</v>
      </c>
      <c r="M7" s="911">
        <v>6</v>
      </c>
      <c r="N7" s="911">
        <v>39</v>
      </c>
      <c r="O7" s="911">
        <v>29</v>
      </c>
      <c r="P7" s="911">
        <v>31</v>
      </c>
      <c r="Q7" s="911">
        <v>65</v>
      </c>
      <c r="R7" s="911">
        <v>197</v>
      </c>
      <c r="S7" s="911">
        <v>15</v>
      </c>
      <c r="T7" s="911">
        <v>59</v>
      </c>
      <c r="U7" s="911">
        <v>105</v>
      </c>
      <c r="V7" s="911">
        <v>10</v>
      </c>
      <c r="W7" s="1831"/>
    </row>
    <row r="8" spans="1:38" ht="24" customHeight="1">
      <c r="A8" s="916" t="s">
        <v>2304</v>
      </c>
      <c r="B8" s="911">
        <f t="shared" si="0"/>
        <v>1252</v>
      </c>
      <c r="C8" s="911">
        <v>15</v>
      </c>
      <c r="D8" s="911">
        <v>1</v>
      </c>
      <c r="E8" s="917" t="s">
        <v>141</v>
      </c>
      <c r="F8" s="911">
        <v>133</v>
      </c>
      <c r="G8" s="911">
        <v>240</v>
      </c>
      <c r="H8" s="911">
        <v>20</v>
      </c>
      <c r="I8" s="911">
        <v>8</v>
      </c>
      <c r="J8" s="911">
        <v>17</v>
      </c>
      <c r="K8" s="911">
        <v>179</v>
      </c>
      <c r="L8" s="911">
        <v>26</v>
      </c>
      <c r="M8" s="911">
        <v>9</v>
      </c>
      <c r="N8" s="911">
        <v>41</v>
      </c>
      <c r="O8" s="911">
        <v>47</v>
      </c>
      <c r="P8" s="911">
        <v>37</v>
      </c>
      <c r="Q8" s="911">
        <v>74</v>
      </c>
      <c r="R8" s="911">
        <v>235</v>
      </c>
      <c r="S8" s="911">
        <v>23</v>
      </c>
      <c r="T8" s="911">
        <v>81</v>
      </c>
      <c r="U8" s="911">
        <v>62</v>
      </c>
      <c r="V8" s="911">
        <v>4</v>
      </c>
      <c r="W8" s="1831"/>
    </row>
    <row r="9" spans="1:38" ht="24" customHeight="1">
      <c r="A9" s="916" t="s">
        <v>2305</v>
      </c>
      <c r="B9" s="911">
        <f t="shared" si="0"/>
        <v>1509</v>
      </c>
      <c r="C9" s="911">
        <v>17</v>
      </c>
      <c r="D9" s="911">
        <v>9</v>
      </c>
      <c r="E9" s="911" t="s">
        <v>141</v>
      </c>
      <c r="F9" s="911">
        <v>173</v>
      </c>
      <c r="G9" s="911">
        <v>257</v>
      </c>
      <c r="H9" s="911">
        <v>28</v>
      </c>
      <c r="I9" s="911">
        <v>24</v>
      </c>
      <c r="J9" s="911">
        <v>36</v>
      </c>
      <c r="K9" s="911">
        <v>218</v>
      </c>
      <c r="L9" s="911">
        <v>31</v>
      </c>
      <c r="M9" s="911">
        <v>11</v>
      </c>
      <c r="N9" s="911">
        <v>59</v>
      </c>
      <c r="O9" s="911">
        <v>74</v>
      </c>
      <c r="P9" s="911">
        <v>27</v>
      </c>
      <c r="Q9" s="911">
        <v>99</v>
      </c>
      <c r="R9" s="911">
        <v>243</v>
      </c>
      <c r="S9" s="911">
        <v>27</v>
      </c>
      <c r="T9" s="911">
        <v>93</v>
      </c>
      <c r="U9" s="911">
        <v>71</v>
      </c>
      <c r="V9" s="911">
        <v>12</v>
      </c>
      <c r="W9" s="1831"/>
    </row>
    <row r="10" spans="1:38" ht="24" customHeight="1">
      <c r="A10" s="918" t="s">
        <v>2306</v>
      </c>
      <c r="B10" s="919">
        <f t="shared" si="0"/>
        <v>1660</v>
      </c>
      <c r="C10" s="919">
        <v>23</v>
      </c>
      <c r="D10" s="919">
        <v>5</v>
      </c>
      <c r="E10" s="919" t="s">
        <v>141</v>
      </c>
      <c r="F10" s="919">
        <v>203</v>
      </c>
      <c r="G10" s="919">
        <v>309</v>
      </c>
      <c r="H10" s="919">
        <v>37</v>
      </c>
      <c r="I10" s="919">
        <v>17</v>
      </c>
      <c r="J10" s="919">
        <v>31</v>
      </c>
      <c r="K10" s="919">
        <v>229</v>
      </c>
      <c r="L10" s="919">
        <v>30</v>
      </c>
      <c r="M10" s="919">
        <v>14</v>
      </c>
      <c r="N10" s="919">
        <v>67</v>
      </c>
      <c r="O10" s="919">
        <v>93</v>
      </c>
      <c r="P10" s="919">
        <v>52</v>
      </c>
      <c r="Q10" s="919">
        <v>92</v>
      </c>
      <c r="R10" s="919">
        <v>236</v>
      </c>
      <c r="S10" s="919">
        <v>36</v>
      </c>
      <c r="T10" s="919">
        <v>92</v>
      </c>
      <c r="U10" s="919">
        <v>89</v>
      </c>
      <c r="V10" s="919">
        <v>5</v>
      </c>
      <c r="W10" s="1831"/>
    </row>
    <row r="11" spans="1:38" ht="24" customHeight="1">
      <c r="A11" s="916" t="s">
        <v>2307</v>
      </c>
      <c r="B11" s="911">
        <f t="shared" si="0"/>
        <v>1555</v>
      </c>
      <c r="C11" s="911">
        <v>29</v>
      </c>
      <c r="D11" s="911">
        <v>11</v>
      </c>
      <c r="E11" s="911" t="s">
        <v>141</v>
      </c>
      <c r="F11" s="911">
        <v>229</v>
      </c>
      <c r="G11" s="911">
        <v>265</v>
      </c>
      <c r="H11" s="911">
        <v>30</v>
      </c>
      <c r="I11" s="911">
        <v>8</v>
      </c>
      <c r="J11" s="911">
        <v>55</v>
      </c>
      <c r="K11" s="911">
        <v>205</v>
      </c>
      <c r="L11" s="911">
        <v>39</v>
      </c>
      <c r="M11" s="911">
        <v>8</v>
      </c>
      <c r="N11" s="911">
        <v>51</v>
      </c>
      <c r="O11" s="911">
        <v>89</v>
      </c>
      <c r="P11" s="911">
        <v>52</v>
      </c>
      <c r="Q11" s="911">
        <v>97</v>
      </c>
      <c r="R11" s="911">
        <v>188</v>
      </c>
      <c r="S11" s="911">
        <v>37</v>
      </c>
      <c r="T11" s="911">
        <v>93</v>
      </c>
      <c r="U11" s="911">
        <v>69</v>
      </c>
      <c r="V11" s="911" t="s">
        <v>141</v>
      </c>
      <c r="W11" s="1831"/>
    </row>
    <row r="12" spans="1:38" ht="24" customHeight="1">
      <c r="A12" s="916" t="s">
        <v>2308</v>
      </c>
      <c r="B12" s="911">
        <f t="shared" si="0"/>
        <v>1679</v>
      </c>
      <c r="C12" s="911">
        <v>15</v>
      </c>
      <c r="D12" s="911">
        <v>11</v>
      </c>
      <c r="E12" s="917" t="s">
        <v>141</v>
      </c>
      <c r="F12" s="911">
        <v>197</v>
      </c>
      <c r="G12" s="911">
        <v>283</v>
      </c>
      <c r="H12" s="911">
        <v>56</v>
      </c>
      <c r="I12" s="911">
        <v>6</v>
      </c>
      <c r="J12" s="911">
        <v>42</v>
      </c>
      <c r="K12" s="911">
        <v>261</v>
      </c>
      <c r="L12" s="911">
        <v>46</v>
      </c>
      <c r="M12" s="911">
        <v>10</v>
      </c>
      <c r="N12" s="911">
        <v>52</v>
      </c>
      <c r="O12" s="911">
        <v>78</v>
      </c>
      <c r="P12" s="911">
        <v>49</v>
      </c>
      <c r="Q12" s="911">
        <v>135</v>
      </c>
      <c r="R12" s="911">
        <v>223</v>
      </c>
      <c r="S12" s="911">
        <v>58</v>
      </c>
      <c r="T12" s="911">
        <v>88</v>
      </c>
      <c r="U12" s="911">
        <v>62</v>
      </c>
      <c r="V12" s="911">
        <v>7</v>
      </c>
      <c r="W12" s="1831"/>
    </row>
    <row r="13" spans="1:38" ht="24" customHeight="1">
      <c r="A13" s="916" t="s">
        <v>2309</v>
      </c>
      <c r="B13" s="911">
        <f t="shared" si="0"/>
        <v>1686</v>
      </c>
      <c r="C13" s="911">
        <v>32</v>
      </c>
      <c r="D13" s="911">
        <v>9</v>
      </c>
      <c r="E13" s="911" t="s">
        <v>141</v>
      </c>
      <c r="F13" s="911">
        <v>199</v>
      </c>
      <c r="G13" s="911">
        <v>286</v>
      </c>
      <c r="H13" s="911">
        <v>43</v>
      </c>
      <c r="I13" s="911">
        <v>10</v>
      </c>
      <c r="J13" s="911">
        <v>62</v>
      </c>
      <c r="K13" s="911">
        <v>244</v>
      </c>
      <c r="L13" s="911">
        <v>32</v>
      </c>
      <c r="M13" s="911">
        <v>12</v>
      </c>
      <c r="N13" s="911">
        <v>67</v>
      </c>
      <c r="O13" s="911">
        <v>89</v>
      </c>
      <c r="P13" s="911">
        <v>29</v>
      </c>
      <c r="Q13" s="911">
        <v>124</v>
      </c>
      <c r="R13" s="911">
        <v>230</v>
      </c>
      <c r="S13" s="911">
        <v>34</v>
      </c>
      <c r="T13" s="911">
        <v>108</v>
      </c>
      <c r="U13" s="911">
        <v>66</v>
      </c>
      <c r="V13" s="911">
        <v>10</v>
      </c>
      <c r="W13" s="1831"/>
    </row>
    <row r="14" spans="1:38" ht="24" customHeight="1">
      <c r="A14" s="920" t="s">
        <v>2310</v>
      </c>
      <c r="B14" s="921">
        <f t="shared" si="0"/>
        <v>1392</v>
      </c>
      <c r="C14" s="921">
        <v>75</v>
      </c>
      <c r="D14" s="921">
        <v>14</v>
      </c>
      <c r="E14" s="921">
        <v>1</v>
      </c>
      <c r="F14" s="921">
        <v>154</v>
      </c>
      <c r="G14" s="921">
        <v>242</v>
      </c>
      <c r="H14" s="921">
        <v>10</v>
      </c>
      <c r="I14" s="921">
        <v>8</v>
      </c>
      <c r="J14" s="921">
        <v>43</v>
      </c>
      <c r="K14" s="921">
        <v>257</v>
      </c>
      <c r="L14" s="921">
        <v>12</v>
      </c>
      <c r="M14" s="921">
        <v>12</v>
      </c>
      <c r="N14" s="921">
        <v>51</v>
      </c>
      <c r="O14" s="921">
        <v>80</v>
      </c>
      <c r="P14" s="921">
        <v>36</v>
      </c>
      <c r="Q14" s="921">
        <v>62</v>
      </c>
      <c r="R14" s="921">
        <v>153</v>
      </c>
      <c r="S14" s="921">
        <v>16</v>
      </c>
      <c r="T14" s="921">
        <v>131</v>
      </c>
      <c r="U14" s="921">
        <v>33</v>
      </c>
      <c r="V14" s="921">
        <v>2</v>
      </c>
      <c r="W14" s="1831"/>
    </row>
    <row r="15" spans="1:38" ht="24" customHeight="1">
      <c r="A15" s="916" t="s">
        <v>2311</v>
      </c>
      <c r="B15" s="911">
        <f t="shared" si="0"/>
        <v>1201</v>
      </c>
      <c r="C15" s="911">
        <v>96</v>
      </c>
      <c r="D15" s="911">
        <v>12</v>
      </c>
      <c r="E15" s="911" t="s">
        <v>141</v>
      </c>
      <c r="F15" s="911">
        <v>138</v>
      </c>
      <c r="G15" s="911">
        <v>172</v>
      </c>
      <c r="H15" s="911" t="s">
        <v>141</v>
      </c>
      <c r="I15" s="911">
        <v>3</v>
      </c>
      <c r="J15" s="911">
        <v>40</v>
      </c>
      <c r="K15" s="911">
        <v>227</v>
      </c>
      <c r="L15" s="911">
        <v>9</v>
      </c>
      <c r="M15" s="911">
        <v>7</v>
      </c>
      <c r="N15" s="911">
        <v>24</v>
      </c>
      <c r="O15" s="911">
        <v>124</v>
      </c>
      <c r="P15" s="911">
        <v>44</v>
      </c>
      <c r="Q15" s="911">
        <v>34</v>
      </c>
      <c r="R15" s="911">
        <v>97</v>
      </c>
      <c r="S15" s="911">
        <v>6</v>
      </c>
      <c r="T15" s="911">
        <v>145</v>
      </c>
      <c r="U15" s="911">
        <v>20</v>
      </c>
      <c r="V15" s="911">
        <v>3</v>
      </c>
      <c r="W15" s="1831"/>
    </row>
    <row r="16" spans="1:38" ht="24" customHeight="1">
      <c r="A16" s="916" t="s">
        <v>2312</v>
      </c>
      <c r="B16" s="911">
        <f t="shared" si="0"/>
        <v>626</v>
      </c>
      <c r="C16" s="911">
        <v>86</v>
      </c>
      <c r="D16" s="911">
        <v>9</v>
      </c>
      <c r="E16" s="917" t="s">
        <v>141</v>
      </c>
      <c r="F16" s="911">
        <v>48</v>
      </c>
      <c r="G16" s="911">
        <v>98</v>
      </c>
      <c r="H16" s="911" t="s">
        <v>141</v>
      </c>
      <c r="I16" s="917" t="s">
        <v>141</v>
      </c>
      <c r="J16" s="911">
        <v>11</v>
      </c>
      <c r="K16" s="911">
        <v>106</v>
      </c>
      <c r="L16" s="911">
        <v>4</v>
      </c>
      <c r="M16" s="911">
        <v>8</v>
      </c>
      <c r="N16" s="911">
        <v>16</v>
      </c>
      <c r="O16" s="911">
        <v>68</v>
      </c>
      <c r="P16" s="911">
        <v>42</v>
      </c>
      <c r="Q16" s="911">
        <v>11</v>
      </c>
      <c r="R16" s="911">
        <v>38</v>
      </c>
      <c r="S16" s="911">
        <v>2</v>
      </c>
      <c r="T16" s="911">
        <v>64</v>
      </c>
      <c r="U16" s="911">
        <v>10</v>
      </c>
      <c r="V16" s="911">
        <v>5</v>
      </c>
      <c r="W16" s="1831"/>
    </row>
    <row r="17" spans="1:23" ht="24" customHeight="1">
      <c r="A17" s="916" t="s">
        <v>2313</v>
      </c>
      <c r="B17" s="911">
        <f t="shared" si="0"/>
        <v>301</v>
      </c>
      <c r="C17" s="911">
        <v>59</v>
      </c>
      <c r="D17" s="911">
        <v>9</v>
      </c>
      <c r="E17" s="911" t="s">
        <v>141</v>
      </c>
      <c r="F17" s="911">
        <v>18</v>
      </c>
      <c r="G17" s="911">
        <v>29</v>
      </c>
      <c r="H17" s="911" t="s">
        <v>141</v>
      </c>
      <c r="I17" s="911" t="s">
        <v>141</v>
      </c>
      <c r="J17" s="911">
        <v>2</v>
      </c>
      <c r="K17" s="911">
        <v>72</v>
      </c>
      <c r="L17" s="911">
        <v>2</v>
      </c>
      <c r="M17" s="911">
        <v>3</v>
      </c>
      <c r="N17" s="911">
        <v>2</v>
      </c>
      <c r="O17" s="911">
        <v>24</v>
      </c>
      <c r="P17" s="911">
        <v>22</v>
      </c>
      <c r="Q17" s="911">
        <v>5</v>
      </c>
      <c r="R17" s="911">
        <v>10</v>
      </c>
      <c r="S17" s="911" t="s">
        <v>141</v>
      </c>
      <c r="T17" s="911">
        <v>39</v>
      </c>
      <c r="U17" s="911">
        <v>2</v>
      </c>
      <c r="V17" s="911">
        <v>3</v>
      </c>
      <c r="W17" s="1831"/>
    </row>
    <row r="18" spans="1:23" ht="24" customHeight="1">
      <c r="A18" s="916" t="s">
        <v>2314</v>
      </c>
      <c r="B18" s="911">
        <f t="shared" si="0"/>
        <v>157</v>
      </c>
      <c r="C18" s="911">
        <v>50</v>
      </c>
      <c r="D18" s="911">
        <v>4</v>
      </c>
      <c r="E18" s="911" t="s">
        <v>141</v>
      </c>
      <c r="F18" s="911">
        <v>8</v>
      </c>
      <c r="G18" s="911">
        <v>21</v>
      </c>
      <c r="H18" s="911" t="s">
        <v>141</v>
      </c>
      <c r="I18" s="911" t="s">
        <v>141</v>
      </c>
      <c r="J18" s="911">
        <v>1</v>
      </c>
      <c r="K18" s="911">
        <v>34</v>
      </c>
      <c r="L18" s="911" t="s">
        <v>141</v>
      </c>
      <c r="M18" s="911" t="s">
        <v>141</v>
      </c>
      <c r="N18" s="911">
        <v>2</v>
      </c>
      <c r="O18" s="911">
        <v>9</v>
      </c>
      <c r="P18" s="911">
        <v>6</v>
      </c>
      <c r="Q18" s="911">
        <v>1</v>
      </c>
      <c r="R18" s="911">
        <v>3</v>
      </c>
      <c r="S18" s="911" t="s">
        <v>141</v>
      </c>
      <c r="T18" s="911">
        <v>15</v>
      </c>
      <c r="U18" s="911" t="s">
        <v>141</v>
      </c>
      <c r="V18" s="911">
        <v>3</v>
      </c>
      <c r="W18" s="1831"/>
    </row>
    <row r="19" spans="1:23" ht="24" customHeight="1">
      <c r="A19" s="922" t="s">
        <v>2321</v>
      </c>
      <c r="B19" s="923">
        <f t="shared" si="0"/>
        <v>55</v>
      </c>
      <c r="C19" s="924">
        <v>21</v>
      </c>
      <c r="D19" s="924" t="s">
        <v>141</v>
      </c>
      <c r="E19" s="923" t="s">
        <v>141</v>
      </c>
      <c r="F19" s="924">
        <v>1</v>
      </c>
      <c r="G19" s="924">
        <v>6</v>
      </c>
      <c r="H19" s="923" t="s">
        <v>141</v>
      </c>
      <c r="I19" s="923" t="s">
        <v>141</v>
      </c>
      <c r="J19" s="923" t="s">
        <v>141</v>
      </c>
      <c r="K19" s="924">
        <v>11</v>
      </c>
      <c r="L19" s="923" t="s">
        <v>141</v>
      </c>
      <c r="M19" s="924" t="s">
        <v>141</v>
      </c>
      <c r="N19" s="924">
        <v>1</v>
      </c>
      <c r="O19" s="924">
        <v>2</v>
      </c>
      <c r="P19" s="924">
        <v>2</v>
      </c>
      <c r="Q19" s="923">
        <v>1</v>
      </c>
      <c r="R19" s="924">
        <v>1</v>
      </c>
      <c r="S19" s="923" t="s">
        <v>141</v>
      </c>
      <c r="T19" s="923">
        <v>9</v>
      </c>
      <c r="U19" s="923" t="s">
        <v>141</v>
      </c>
      <c r="V19" s="924" t="s">
        <v>141</v>
      </c>
      <c r="W19" s="307"/>
    </row>
    <row r="20" spans="1:23" ht="18" customHeight="1">
      <c r="A20" s="925"/>
      <c r="B20" s="926"/>
      <c r="C20" s="926"/>
      <c r="D20" s="926"/>
      <c r="E20" s="926"/>
      <c r="F20" s="926"/>
      <c r="G20" s="926"/>
      <c r="H20" s="926"/>
      <c r="I20" s="926"/>
      <c r="J20" s="926"/>
      <c r="K20" s="926"/>
      <c r="L20" s="926"/>
      <c r="M20" s="926"/>
      <c r="N20" s="926"/>
      <c r="O20" s="926"/>
      <c r="P20" s="926"/>
      <c r="Q20" s="926"/>
      <c r="R20" s="926"/>
      <c r="S20" s="926"/>
      <c r="T20" s="926"/>
      <c r="U20" s="926"/>
      <c r="V20" s="926"/>
      <c r="W20" s="307"/>
    </row>
    <row r="21" spans="1:23" ht="24" customHeight="1">
      <c r="A21" s="927" t="s">
        <v>2454</v>
      </c>
      <c r="B21" s="1619">
        <v>48.227553569100003</v>
      </c>
      <c r="C21" s="1620">
        <v>64.263500931099998</v>
      </c>
      <c r="D21" s="1620">
        <v>57.04</v>
      </c>
      <c r="E21" s="1620">
        <v>61.5</v>
      </c>
      <c r="F21" s="1620">
        <v>47.498261877200001</v>
      </c>
      <c r="G21" s="1620">
        <v>47.012859884800001</v>
      </c>
      <c r="H21" s="1620">
        <v>43.276173285200002</v>
      </c>
      <c r="I21" s="1620">
        <v>42.057692307700002</v>
      </c>
      <c r="J21" s="1620">
        <v>50.9632152589</v>
      </c>
      <c r="K21" s="1620">
        <v>49.698049194200003</v>
      </c>
      <c r="L21" s="1620">
        <v>44.1584507042</v>
      </c>
      <c r="M21" s="1620">
        <v>47.5438596491</v>
      </c>
      <c r="N21" s="1620">
        <v>46.665009940399997</v>
      </c>
      <c r="O21" s="1620">
        <v>50.845679012300003</v>
      </c>
      <c r="P21" s="1620">
        <v>50.280645161300001</v>
      </c>
      <c r="Q21" s="1620">
        <v>46.852231604300002</v>
      </c>
      <c r="R21" s="1620">
        <v>44.750251256299997</v>
      </c>
      <c r="S21" s="1620">
        <v>45.175090252700002</v>
      </c>
      <c r="T21" s="1620">
        <v>51.5</v>
      </c>
      <c r="U21" s="1620">
        <v>42.7987220447</v>
      </c>
      <c r="V21" s="1620">
        <v>47.260563380299999</v>
      </c>
      <c r="W21" s="307"/>
    </row>
    <row r="22" spans="1:23" ht="18" customHeight="1">
      <c r="A22" s="925"/>
      <c r="B22" s="926"/>
      <c r="C22" s="926"/>
      <c r="D22" s="926"/>
      <c r="E22" s="926"/>
      <c r="F22" s="926"/>
      <c r="G22" s="926"/>
      <c r="H22" s="926"/>
      <c r="I22" s="926"/>
      <c r="J22" s="926"/>
      <c r="K22" s="926"/>
      <c r="L22" s="926"/>
      <c r="M22" s="926"/>
      <c r="N22" s="926"/>
      <c r="O22" s="926"/>
      <c r="P22" s="926"/>
      <c r="Q22" s="926"/>
      <c r="R22" s="926"/>
      <c r="S22" s="926"/>
      <c r="T22" s="926"/>
      <c r="U22" s="926"/>
      <c r="V22" s="926"/>
      <c r="W22" s="307"/>
    </row>
    <row r="23" spans="1:23" ht="18" customHeight="1">
      <c r="A23" s="749" t="s">
        <v>2455</v>
      </c>
      <c r="B23" s="926"/>
      <c r="C23" s="926"/>
      <c r="D23" s="926"/>
      <c r="E23" s="926"/>
      <c r="F23" s="926"/>
      <c r="G23" s="926"/>
      <c r="H23" s="926"/>
      <c r="I23" s="926"/>
      <c r="J23" s="926"/>
      <c r="K23" s="926"/>
      <c r="L23" s="926"/>
      <c r="M23" s="926"/>
      <c r="N23" s="926"/>
      <c r="O23" s="926"/>
      <c r="P23" s="926"/>
      <c r="Q23" s="926"/>
      <c r="R23" s="926"/>
      <c r="S23" s="926"/>
      <c r="T23" s="926"/>
      <c r="U23" s="926"/>
      <c r="V23" s="926"/>
      <c r="W23" s="307"/>
    </row>
    <row r="24" spans="1:23" ht="24" customHeight="1">
      <c r="A24" s="928" t="s">
        <v>2432</v>
      </c>
      <c r="B24" s="929">
        <f>SUM(C24:V24)</f>
        <v>2340</v>
      </c>
      <c r="C24" s="930">
        <f>SUM(C15:C19)</f>
        <v>312</v>
      </c>
      <c r="D24" s="930">
        <f>SUM(D15:D19)</f>
        <v>34</v>
      </c>
      <c r="E24" s="931" t="s">
        <v>2456</v>
      </c>
      <c r="F24" s="930">
        <f>SUM(F15:F19)</f>
        <v>213</v>
      </c>
      <c r="G24" s="930">
        <f>SUM(G15:G19)</f>
        <v>326</v>
      </c>
      <c r="H24" s="931" t="s">
        <v>1587</v>
      </c>
      <c r="I24" s="930">
        <f t="shared" ref="I24:V24" si="1">SUM(I15:I19)</f>
        <v>3</v>
      </c>
      <c r="J24" s="930">
        <f t="shared" si="1"/>
        <v>54</v>
      </c>
      <c r="K24" s="930">
        <f t="shared" si="1"/>
        <v>450</v>
      </c>
      <c r="L24" s="930">
        <f t="shared" si="1"/>
        <v>15</v>
      </c>
      <c r="M24" s="930">
        <f t="shared" si="1"/>
        <v>18</v>
      </c>
      <c r="N24" s="930">
        <f t="shared" si="1"/>
        <v>45</v>
      </c>
      <c r="O24" s="930">
        <f t="shared" si="1"/>
        <v>227</v>
      </c>
      <c r="P24" s="930">
        <f t="shared" si="1"/>
        <v>116</v>
      </c>
      <c r="Q24" s="930">
        <f t="shared" si="1"/>
        <v>52</v>
      </c>
      <c r="R24" s="930">
        <f t="shared" si="1"/>
        <v>149</v>
      </c>
      <c r="S24" s="930">
        <f t="shared" si="1"/>
        <v>8</v>
      </c>
      <c r="T24" s="930">
        <f t="shared" si="1"/>
        <v>272</v>
      </c>
      <c r="U24" s="930">
        <f t="shared" si="1"/>
        <v>32</v>
      </c>
      <c r="V24" s="932">
        <f t="shared" si="1"/>
        <v>14</v>
      </c>
    </row>
    <row r="25" spans="1:23" ht="24" customHeight="1">
      <c r="A25" s="933" t="s">
        <v>2457</v>
      </c>
      <c r="B25" s="917">
        <f>SUM(C25:V25)</f>
        <v>1827</v>
      </c>
      <c r="C25" s="934">
        <f>SUM(C15:C16)</f>
        <v>182</v>
      </c>
      <c r="D25" s="934">
        <f>SUM(D15:D16)</f>
        <v>21</v>
      </c>
      <c r="E25" s="911" t="s">
        <v>2456</v>
      </c>
      <c r="F25" s="934">
        <f>SUM(F15:F16)</f>
        <v>186</v>
      </c>
      <c r="G25" s="934">
        <f>SUM(G15:G16)</f>
        <v>270</v>
      </c>
      <c r="H25" s="911" t="s">
        <v>917</v>
      </c>
      <c r="I25" s="934">
        <f t="shared" ref="I25:V25" si="2">SUM(I15:I16)</f>
        <v>3</v>
      </c>
      <c r="J25" s="934">
        <f t="shared" si="2"/>
        <v>51</v>
      </c>
      <c r="K25" s="934">
        <f t="shared" si="2"/>
        <v>333</v>
      </c>
      <c r="L25" s="934">
        <f t="shared" si="2"/>
        <v>13</v>
      </c>
      <c r="M25" s="934">
        <f t="shared" si="2"/>
        <v>15</v>
      </c>
      <c r="N25" s="934">
        <f t="shared" si="2"/>
        <v>40</v>
      </c>
      <c r="O25" s="934">
        <f t="shared" si="2"/>
        <v>192</v>
      </c>
      <c r="P25" s="934">
        <f t="shared" si="2"/>
        <v>86</v>
      </c>
      <c r="Q25" s="934">
        <f t="shared" si="2"/>
        <v>45</v>
      </c>
      <c r="R25" s="934">
        <f t="shared" si="2"/>
        <v>135</v>
      </c>
      <c r="S25" s="934">
        <f t="shared" si="2"/>
        <v>8</v>
      </c>
      <c r="T25" s="934">
        <f t="shared" si="2"/>
        <v>209</v>
      </c>
      <c r="U25" s="934">
        <f t="shared" si="2"/>
        <v>30</v>
      </c>
      <c r="V25" s="935">
        <f t="shared" si="2"/>
        <v>8</v>
      </c>
    </row>
    <row r="26" spans="1:23" ht="24" customHeight="1">
      <c r="A26" s="936" t="s">
        <v>2458</v>
      </c>
      <c r="B26" s="923">
        <f>SUM(C26:V26)</f>
        <v>513</v>
      </c>
      <c r="C26" s="937">
        <f>SUM(C17:C19)</f>
        <v>130</v>
      </c>
      <c r="D26" s="937">
        <f>SUM(D17:D19)</f>
        <v>13</v>
      </c>
      <c r="E26" s="923" t="s">
        <v>2399</v>
      </c>
      <c r="F26" s="937">
        <f>SUM(F17:F19)</f>
        <v>27</v>
      </c>
      <c r="G26" s="937">
        <f>SUM(G17:G19)</f>
        <v>56</v>
      </c>
      <c r="H26" s="923" t="s">
        <v>917</v>
      </c>
      <c r="I26" s="923" t="s">
        <v>917</v>
      </c>
      <c r="J26" s="937">
        <f t="shared" ref="J26:R26" si="3">SUM(J17:J19)</f>
        <v>3</v>
      </c>
      <c r="K26" s="937">
        <f t="shared" si="3"/>
        <v>117</v>
      </c>
      <c r="L26" s="937">
        <f t="shared" si="3"/>
        <v>2</v>
      </c>
      <c r="M26" s="937">
        <f t="shared" si="3"/>
        <v>3</v>
      </c>
      <c r="N26" s="937">
        <f t="shared" si="3"/>
        <v>5</v>
      </c>
      <c r="O26" s="937">
        <f t="shared" si="3"/>
        <v>35</v>
      </c>
      <c r="P26" s="937">
        <f t="shared" si="3"/>
        <v>30</v>
      </c>
      <c r="Q26" s="937">
        <f t="shared" si="3"/>
        <v>7</v>
      </c>
      <c r="R26" s="937">
        <f t="shared" si="3"/>
        <v>14</v>
      </c>
      <c r="S26" s="923" t="s">
        <v>370</v>
      </c>
      <c r="T26" s="937">
        <f>SUM(T17:T19)</f>
        <v>63</v>
      </c>
      <c r="U26" s="937">
        <f>SUM(U17:U19)</f>
        <v>2</v>
      </c>
      <c r="V26" s="938">
        <f>SUM(V17:V19)</f>
        <v>6</v>
      </c>
    </row>
    <row r="27" spans="1:23" ht="18" customHeight="1">
      <c r="A27" s="2547" t="s">
        <v>176</v>
      </c>
      <c r="B27" s="2472"/>
      <c r="C27" s="2472"/>
      <c r="D27" s="2472"/>
    </row>
  </sheetData>
  <mergeCells count="1">
    <mergeCell ref="A27:D2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8"/>
  <sheetViews>
    <sheetView zoomScale="85" zoomScaleNormal="85" workbookViewId="0">
      <selection activeCell="N42" sqref="N42"/>
    </sheetView>
  </sheetViews>
  <sheetFormatPr defaultRowHeight="13.5"/>
  <cols>
    <col min="1" max="10" width="8.875" style="5" customWidth="1"/>
    <col min="11" max="256" width="9" style="5"/>
    <col min="257" max="266" width="8.875" style="5" customWidth="1"/>
    <col min="267" max="512" width="9" style="5"/>
    <col min="513" max="522" width="8.875" style="5" customWidth="1"/>
    <col min="523" max="768" width="9" style="5"/>
    <col min="769" max="778" width="8.875" style="5" customWidth="1"/>
    <col min="779" max="1024" width="9" style="5"/>
    <col min="1025" max="1034" width="8.875" style="5" customWidth="1"/>
    <col min="1035" max="1280" width="9" style="5"/>
    <col min="1281" max="1290" width="8.875" style="5" customWidth="1"/>
    <col min="1291" max="1536" width="9" style="5"/>
    <col min="1537" max="1546" width="8.875" style="5" customWidth="1"/>
    <col min="1547" max="1792" width="9" style="5"/>
    <col min="1793" max="1802" width="8.875" style="5" customWidth="1"/>
    <col min="1803" max="2048" width="9" style="5"/>
    <col min="2049" max="2058" width="8.875" style="5" customWidth="1"/>
    <col min="2059" max="2304" width="9" style="5"/>
    <col min="2305" max="2314" width="8.875" style="5" customWidth="1"/>
    <col min="2315" max="2560" width="9" style="5"/>
    <col min="2561" max="2570" width="8.875" style="5" customWidth="1"/>
    <col min="2571" max="2816" width="9" style="5"/>
    <col min="2817" max="2826" width="8.875" style="5" customWidth="1"/>
    <col min="2827" max="3072" width="9" style="5"/>
    <col min="3073" max="3082" width="8.875" style="5" customWidth="1"/>
    <col min="3083" max="3328" width="9" style="5"/>
    <col min="3329" max="3338" width="8.875" style="5" customWidth="1"/>
    <col min="3339" max="3584" width="9" style="5"/>
    <col min="3585" max="3594" width="8.875" style="5" customWidth="1"/>
    <col min="3595" max="3840" width="9" style="5"/>
    <col min="3841" max="3850" width="8.875" style="5" customWidth="1"/>
    <col min="3851" max="4096" width="9" style="5"/>
    <col min="4097" max="4106" width="8.875" style="5" customWidth="1"/>
    <col min="4107" max="4352" width="9" style="5"/>
    <col min="4353" max="4362" width="8.875" style="5" customWidth="1"/>
    <col min="4363" max="4608" width="9" style="5"/>
    <col min="4609" max="4618" width="8.875" style="5" customWidth="1"/>
    <col min="4619" max="4864" width="9" style="5"/>
    <col min="4865" max="4874" width="8.875" style="5" customWidth="1"/>
    <col min="4875" max="5120" width="9" style="5"/>
    <col min="5121" max="5130" width="8.875" style="5" customWidth="1"/>
    <col min="5131" max="5376" width="9" style="5"/>
    <col min="5377" max="5386" width="8.875" style="5" customWidth="1"/>
    <col min="5387" max="5632" width="9" style="5"/>
    <col min="5633" max="5642" width="8.875" style="5" customWidth="1"/>
    <col min="5643" max="5888" width="9" style="5"/>
    <col min="5889" max="5898" width="8.875" style="5" customWidth="1"/>
    <col min="5899" max="6144" width="9" style="5"/>
    <col min="6145" max="6154" width="8.875" style="5" customWidth="1"/>
    <col min="6155" max="6400" width="9" style="5"/>
    <col min="6401" max="6410" width="8.875" style="5" customWidth="1"/>
    <col min="6411" max="6656" width="9" style="5"/>
    <col min="6657" max="6666" width="8.875" style="5" customWidth="1"/>
    <col min="6667" max="6912" width="9" style="5"/>
    <col min="6913" max="6922" width="8.875" style="5" customWidth="1"/>
    <col min="6923" max="7168" width="9" style="5"/>
    <col min="7169" max="7178" width="8.875" style="5" customWidth="1"/>
    <col min="7179" max="7424" width="9" style="5"/>
    <col min="7425" max="7434" width="8.875" style="5" customWidth="1"/>
    <col min="7435" max="7680" width="9" style="5"/>
    <col min="7681" max="7690" width="8.875" style="5" customWidth="1"/>
    <col min="7691" max="7936" width="9" style="5"/>
    <col min="7937" max="7946" width="8.875" style="5" customWidth="1"/>
    <col min="7947" max="8192" width="9" style="5"/>
    <col min="8193" max="8202" width="8.875" style="5" customWidth="1"/>
    <col min="8203" max="8448" width="9" style="5"/>
    <col min="8449" max="8458" width="8.875" style="5" customWidth="1"/>
    <col min="8459" max="8704" width="9" style="5"/>
    <col min="8705" max="8714" width="8.875" style="5" customWidth="1"/>
    <col min="8715" max="8960" width="9" style="5"/>
    <col min="8961" max="8970" width="8.875" style="5" customWidth="1"/>
    <col min="8971" max="9216" width="9" style="5"/>
    <col min="9217" max="9226" width="8.875" style="5" customWidth="1"/>
    <col min="9227" max="9472" width="9" style="5"/>
    <col min="9473" max="9482" width="8.875" style="5" customWidth="1"/>
    <col min="9483" max="9728" width="9" style="5"/>
    <col min="9729" max="9738" width="8.875" style="5" customWidth="1"/>
    <col min="9739" max="9984" width="9" style="5"/>
    <col min="9985" max="9994" width="8.875" style="5" customWidth="1"/>
    <col min="9995" max="10240" width="9" style="5"/>
    <col min="10241" max="10250" width="8.875" style="5" customWidth="1"/>
    <col min="10251" max="10496" width="9" style="5"/>
    <col min="10497" max="10506" width="8.875" style="5" customWidth="1"/>
    <col min="10507" max="10752" width="9" style="5"/>
    <col min="10753" max="10762" width="8.875" style="5" customWidth="1"/>
    <col min="10763" max="11008" width="9" style="5"/>
    <col min="11009" max="11018" width="8.875" style="5" customWidth="1"/>
    <col min="11019" max="11264" width="9" style="5"/>
    <col min="11265" max="11274" width="8.875" style="5" customWidth="1"/>
    <col min="11275" max="11520" width="9" style="5"/>
    <col min="11521" max="11530" width="8.875" style="5" customWidth="1"/>
    <col min="11531" max="11776" width="9" style="5"/>
    <col min="11777" max="11786" width="8.875" style="5" customWidth="1"/>
    <col min="11787" max="12032" width="9" style="5"/>
    <col min="12033" max="12042" width="8.875" style="5" customWidth="1"/>
    <col min="12043" max="12288" width="9" style="5"/>
    <col min="12289" max="12298" width="8.875" style="5" customWidth="1"/>
    <col min="12299" max="12544" width="9" style="5"/>
    <col min="12545" max="12554" width="8.875" style="5" customWidth="1"/>
    <col min="12555" max="12800" width="9" style="5"/>
    <col min="12801" max="12810" width="8.875" style="5" customWidth="1"/>
    <col min="12811" max="13056" width="9" style="5"/>
    <col min="13057" max="13066" width="8.875" style="5" customWidth="1"/>
    <col min="13067" max="13312" width="9" style="5"/>
    <col min="13313" max="13322" width="8.875" style="5" customWidth="1"/>
    <col min="13323" max="13568" width="9" style="5"/>
    <col min="13569" max="13578" width="8.875" style="5" customWidth="1"/>
    <col min="13579" max="13824" width="9" style="5"/>
    <col min="13825" max="13834" width="8.875" style="5" customWidth="1"/>
    <col min="13835" max="14080" width="9" style="5"/>
    <col min="14081" max="14090" width="8.875" style="5" customWidth="1"/>
    <col min="14091" max="14336" width="9" style="5"/>
    <col min="14337" max="14346" width="8.875" style="5" customWidth="1"/>
    <col min="14347" max="14592" width="9" style="5"/>
    <col min="14593" max="14602" width="8.875" style="5" customWidth="1"/>
    <col min="14603" max="14848" width="9" style="5"/>
    <col min="14849" max="14858" width="8.875" style="5" customWidth="1"/>
    <col min="14859" max="15104" width="9" style="5"/>
    <col min="15105" max="15114" width="8.875" style="5" customWidth="1"/>
    <col min="15115" max="15360" width="9" style="5"/>
    <col min="15361" max="15370" width="8.875" style="5" customWidth="1"/>
    <col min="15371" max="15616" width="9" style="5"/>
    <col min="15617" max="15626" width="8.875" style="5" customWidth="1"/>
    <col min="15627" max="15872" width="9" style="5"/>
    <col min="15873" max="15882" width="8.875" style="5" customWidth="1"/>
    <col min="15883" max="16128" width="9" style="5"/>
    <col min="16129" max="16138" width="8.875" style="5" customWidth="1"/>
    <col min="16139" max="16384" width="9" style="5"/>
  </cols>
  <sheetData>
    <row r="2" spans="1:10" ht="13.5" customHeight="1">
      <c r="A2" s="2455" t="s">
        <v>3718</v>
      </c>
      <c r="B2" s="2455"/>
      <c r="C2" s="2455"/>
      <c r="D2" s="2455"/>
      <c r="E2" s="2455"/>
      <c r="F2" s="2455"/>
      <c r="G2" s="2455"/>
      <c r="H2" s="2455"/>
      <c r="I2" s="2324"/>
      <c r="J2" s="2324"/>
    </row>
    <row r="3" spans="1:10" ht="13.5" customHeight="1">
      <c r="A3" s="2455"/>
      <c r="B3" s="2455"/>
      <c r="C3" s="2455"/>
      <c r="D3" s="2455"/>
      <c r="E3" s="2455"/>
      <c r="F3" s="2455"/>
      <c r="G3" s="2455"/>
      <c r="H3" s="2455"/>
      <c r="I3" s="2324"/>
      <c r="J3" s="2324"/>
    </row>
    <row r="4" spans="1:10" ht="13.5" customHeight="1">
      <c r="A4" s="2455"/>
      <c r="B4" s="2455"/>
      <c r="C4" s="2455"/>
      <c r="D4" s="2455"/>
      <c r="E4" s="2455"/>
      <c r="F4" s="2455"/>
      <c r="G4" s="2455"/>
      <c r="H4" s="2455"/>
      <c r="I4" s="2324"/>
      <c r="J4" s="2324"/>
    </row>
    <row r="5" spans="1:10" ht="13.5" customHeight="1">
      <c r="A5" s="2455"/>
      <c r="B5" s="2455"/>
      <c r="C5" s="2455"/>
      <c r="D5" s="2455"/>
      <c r="E5" s="2455"/>
      <c r="F5" s="2455"/>
      <c r="G5" s="2455"/>
      <c r="H5" s="2455"/>
      <c r="I5" s="2324"/>
      <c r="J5" s="2324"/>
    </row>
    <row r="6" spans="1:10" ht="13.5" customHeight="1">
      <c r="A6" s="2455"/>
      <c r="B6" s="2455"/>
      <c r="C6" s="2455"/>
      <c r="D6" s="2455"/>
      <c r="E6" s="2455"/>
      <c r="F6" s="2455"/>
      <c r="G6" s="2455"/>
      <c r="H6" s="2455"/>
      <c r="I6" s="2324"/>
      <c r="J6" s="2324"/>
    </row>
    <row r="7" spans="1:10" ht="13.5" customHeight="1">
      <c r="A7" s="2324"/>
      <c r="B7" s="2324"/>
      <c r="C7" s="2324"/>
      <c r="D7" s="2324"/>
      <c r="E7" s="2324"/>
      <c r="F7" s="2324"/>
      <c r="G7" s="2324"/>
      <c r="H7" s="2324"/>
      <c r="I7" s="2324"/>
      <c r="J7" s="2324"/>
    </row>
    <row r="8" spans="1:10" ht="13.5" customHeight="1">
      <c r="A8" s="2324"/>
      <c r="B8" s="2324"/>
      <c r="C8" s="2324"/>
      <c r="D8" s="2324"/>
      <c r="E8" s="2324"/>
      <c r="F8" s="2324"/>
      <c r="G8" s="2324"/>
      <c r="H8" s="2324"/>
      <c r="I8" s="2324"/>
      <c r="J8" s="2324"/>
    </row>
    <row r="9" spans="1:10" ht="13.5" customHeight="1">
      <c r="B9" s="2325"/>
      <c r="C9" s="2325"/>
      <c r="D9" s="2325"/>
      <c r="E9" s="2325"/>
      <c r="F9" s="2325"/>
      <c r="G9" s="2325"/>
      <c r="H9" s="2325"/>
      <c r="I9" s="2325"/>
      <c r="J9" s="2325"/>
    </row>
    <row r="10" spans="1:10" ht="13.5" customHeight="1">
      <c r="A10" s="2325"/>
      <c r="B10" s="2325"/>
      <c r="C10" s="2325"/>
      <c r="D10" s="2325"/>
      <c r="E10" s="2325"/>
      <c r="F10" s="2325"/>
      <c r="G10" s="2325"/>
      <c r="H10" s="2325"/>
      <c r="I10" s="2325"/>
      <c r="J10" s="2325"/>
    </row>
    <row r="11" spans="1:10" ht="13.5" customHeight="1">
      <c r="A11" s="2456" t="s">
        <v>3719</v>
      </c>
      <c r="B11" s="2456"/>
      <c r="C11" s="2456"/>
      <c r="D11" s="2456"/>
      <c r="E11" s="2456"/>
      <c r="F11" s="2456"/>
      <c r="G11" s="2456"/>
      <c r="H11" s="2456"/>
      <c r="I11" s="2325"/>
      <c r="J11" s="2325"/>
    </row>
    <row r="12" spans="1:10" ht="13.5" customHeight="1">
      <c r="A12" s="2456"/>
      <c r="B12" s="2456"/>
      <c r="C12" s="2456"/>
      <c r="D12" s="2456"/>
      <c r="E12" s="2456"/>
      <c r="F12" s="2456"/>
      <c r="G12" s="2456"/>
      <c r="H12" s="2456"/>
      <c r="I12" s="2325"/>
      <c r="J12" s="2325"/>
    </row>
    <row r="13" spans="1:10" ht="13.5" customHeight="1">
      <c r="A13" s="2456"/>
      <c r="B13" s="2456"/>
      <c r="C13" s="2456"/>
      <c r="D13" s="2456"/>
      <c r="E13" s="2456"/>
      <c r="F13" s="2456"/>
      <c r="G13" s="2456"/>
      <c r="H13" s="2456"/>
      <c r="I13" s="2325"/>
      <c r="J13" s="2325"/>
    </row>
    <row r="14" spans="1:10" ht="13.5" customHeight="1">
      <c r="A14" s="2456"/>
      <c r="B14" s="2456"/>
      <c r="C14" s="2456"/>
      <c r="D14" s="2456"/>
      <c r="E14" s="2456"/>
      <c r="F14" s="2456"/>
      <c r="G14" s="2456"/>
      <c r="H14" s="2456"/>
      <c r="I14" s="2325"/>
      <c r="J14" s="2325"/>
    </row>
    <row r="15" spans="1:10" ht="13.5" customHeight="1">
      <c r="A15" s="2456"/>
      <c r="B15" s="2456"/>
      <c r="C15" s="2456"/>
      <c r="D15" s="2456"/>
      <c r="E15" s="2456"/>
      <c r="F15" s="2456"/>
      <c r="G15" s="2456"/>
      <c r="H15" s="2456"/>
      <c r="I15" s="2325"/>
      <c r="J15" s="2325"/>
    </row>
    <row r="16" spans="1:10" ht="13.5" customHeight="1">
      <c r="A16" s="2456"/>
      <c r="B16" s="2456"/>
      <c r="C16" s="2456"/>
      <c r="D16" s="2456"/>
      <c r="E16" s="2456"/>
      <c r="F16" s="2456"/>
      <c r="G16" s="2456"/>
      <c r="H16" s="2456"/>
      <c r="I16" s="2325"/>
      <c r="J16" s="2325"/>
    </row>
    <row r="17" spans="1:10" ht="13.5" customHeight="1">
      <c r="A17" s="2456"/>
      <c r="B17" s="2456"/>
      <c r="C17" s="2456"/>
      <c r="D17" s="2456"/>
      <c r="E17" s="2456"/>
      <c r="F17" s="2456"/>
      <c r="G17" s="2456"/>
      <c r="H17" s="2456"/>
      <c r="I17" s="2325"/>
      <c r="J17" s="2325"/>
    </row>
    <row r="18" spans="1:10" ht="13.5" customHeight="1">
      <c r="A18" s="2456"/>
      <c r="B18" s="2456"/>
      <c r="C18" s="2456"/>
      <c r="D18" s="2456"/>
      <c r="E18" s="2456"/>
      <c r="F18" s="2456"/>
      <c r="G18" s="2456"/>
      <c r="H18" s="2456"/>
      <c r="I18" s="2325"/>
      <c r="J18" s="2325"/>
    </row>
    <row r="19" spans="1:10" ht="13.5" customHeight="1">
      <c r="A19" s="2456"/>
      <c r="B19" s="2456"/>
      <c r="C19" s="2456"/>
      <c r="D19" s="2456"/>
      <c r="E19" s="2456"/>
      <c r="F19" s="2456"/>
      <c r="G19" s="2456"/>
      <c r="H19" s="2456"/>
      <c r="I19" s="2325"/>
      <c r="J19" s="2325"/>
    </row>
    <row r="20" spans="1:10" ht="13.5" customHeight="1">
      <c r="A20" s="2456"/>
      <c r="B20" s="2456"/>
      <c r="C20" s="2456"/>
      <c r="D20" s="2456"/>
      <c r="E20" s="2456"/>
      <c r="F20" s="2456"/>
      <c r="G20" s="2456"/>
      <c r="H20" s="2456"/>
      <c r="I20" s="2325"/>
      <c r="J20" s="2325"/>
    </row>
    <row r="21" spans="1:10" ht="13.5" customHeight="1">
      <c r="A21" s="2456"/>
      <c r="B21" s="2456"/>
      <c r="C21" s="2456"/>
      <c r="D21" s="2456"/>
      <c r="E21" s="2456"/>
      <c r="F21" s="2456"/>
      <c r="G21" s="2456"/>
      <c r="H21" s="2456"/>
      <c r="I21" s="2325"/>
      <c r="J21" s="2325"/>
    </row>
    <row r="22" spans="1:10" ht="13.5" customHeight="1">
      <c r="A22" s="2456"/>
      <c r="B22" s="2456"/>
      <c r="C22" s="2456"/>
      <c r="D22" s="2456"/>
      <c r="E22" s="2456"/>
      <c r="F22" s="2456"/>
      <c r="G22" s="2456"/>
      <c r="H22" s="2456"/>
      <c r="I22" s="2325"/>
      <c r="J22" s="2325"/>
    </row>
    <row r="23" spans="1:10" ht="13.5" customHeight="1">
      <c r="A23" s="2456"/>
      <c r="B23" s="2456"/>
      <c r="C23" s="2456"/>
      <c r="D23" s="2456"/>
      <c r="E23" s="2456"/>
      <c r="F23" s="2456"/>
      <c r="G23" s="2456"/>
      <c r="H23" s="2456"/>
      <c r="I23" s="2325"/>
      <c r="J23" s="2325"/>
    </row>
    <row r="24" spans="1:10" ht="13.5" customHeight="1">
      <c r="A24" s="2456"/>
      <c r="B24" s="2456"/>
      <c r="C24" s="2456"/>
      <c r="D24" s="2456"/>
      <c r="E24" s="2456"/>
      <c r="F24" s="2456"/>
      <c r="G24" s="2456"/>
      <c r="H24" s="2456"/>
      <c r="I24" s="2325"/>
      <c r="J24" s="2325"/>
    </row>
    <row r="25" spans="1:10" ht="13.5" customHeight="1">
      <c r="A25" s="2456"/>
      <c r="B25" s="2456"/>
      <c r="C25" s="2456"/>
      <c r="D25" s="2456"/>
      <c r="E25" s="2456"/>
      <c r="F25" s="2456"/>
      <c r="G25" s="2456"/>
      <c r="H25" s="2456"/>
      <c r="I25" s="2325"/>
      <c r="J25" s="2325"/>
    </row>
    <row r="26" spans="1:10" ht="13.5" customHeight="1">
      <c r="A26" s="2456"/>
      <c r="B26" s="2456"/>
      <c r="C26" s="2456"/>
      <c r="D26" s="2456"/>
      <c r="E26" s="2456"/>
      <c r="F26" s="2456"/>
      <c r="G26" s="2456"/>
      <c r="H26" s="2456"/>
      <c r="I26" s="2325"/>
      <c r="J26" s="2325"/>
    </row>
    <row r="27" spans="1:10" ht="13.5" customHeight="1">
      <c r="A27" s="2456"/>
      <c r="B27" s="2456"/>
      <c r="C27" s="2456"/>
      <c r="D27" s="2456"/>
      <c r="E27" s="2456"/>
      <c r="F27" s="2456"/>
      <c r="G27" s="2456"/>
      <c r="H27" s="2456"/>
      <c r="I27" s="2325"/>
      <c r="J27" s="2325"/>
    </row>
    <row r="28" spans="1:10" ht="13.5" customHeight="1">
      <c r="A28" s="2456"/>
      <c r="B28" s="2456"/>
      <c r="C28" s="2456"/>
      <c r="D28" s="2456"/>
      <c r="E28" s="2456"/>
      <c r="F28" s="2456"/>
      <c r="G28" s="2456"/>
      <c r="H28" s="2456"/>
      <c r="I28" s="2325"/>
      <c r="J28" s="2325"/>
    </row>
    <row r="29" spans="1:10" ht="13.5" customHeight="1">
      <c r="A29" s="2456"/>
      <c r="B29" s="2456"/>
      <c r="C29" s="2456"/>
      <c r="D29" s="2456"/>
      <c r="E29" s="2456"/>
      <c r="F29" s="2456"/>
      <c r="G29" s="2456"/>
      <c r="H29" s="2456"/>
      <c r="I29" s="2325"/>
      <c r="J29" s="2325"/>
    </row>
    <row r="30" spans="1:10" ht="13.5" customHeight="1">
      <c r="A30" s="2456"/>
      <c r="B30" s="2456"/>
      <c r="C30" s="2456"/>
      <c r="D30" s="2456"/>
      <c r="E30" s="2456"/>
      <c r="F30" s="2456"/>
      <c r="G30" s="2456"/>
      <c r="H30" s="2456"/>
      <c r="I30" s="2325"/>
      <c r="J30" s="2325"/>
    </row>
    <row r="31" spans="1:10" ht="13.5" customHeight="1">
      <c r="A31" s="2456"/>
      <c r="B31" s="2456"/>
      <c r="C31" s="2456"/>
      <c r="D31" s="2456"/>
      <c r="E31" s="2456"/>
      <c r="F31" s="2456"/>
      <c r="G31" s="2456"/>
      <c r="H31" s="2456"/>
      <c r="I31" s="2325"/>
      <c r="J31" s="2325"/>
    </row>
    <row r="32" spans="1:10" ht="13.5" customHeight="1">
      <c r="A32" s="2456"/>
      <c r="B32" s="2456"/>
      <c r="C32" s="2456"/>
      <c r="D32" s="2456"/>
      <c r="E32" s="2456"/>
      <c r="F32" s="2456"/>
      <c r="G32" s="2456"/>
      <c r="H32" s="2456"/>
      <c r="I32" s="2325"/>
      <c r="J32" s="2325"/>
    </row>
    <row r="33" spans="1:10" ht="13.5" customHeight="1">
      <c r="A33" s="2456"/>
      <c r="B33" s="2456"/>
      <c r="C33" s="2456"/>
      <c r="D33" s="2456"/>
      <c r="E33" s="2456"/>
      <c r="F33" s="2456"/>
      <c r="G33" s="2456"/>
      <c r="H33" s="2456"/>
      <c r="I33" s="2325"/>
      <c r="J33" s="2325"/>
    </row>
    <row r="34" spans="1:10" ht="13.5" customHeight="1">
      <c r="A34" s="2456"/>
      <c r="B34" s="2456"/>
      <c r="C34" s="2456"/>
      <c r="D34" s="2456"/>
      <c r="E34" s="2456"/>
      <c r="F34" s="2456"/>
      <c r="G34" s="2456"/>
      <c r="H34" s="2456"/>
      <c r="I34" s="2325"/>
      <c r="J34" s="2325"/>
    </row>
    <row r="35" spans="1:10" ht="13.5" customHeight="1">
      <c r="A35" s="2456"/>
      <c r="B35" s="2456"/>
      <c r="C35" s="2456"/>
      <c r="D35" s="2456"/>
      <c r="E35" s="2456"/>
      <c r="F35" s="2456"/>
      <c r="G35" s="2456"/>
      <c r="H35" s="2456"/>
      <c r="I35" s="2325"/>
      <c r="J35" s="2325"/>
    </row>
    <row r="36" spans="1:10" ht="13.5" customHeight="1">
      <c r="A36" s="2456"/>
      <c r="B36" s="2456"/>
      <c r="C36" s="2456"/>
      <c r="D36" s="2456"/>
      <c r="E36" s="2456"/>
      <c r="F36" s="2456"/>
      <c r="G36" s="2456"/>
      <c r="H36" s="2456"/>
      <c r="I36" s="2325"/>
      <c r="J36" s="2325"/>
    </row>
    <row r="37" spans="1:10" ht="13.5" customHeight="1">
      <c r="A37" s="2456"/>
      <c r="B37" s="2456"/>
      <c r="C37" s="2456"/>
      <c r="D37" s="2456"/>
      <c r="E37" s="2456"/>
      <c r="F37" s="2456"/>
      <c r="G37" s="2456"/>
      <c r="H37" s="2456"/>
      <c r="I37" s="2325"/>
      <c r="J37" s="2325"/>
    </row>
    <row r="38" spans="1:10" ht="13.5" customHeight="1">
      <c r="A38" s="2456"/>
      <c r="B38" s="2456"/>
      <c r="C38" s="2456"/>
      <c r="D38" s="2456"/>
      <c r="E38" s="2456"/>
      <c r="F38" s="2456"/>
      <c r="G38" s="2456"/>
      <c r="H38" s="2456"/>
      <c r="I38" s="2325"/>
      <c r="J38" s="2325"/>
    </row>
    <row r="39" spans="1:10" ht="13.5" customHeight="1">
      <c r="A39" s="2456"/>
      <c r="B39" s="2456"/>
      <c r="C39" s="2456"/>
      <c r="D39" s="2456"/>
      <c r="E39" s="2456"/>
      <c r="F39" s="2456"/>
      <c r="G39" s="2456"/>
      <c r="H39" s="2456"/>
      <c r="I39" s="2325"/>
      <c r="J39" s="2325"/>
    </row>
    <row r="40" spans="1:10" ht="13.5" customHeight="1">
      <c r="A40" s="2326"/>
      <c r="B40" s="2326"/>
      <c r="C40" s="2326"/>
      <c r="D40" s="2326"/>
      <c r="E40" s="2326"/>
      <c r="F40" s="2326"/>
      <c r="G40" s="2326"/>
      <c r="H40" s="2326"/>
      <c r="I40" s="2325"/>
      <c r="J40" s="2325"/>
    </row>
    <row r="41" spans="1:10" ht="13.5" customHeight="1">
      <c r="A41" s="2325"/>
      <c r="B41" s="2325"/>
      <c r="C41" s="2325"/>
      <c r="D41" s="2325"/>
      <c r="E41" s="2325"/>
      <c r="F41" s="2325"/>
      <c r="G41" s="2325"/>
      <c r="H41" s="2325"/>
      <c r="I41" s="2325"/>
      <c r="J41" s="2325"/>
    </row>
    <row r="42" spans="1:10">
      <c r="B42" s="2457" t="s">
        <v>3720</v>
      </c>
      <c r="C42" s="2457"/>
      <c r="D42" s="2457"/>
    </row>
    <row r="43" spans="1:10" ht="13.5" customHeight="1">
      <c r="B43" s="2457"/>
      <c r="C43" s="2457"/>
      <c r="D43" s="2457"/>
      <c r="E43" s="2327"/>
    </row>
    <row r="44" spans="1:10" ht="13.5" customHeight="1">
      <c r="B44" s="2457"/>
      <c r="C44" s="2457"/>
      <c r="D44" s="2457"/>
      <c r="E44" s="2458" t="s">
        <v>3721</v>
      </c>
      <c r="F44" s="2458"/>
      <c r="G44" s="2458"/>
      <c r="H44" s="2458"/>
    </row>
    <row r="45" spans="1:10" ht="13.5" customHeight="1">
      <c r="C45" s="2327"/>
      <c r="D45" s="2327"/>
      <c r="E45" s="2458"/>
      <c r="F45" s="2458"/>
      <c r="G45" s="2458"/>
      <c r="H45" s="2458"/>
    </row>
    <row r="46" spans="1:10" ht="13.5" customHeight="1">
      <c r="E46" s="2458"/>
      <c r="F46" s="2458"/>
      <c r="G46" s="2458"/>
      <c r="H46" s="2458"/>
      <c r="I46" s="2327"/>
      <c r="J46" s="2327"/>
    </row>
    <row r="47" spans="1:10" ht="13.5" customHeight="1">
      <c r="E47" s="2458"/>
      <c r="F47" s="2458"/>
      <c r="G47" s="2458"/>
      <c r="H47" s="2458"/>
      <c r="I47" s="2327"/>
      <c r="J47" s="2327"/>
    </row>
    <row r="48" spans="1:10" ht="13.5" customHeight="1">
      <c r="E48" s="5" t="s">
        <v>3722</v>
      </c>
      <c r="F48" s="2327"/>
      <c r="G48" s="2327"/>
      <c r="H48" s="2327"/>
      <c r="I48" s="2327"/>
      <c r="J48" s="2327"/>
    </row>
  </sheetData>
  <mergeCells count="4">
    <mergeCell ref="A2:H6"/>
    <mergeCell ref="A11:H39"/>
    <mergeCell ref="B42:D44"/>
    <mergeCell ref="E44:H47"/>
  </mergeCells>
  <phoneticPr fontId="7"/>
  <pageMargins left="1.3779527559055118" right="1.3779527559055118" top="0.78740157480314965" bottom="0.78740157480314965" header="0" footer="0"/>
  <pageSetup paperSize="9" orientation="portrait" r:id="rId1"/>
  <rowBreaks count="2" manualBreakCount="2">
    <brk id="1" max="7" man="1"/>
    <brk id="60"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view="pageBreakPreview" zoomScaleNormal="100" zoomScaleSheetLayoutView="100" workbookViewId="0">
      <selection activeCell="T11" sqref="T11"/>
    </sheetView>
  </sheetViews>
  <sheetFormatPr defaultRowHeight="24.95" customHeight="1"/>
  <cols>
    <col min="1" max="1" width="8.125" style="5" customWidth="1"/>
    <col min="2" max="13" width="6.25" style="5" customWidth="1"/>
    <col min="14" max="219" width="9" style="5"/>
    <col min="220" max="220" width="3.25" style="5" customWidth="1"/>
    <col min="221" max="221" width="3.375" style="5" customWidth="1"/>
    <col min="222" max="222" width="9.5" style="5" customWidth="1"/>
    <col min="223" max="230" width="7.5" style="5" customWidth="1"/>
    <col min="231" max="231" width="8.125" style="5" customWidth="1"/>
    <col min="232" max="232" width="3.375" style="5" customWidth="1"/>
    <col min="233" max="233" width="5.125" style="5" customWidth="1"/>
    <col min="234" max="235" width="7.625" style="5" customWidth="1"/>
    <col min="236" max="236" width="4.375" style="5" customWidth="1"/>
    <col min="237" max="237" width="6.75" style="5" bestFit="1" customWidth="1"/>
    <col min="238" max="238" width="3.25" style="5" bestFit="1" customWidth="1"/>
    <col min="239" max="239" width="9" style="5" customWidth="1"/>
    <col min="240" max="253" width="9" style="5"/>
    <col min="254" max="254" width="9" style="5" customWidth="1"/>
    <col min="255" max="475" width="9" style="5"/>
    <col min="476" max="476" width="3.25" style="5" customWidth="1"/>
    <col min="477" max="477" width="3.375" style="5" customWidth="1"/>
    <col min="478" max="478" width="9.5" style="5" customWidth="1"/>
    <col min="479" max="486" width="7.5" style="5" customWidth="1"/>
    <col min="487" max="487" width="8.125" style="5" customWidth="1"/>
    <col min="488" max="488" width="3.375" style="5" customWidth="1"/>
    <col min="489" max="489" width="5.125" style="5" customWidth="1"/>
    <col min="490" max="491" width="7.625" style="5" customWidth="1"/>
    <col min="492" max="492" width="4.375" style="5" customWidth="1"/>
    <col min="493" max="493" width="6.75" style="5" bestFit="1" customWidth="1"/>
    <col min="494" max="494" width="3.25" style="5" bestFit="1" customWidth="1"/>
    <col min="495" max="495" width="9" style="5" customWidth="1"/>
    <col min="496" max="509" width="9" style="5"/>
    <col min="510" max="510" width="9" style="5" customWidth="1"/>
    <col min="511" max="731" width="9" style="5"/>
    <col min="732" max="732" width="3.25" style="5" customWidth="1"/>
    <col min="733" max="733" width="3.375" style="5" customWidth="1"/>
    <col min="734" max="734" width="9.5" style="5" customWidth="1"/>
    <col min="735" max="742" width="7.5" style="5" customWidth="1"/>
    <col min="743" max="743" width="8.125" style="5" customWidth="1"/>
    <col min="744" max="744" width="3.375" style="5" customWidth="1"/>
    <col min="745" max="745" width="5.125" style="5" customWidth="1"/>
    <col min="746" max="747" width="7.625" style="5" customWidth="1"/>
    <col min="748" max="748" width="4.375" style="5" customWidth="1"/>
    <col min="749" max="749" width="6.75" style="5" bestFit="1" customWidth="1"/>
    <col min="750" max="750" width="3.25" style="5" bestFit="1" customWidth="1"/>
    <col min="751" max="751" width="9" style="5" customWidth="1"/>
    <col min="752" max="765" width="9" style="5"/>
    <col min="766" max="766" width="9" style="5" customWidth="1"/>
    <col min="767" max="987" width="9" style="5"/>
    <col min="988" max="988" width="3.25" style="5" customWidth="1"/>
    <col min="989" max="989" width="3.375" style="5" customWidth="1"/>
    <col min="990" max="990" width="9.5" style="5" customWidth="1"/>
    <col min="991" max="998" width="7.5" style="5" customWidth="1"/>
    <col min="999" max="999" width="8.125" style="5" customWidth="1"/>
    <col min="1000" max="1000" width="3.375" style="5" customWidth="1"/>
    <col min="1001" max="1001" width="5.125" style="5" customWidth="1"/>
    <col min="1002" max="1003" width="7.625" style="5" customWidth="1"/>
    <col min="1004" max="1004" width="4.375" style="5" customWidth="1"/>
    <col min="1005" max="1005" width="6.75" style="5" bestFit="1" customWidth="1"/>
    <col min="1006" max="1006" width="3.25" style="5" bestFit="1" customWidth="1"/>
    <col min="1007" max="1007" width="9" style="5" customWidth="1"/>
    <col min="1008" max="1021" width="9" style="5"/>
    <col min="1022" max="1022" width="9" style="5" customWidth="1"/>
    <col min="1023" max="1243" width="9" style="5"/>
    <col min="1244" max="1244" width="3.25" style="5" customWidth="1"/>
    <col min="1245" max="1245" width="3.375" style="5" customWidth="1"/>
    <col min="1246" max="1246" width="9.5" style="5" customWidth="1"/>
    <col min="1247" max="1254" width="7.5" style="5" customWidth="1"/>
    <col min="1255" max="1255" width="8.125" style="5" customWidth="1"/>
    <col min="1256" max="1256" width="3.375" style="5" customWidth="1"/>
    <col min="1257" max="1257" width="5.125" style="5" customWidth="1"/>
    <col min="1258" max="1259" width="7.625" style="5" customWidth="1"/>
    <col min="1260" max="1260" width="4.375" style="5" customWidth="1"/>
    <col min="1261" max="1261" width="6.75" style="5" bestFit="1" customWidth="1"/>
    <col min="1262" max="1262" width="3.25" style="5" bestFit="1" customWidth="1"/>
    <col min="1263" max="1263" width="9" style="5" customWidth="1"/>
    <col min="1264" max="1277" width="9" style="5"/>
    <col min="1278" max="1278" width="9" style="5" customWidth="1"/>
    <col min="1279" max="1499" width="9" style="5"/>
    <col min="1500" max="1500" width="3.25" style="5" customWidth="1"/>
    <col min="1501" max="1501" width="3.375" style="5" customWidth="1"/>
    <col min="1502" max="1502" width="9.5" style="5" customWidth="1"/>
    <col min="1503" max="1510" width="7.5" style="5" customWidth="1"/>
    <col min="1511" max="1511" width="8.125" style="5" customWidth="1"/>
    <col min="1512" max="1512" width="3.375" style="5" customWidth="1"/>
    <col min="1513" max="1513" width="5.125" style="5" customWidth="1"/>
    <col min="1514" max="1515" width="7.625" style="5" customWidth="1"/>
    <col min="1516" max="1516" width="4.375" style="5" customWidth="1"/>
    <col min="1517" max="1517" width="6.75" style="5" bestFit="1" customWidth="1"/>
    <col min="1518" max="1518" width="3.25" style="5" bestFit="1" customWidth="1"/>
    <col min="1519" max="1519" width="9" style="5" customWidth="1"/>
    <col min="1520" max="1533" width="9" style="5"/>
    <col min="1534" max="1534" width="9" style="5" customWidth="1"/>
    <col min="1535" max="1755" width="9" style="5"/>
    <col min="1756" max="1756" width="3.25" style="5" customWidth="1"/>
    <col min="1757" max="1757" width="3.375" style="5" customWidth="1"/>
    <col min="1758" max="1758" width="9.5" style="5" customWidth="1"/>
    <col min="1759" max="1766" width="7.5" style="5" customWidth="1"/>
    <col min="1767" max="1767" width="8.125" style="5" customWidth="1"/>
    <col min="1768" max="1768" width="3.375" style="5" customWidth="1"/>
    <col min="1769" max="1769" width="5.125" style="5" customWidth="1"/>
    <col min="1770" max="1771" width="7.625" style="5" customWidth="1"/>
    <col min="1772" max="1772" width="4.375" style="5" customWidth="1"/>
    <col min="1773" max="1773" width="6.75" style="5" bestFit="1" customWidth="1"/>
    <col min="1774" max="1774" width="3.25" style="5" bestFit="1" customWidth="1"/>
    <col min="1775" max="1775" width="9" style="5" customWidth="1"/>
    <col min="1776" max="1789" width="9" style="5"/>
    <col min="1790" max="1790" width="9" style="5" customWidth="1"/>
    <col min="1791" max="2011" width="9" style="5"/>
    <col min="2012" max="2012" width="3.25" style="5" customWidth="1"/>
    <col min="2013" max="2013" width="3.375" style="5" customWidth="1"/>
    <col min="2014" max="2014" width="9.5" style="5" customWidth="1"/>
    <col min="2015" max="2022" width="7.5" style="5" customWidth="1"/>
    <col min="2023" max="2023" width="8.125" style="5" customWidth="1"/>
    <col min="2024" max="2024" width="3.375" style="5" customWidth="1"/>
    <col min="2025" max="2025" width="5.125" style="5" customWidth="1"/>
    <col min="2026" max="2027" width="7.625" style="5" customWidth="1"/>
    <col min="2028" max="2028" width="4.375" style="5" customWidth="1"/>
    <col min="2029" max="2029" width="6.75" style="5" bestFit="1" customWidth="1"/>
    <col min="2030" max="2030" width="3.25" style="5" bestFit="1" customWidth="1"/>
    <col min="2031" max="2031" width="9" style="5" customWidth="1"/>
    <col min="2032" max="2045" width="9" style="5"/>
    <col min="2046" max="2046" width="9" style="5" customWidth="1"/>
    <col min="2047" max="2267" width="9" style="5"/>
    <col min="2268" max="2268" width="3.25" style="5" customWidth="1"/>
    <col min="2269" max="2269" width="3.375" style="5" customWidth="1"/>
    <col min="2270" max="2270" width="9.5" style="5" customWidth="1"/>
    <col min="2271" max="2278" width="7.5" style="5" customWidth="1"/>
    <col min="2279" max="2279" width="8.125" style="5" customWidth="1"/>
    <col min="2280" max="2280" width="3.375" style="5" customWidth="1"/>
    <col min="2281" max="2281" width="5.125" style="5" customWidth="1"/>
    <col min="2282" max="2283" width="7.625" style="5" customWidth="1"/>
    <col min="2284" max="2284" width="4.375" style="5" customWidth="1"/>
    <col min="2285" max="2285" width="6.75" style="5" bestFit="1" customWidth="1"/>
    <col min="2286" max="2286" width="3.25" style="5" bestFit="1" customWidth="1"/>
    <col min="2287" max="2287" width="9" style="5" customWidth="1"/>
    <col min="2288" max="2301" width="9" style="5"/>
    <col min="2302" max="2302" width="9" style="5" customWidth="1"/>
    <col min="2303" max="2523" width="9" style="5"/>
    <col min="2524" max="2524" width="3.25" style="5" customWidth="1"/>
    <col min="2525" max="2525" width="3.375" style="5" customWidth="1"/>
    <col min="2526" max="2526" width="9.5" style="5" customWidth="1"/>
    <col min="2527" max="2534" width="7.5" style="5" customWidth="1"/>
    <col min="2535" max="2535" width="8.125" style="5" customWidth="1"/>
    <col min="2536" max="2536" width="3.375" style="5" customWidth="1"/>
    <col min="2537" max="2537" width="5.125" style="5" customWidth="1"/>
    <col min="2538" max="2539" width="7.625" style="5" customWidth="1"/>
    <col min="2540" max="2540" width="4.375" style="5" customWidth="1"/>
    <col min="2541" max="2541" width="6.75" style="5" bestFit="1" customWidth="1"/>
    <col min="2542" max="2542" width="3.25" style="5" bestFit="1" customWidth="1"/>
    <col min="2543" max="2543" width="9" style="5" customWidth="1"/>
    <col min="2544" max="2557" width="9" style="5"/>
    <col min="2558" max="2558" width="9" style="5" customWidth="1"/>
    <col min="2559" max="2779" width="9" style="5"/>
    <col min="2780" max="2780" width="3.25" style="5" customWidth="1"/>
    <col min="2781" max="2781" width="3.375" style="5" customWidth="1"/>
    <col min="2782" max="2782" width="9.5" style="5" customWidth="1"/>
    <col min="2783" max="2790" width="7.5" style="5" customWidth="1"/>
    <col min="2791" max="2791" width="8.125" style="5" customWidth="1"/>
    <col min="2792" max="2792" width="3.375" style="5" customWidth="1"/>
    <col min="2793" max="2793" width="5.125" style="5" customWidth="1"/>
    <col min="2794" max="2795" width="7.625" style="5" customWidth="1"/>
    <col min="2796" max="2796" width="4.375" style="5" customWidth="1"/>
    <col min="2797" max="2797" width="6.75" style="5" bestFit="1" customWidth="1"/>
    <col min="2798" max="2798" width="3.25" style="5" bestFit="1" customWidth="1"/>
    <col min="2799" max="2799" width="9" style="5" customWidth="1"/>
    <col min="2800" max="2813" width="9" style="5"/>
    <col min="2814" max="2814" width="9" style="5" customWidth="1"/>
    <col min="2815" max="3035" width="9" style="5"/>
    <col min="3036" max="3036" width="3.25" style="5" customWidth="1"/>
    <col min="3037" max="3037" width="3.375" style="5" customWidth="1"/>
    <col min="3038" max="3038" width="9.5" style="5" customWidth="1"/>
    <col min="3039" max="3046" width="7.5" style="5" customWidth="1"/>
    <col min="3047" max="3047" width="8.125" style="5" customWidth="1"/>
    <col min="3048" max="3048" width="3.375" style="5" customWidth="1"/>
    <col min="3049" max="3049" width="5.125" style="5" customWidth="1"/>
    <col min="3050" max="3051" width="7.625" style="5" customWidth="1"/>
    <col min="3052" max="3052" width="4.375" style="5" customWidth="1"/>
    <col min="3053" max="3053" width="6.75" style="5" bestFit="1" customWidth="1"/>
    <col min="3054" max="3054" width="3.25" style="5" bestFit="1" customWidth="1"/>
    <col min="3055" max="3055" width="9" style="5" customWidth="1"/>
    <col min="3056" max="3069" width="9" style="5"/>
    <col min="3070" max="3070" width="9" style="5" customWidth="1"/>
    <col min="3071" max="3291" width="9" style="5"/>
    <col min="3292" max="3292" width="3.25" style="5" customWidth="1"/>
    <col min="3293" max="3293" width="3.375" style="5" customWidth="1"/>
    <col min="3294" max="3294" width="9.5" style="5" customWidth="1"/>
    <col min="3295" max="3302" width="7.5" style="5" customWidth="1"/>
    <col min="3303" max="3303" width="8.125" style="5" customWidth="1"/>
    <col min="3304" max="3304" width="3.375" style="5" customWidth="1"/>
    <col min="3305" max="3305" width="5.125" style="5" customWidth="1"/>
    <col min="3306" max="3307" width="7.625" style="5" customWidth="1"/>
    <col min="3308" max="3308" width="4.375" style="5" customWidth="1"/>
    <col min="3309" max="3309" width="6.75" style="5" bestFit="1" customWidth="1"/>
    <col min="3310" max="3310" width="3.25" style="5" bestFit="1" customWidth="1"/>
    <col min="3311" max="3311" width="9" style="5" customWidth="1"/>
    <col min="3312" max="3325" width="9" style="5"/>
    <col min="3326" max="3326" width="9" style="5" customWidth="1"/>
    <col min="3327" max="3547" width="9" style="5"/>
    <col min="3548" max="3548" width="3.25" style="5" customWidth="1"/>
    <col min="3549" max="3549" width="3.375" style="5" customWidth="1"/>
    <col min="3550" max="3550" width="9.5" style="5" customWidth="1"/>
    <col min="3551" max="3558" width="7.5" style="5" customWidth="1"/>
    <col min="3559" max="3559" width="8.125" style="5" customWidth="1"/>
    <col min="3560" max="3560" width="3.375" style="5" customWidth="1"/>
    <col min="3561" max="3561" width="5.125" style="5" customWidth="1"/>
    <col min="3562" max="3563" width="7.625" style="5" customWidth="1"/>
    <col min="3564" max="3564" width="4.375" style="5" customWidth="1"/>
    <col min="3565" max="3565" width="6.75" style="5" bestFit="1" customWidth="1"/>
    <col min="3566" max="3566" width="3.25" style="5" bestFit="1" customWidth="1"/>
    <col min="3567" max="3567" width="9" style="5" customWidth="1"/>
    <col min="3568" max="3581" width="9" style="5"/>
    <col min="3582" max="3582" width="9" style="5" customWidth="1"/>
    <col min="3583" max="3803" width="9" style="5"/>
    <col min="3804" max="3804" width="3.25" style="5" customWidth="1"/>
    <col min="3805" max="3805" width="3.375" style="5" customWidth="1"/>
    <col min="3806" max="3806" width="9.5" style="5" customWidth="1"/>
    <col min="3807" max="3814" width="7.5" style="5" customWidth="1"/>
    <col min="3815" max="3815" width="8.125" style="5" customWidth="1"/>
    <col min="3816" max="3816" width="3.375" style="5" customWidth="1"/>
    <col min="3817" max="3817" width="5.125" style="5" customWidth="1"/>
    <col min="3818" max="3819" width="7.625" style="5" customWidth="1"/>
    <col min="3820" max="3820" width="4.375" style="5" customWidth="1"/>
    <col min="3821" max="3821" width="6.75" style="5" bestFit="1" customWidth="1"/>
    <col min="3822" max="3822" width="3.25" style="5" bestFit="1" customWidth="1"/>
    <col min="3823" max="3823" width="9" style="5" customWidth="1"/>
    <col min="3824" max="3837" width="9" style="5"/>
    <col min="3838" max="3838" width="9" style="5" customWidth="1"/>
    <col min="3839" max="4059" width="9" style="5"/>
    <col min="4060" max="4060" width="3.25" style="5" customWidth="1"/>
    <col min="4061" max="4061" width="3.375" style="5" customWidth="1"/>
    <col min="4062" max="4062" width="9.5" style="5" customWidth="1"/>
    <col min="4063" max="4070" width="7.5" style="5" customWidth="1"/>
    <col min="4071" max="4071" width="8.125" style="5" customWidth="1"/>
    <col min="4072" max="4072" width="3.375" style="5" customWidth="1"/>
    <col min="4073" max="4073" width="5.125" style="5" customWidth="1"/>
    <col min="4074" max="4075" width="7.625" style="5" customWidth="1"/>
    <col min="4076" max="4076" width="4.375" style="5" customWidth="1"/>
    <col min="4077" max="4077" width="6.75" style="5" bestFit="1" customWidth="1"/>
    <col min="4078" max="4078" width="3.25" style="5" bestFit="1" customWidth="1"/>
    <col min="4079" max="4079" width="9" style="5" customWidth="1"/>
    <col min="4080" max="4093" width="9" style="5"/>
    <col min="4094" max="4094" width="9" style="5" customWidth="1"/>
    <col min="4095" max="4315" width="9" style="5"/>
    <col min="4316" max="4316" width="3.25" style="5" customWidth="1"/>
    <col min="4317" max="4317" width="3.375" style="5" customWidth="1"/>
    <col min="4318" max="4318" width="9.5" style="5" customWidth="1"/>
    <col min="4319" max="4326" width="7.5" style="5" customWidth="1"/>
    <col min="4327" max="4327" width="8.125" style="5" customWidth="1"/>
    <col min="4328" max="4328" width="3.375" style="5" customWidth="1"/>
    <col min="4329" max="4329" width="5.125" style="5" customWidth="1"/>
    <col min="4330" max="4331" width="7.625" style="5" customWidth="1"/>
    <col min="4332" max="4332" width="4.375" style="5" customWidth="1"/>
    <col min="4333" max="4333" width="6.75" style="5" bestFit="1" customWidth="1"/>
    <col min="4334" max="4334" width="3.25" style="5" bestFit="1" customWidth="1"/>
    <col min="4335" max="4335" width="9" style="5" customWidth="1"/>
    <col min="4336" max="4349" width="9" style="5"/>
    <col min="4350" max="4350" width="9" style="5" customWidth="1"/>
    <col min="4351" max="4571" width="9" style="5"/>
    <col min="4572" max="4572" width="3.25" style="5" customWidth="1"/>
    <col min="4573" max="4573" width="3.375" style="5" customWidth="1"/>
    <col min="4574" max="4574" width="9.5" style="5" customWidth="1"/>
    <col min="4575" max="4582" width="7.5" style="5" customWidth="1"/>
    <col min="4583" max="4583" width="8.125" style="5" customWidth="1"/>
    <col min="4584" max="4584" width="3.375" style="5" customWidth="1"/>
    <col min="4585" max="4585" width="5.125" style="5" customWidth="1"/>
    <col min="4586" max="4587" width="7.625" style="5" customWidth="1"/>
    <col min="4588" max="4588" width="4.375" style="5" customWidth="1"/>
    <col min="4589" max="4589" width="6.75" style="5" bestFit="1" customWidth="1"/>
    <col min="4590" max="4590" width="3.25" style="5" bestFit="1" customWidth="1"/>
    <col min="4591" max="4591" width="9" style="5" customWidth="1"/>
    <col min="4592" max="4605" width="9" style="5"/>
    <col min="4606" max="4606" width="9" style="5" customWidth="1"/>
    <col min="4607" max="4827" width="9" style="5"/>
    <col min="4828" max="4828" width="3.25" style="5" customWidth="1"/>
    <col min="4829" max="4829" width="3.375" style="5" customWidth="1"/>
    <col min="4830" max="4830" width="9.5" style="5" customWidth="1"/>
    <col min="4831" max="4838" width="7.5" style="5" customWidth="1"/>
    <col min="4839" max="4839" width="8.125" style="5" customWidth="1"/>
    <col min="4840" max="4840" width="3.375" style="5" customWidth="1"/>
    <col min="4841" max="4841" width="5.125" style="5" customWidth="1"/>
    <col min="4842" max="4843" width="7.625" style="5" customWidth="1"/>
    <col min="4844" max="4844" width="4.375" style="5" customWidth="1"/>
    <col min="4845" max="4845" width="6.75" style="5" bestFit="1" customWidth="1"/>
    <col min="4846" max="4846" width="3.25" style="5" bestFit="1" customWidth="1"/>
    <col min="4847" max="4847" width="9" style="5" customWidth="1"/>
    <col min="4848" max="4861" width="9" style="5"/>
    <col min="4862" max="4862" width="9" style="5" customWidth="1"/>
    <col min="4863" max="5083" width="9" style="5"/>
    <col min="5084" max="5084" width="3.25" style="5" customWidth="1"/>
    <col min="5085" max="5085" width="3.375" style="5" customWidth="1"/>
    <col min="5086" max="5086" width="9.5" style="5" customWidth="1"/>
    <col min="5087" max="5094" width="7.5" style="5" customWidth="1"/>
    <col min="5095" max="5095" width="8.125" style="5" customWidth="1"/>
    <col min="5096" max="5096" width="3.375" style="5" customWidth="1"/>
    <col min="5097" max="5097" width="5.125" style="5" customWidth="1"/>
    <col min="5098" max="5099" width="7.625" style="5" customWidth="1"/>
    <col min="5100" max="5100" width="4.375" style="5" customWidth="1"/>
    <col min="5101" max="5101" width="6.75" style="5" bestFit="1" customWidth="1"/>
    <col min="5102" max="5102" width="3.25" style="5" bestFit="1" customWidth="1"/>
    <col min="5103" max="5103" width="9" style="5" customWidth="1"/>
    <col min="5104" max="5117" width="9" style="5"/>
    <col min="5118" max="5118" width="9" style="5" customWidth="1"/>
    <col min="5119" max="5339" width="9" style="5"/>
    <col min="5340" max="5340" width="3.25" style="5" customWidth="1"/>
    <col min="5341" max="5341" width="3.375" style="5" customWidth="1"/>
    <col min="5342" max="5342" width="9.5" style="5" customWidth="1"/>
    <col min="5343" max="5350" width="7.5" style="5" customWidth="1"/>
    <col min="5351" max="5351" width="8.125" style="5" customWidth="1"/>
    <col min="5352" max="5352" width="3.375" style="5" customWidth="1"/>
    <col min="5353" max="5353" width="5.125" style="5" customWidth="1"/>
    <col min="5354" max="5355" width="7.625" style="5" customWidth="1"/>
    <col min="5356" max="5356" width="4.375" style="5" customWidth="1"/>
    <col min="5357" max="5357" width="6.75" style="5" bestFit="1" customWidth="1"/>
    <col min="5358" max="5358" width="3.25" style="5" bestFit="1" customWidth="1"/>
    <col min="5359" max="5359" width="9" style="5" customWidth="1"/>
    <col min="5360" max="5373" width="9" style="5"/>
    <col min="5374" max="5374" width="9" style="5" customWidth="1"/>
    <col min="5375" max="5595" width="9" style="5"/>
    <col min="5596" max="5596" width="3.25" style="5" customWidth="1"/>
    <col min="5597" max="5597" width="3.375" style="5" customWidth="1"/>
    <col min="5598" max="5598" width="9.5" style="5" customWidth="1"/>
    <col min="5599" max="5606" width="7.5" style="5" customWidth="1"/>
    <col min="5607" max="5607" width="8.125" style="5" customWidth="1"/>
    <col min="5608" max="5608" width="3.375" style="5" customWidth="1"/>
    <col min="5609" max="5609" width="5.125" style="5" customWidth="1"/>
    <col min="5610" max="5611" width="7.625" style="5" customWidth="1"/>
    <col min="5612" max="5612" width="4.375" style="5" customWidth="1"/>
    <col min="5613" max="5613" width="6.75" style="5" bestFit="1" customWidth="1"/>
    <col min="5614" max="5614" width="3.25" style="5" bestFit="1" customWidth="1"/>
    <col min="5615" max="5615" width="9" style="5" customWidth="1"/>
    <col min="5616" max="5629" width="9" style="5"/>
    <col min="5630" max="5630" width="9" style="5" customWidth="1"/>
    <col min="5631" max="5851" width="9" style="5"/>
    <col min="5852" max="5852" width="3.25" style="5" customWidth="1"/>
    <col min="5853" max="5853" width="3.375" style="5" customWidth="1"/>
    <col min="5854" max="5854" width="9.5" style="5" customWidth="1"/>
    <col min="5855" max="5862" width="7.5" style="5" customWidth="1"/>
    <col min="5863" max="5863" width="8.125" style="5" customWidth="1"/>
    <col min="5864" max="5864" width="3.375" style="5" customWidth="1"/>
    <col min="5865" max="5865" width="5.125" style="5" customWidth="1"/>
    <col min="5866" max="5867" width="7.625" style="5" customWidth="1"/>
    <col min="5868" max="5868" width="4.375" style="5" customWidth="1"/>
    <col min="5869" max="5869" width="6.75" style="5" bestFit="1" customWidth="1"/>
    <col min="5870" max="5870" width="3.25" style="5" bestFit="1" customWidth="1"/>
    <col min="5871" max="5871" width="9" style="5" customWidth="1"/>
    <col min="5872" max="5885" width="9" style="5"/>
    <col min="5886" max="5886" width="9" style="5" customWidth="1"/>
    <col min="5887" max="6107" width="9" style="5"/>
    <col min="6108" max="6108" width="3.25" style="5" customWidth="1"/>
    <col min="6109" max="6109" width="3.375" style="5" customWidth="1"/>
    <col min="6110" max="6110" width="9.5" style="5" customWidth="1"/>
    <col min="6111" max="6118" width="7.5" style="5" customWidth="1"/>
    <col min="6119" max="6119" width="8.125" style="5" customWidth="1"/>
    <col min="6120" max="6120" width="3.375" style="5" customWidth="1"/>
    <col min="6121" max="6121" width="5.125" style="5" customWidth="1"/>
    <col min="6122" max="6123" width="7.625" style="5" customWidth="1"/>
    <col min="6124" max="6124" width="4.375" style="5" customWidth="1"/>
    <col min="6125" max="6125" width="6.75" style="5" bestFit="1" customWidth="1"/>
    <col min="6126" max="6126" width="3.25" style="5" bestFit="1" customWidth="1"/>
    <col min="6127" max="6127" width="9" style="5" customWidth="1"/>
    <col min="6128" max="6141" width="9" style="5"/>
    <col min="6142" max="6142" width="9" style="5" customWidth="1"/>
    <col min="6143" max="6363" width="9" style="5"/>
    <col min="6364" max="6364" width="3.25" style="5" customWidth="1"/>
    <col min="6365" max="6365" width="3.375" style="5" customWidth="1"/>
    <col min="6366" max="6366" width="9.5" style="5" customWidth="1"/>
    <col min="6367" max="6374" width="7.5" style="5" customWidth="1"/>
    <col min="6375" max="6375" width="8.125" style="5" customWidth="1"/>
    <col min="6376" max="6376" width="3.375" style="5" customWidth="1"/>
    <col min="6377" max="6377" width="5.125" style="5" customWidth="1"/>
    <col min="6378" max="6379" width="7.625" style="5" customWidth="1"/>
    <col min="6380" max="6380" width="4.375" style="5" customWidth="1"/>
    <col min="6381" max="6381" width="6.75" style="5" bestFit="1" customWidth="1"/>
    <col min="6382" max="6382" width="3.25" style="5" bestFit="1" customWidth="1"/>
    <col min="6383" max="6383" width="9" style="5" customWidth="1"/>
    <col min="6384" max="6397" width="9" style="5"/>
    <col min="6398" max="6398" width="9" style="5" customWidth="1"/>
    <col min="6399" max="6619" width="9" style="5"/>
    <col min="6620" max="6620" width="3.25" style="5" customWidth="1"/>
    <col min="6621" max="6621" width="3.375" style="5" customWidth="1"/>
    <col min="6622" max="6622" width="9.5" style="5" customWidth="1"/>
    <col min="6623" max="6630" width="7.5" style="5" customWidth="1"/>
    <col min="6631" max="6631" width="8.125" style="5" customWidth="1"/>
    <col min="6632" max="6632" width="3.375" style="5" customWidth="1"/>
    <col min="6633" max="6633" width="5.125" style="5" customWidth="1"/>
    <col min="6634" max="6635" width="7.625" style="5" customWidth="1"/>
    <col min="6636" max="6636" width="4.375" style="5" customWidth="1"/>
    <col min="6637" max="6637" width="6.75" style="5" bestFit="1" customWidth="1"/>
    <col min="6638" max="6638" width="3.25" style="5" bestFit="1" customWidth="1"/>
    <col min="6639" max="6639" width="9" style="5" customWidth="1"/>
    <col min="6640" max="6653" width="9" style="5"/>
    <col min="6654" max="6654" width="9" style="5" customWidth="1"/>
    <col min="6655" max="6875" width="9" style="5"/>
    <col min="6876" max="6876" width="3.25" style="5" customWidth="1"/>
    <col min="6877" max="6877" width="3.375" style="5" customWidth="1"/>
    <col min="6878" max="6878" width="9.5" style="5" customWidth="1"/>
    <col min="6879" max="6886" width="7.5" style="5" customWidth="1"/>
    <col min="6887" max="6887" width="8.125" style="5" customWidth="1"/>
    <col min="6888" max="6888" width="3.375" style="5" customWidth="1"/>
    <col min="6889" max="6889" width="5.125" style="5" customWidth="1"/>
    <col min="6890" max="6891" width="7.625" style="5" customWidth="1"/>
    <col min="6892" max="6892" width="4.375" style="5" customWidth="1"/>
    <col min="6893" max="6893" width="6.75" style="5" bestFit="1" customWidth="1"/>
    <col min="6894" max="6894" width="3.25" style="5" bestFit="1" customWidth="1"/>
    <col min="6895" max="6895" width="9" style="5" customWidth="1"/>
    <col min="6896" max="6909" width="9" style="5"/>
    <col min="6910" max="6910" width="9" style="5" customWidth="1"/>
    <col min="6911" max="7131" width="9" style="5"/>
    <col min="7132" max="7132" width="3.25" style="5" customWidth="1"/>
    <col min="7133" max="7133" width="3.375" style="5" customWidth="1"/>
    <col min="7134" max="7134" width="9.5" style="5" customWidth="1"/>
    <col min="7135" max="7142" width="7.5" style="5" customWidth="1"/>
    <col min="7143" max="7143" width="8.125" style="5" customWidth="1"/>
    <col min="7144" max="7144" width="3.375" style="5" customWidth="1"/>
    <col min="7145" max="7145" width="5.125" style="5" customWidth="1"/>
    <col min="7146" max="7147" width="7.625" style="5" customWidth="1"/>
    <col min="7148" max="7148" width="4.375" style="5" customWidth="1"/>
    <col min="7149" max="7149" width="6.75" style="5" bestFit="1" customWidth="1"/>
    <col min="7150" max="7150" width="3.25" style="5" bestFit="1" customWidth="1"/>
    <col min="7151" max="7151" width="9" style="5" customWidth="1"/>
    <col min="7152" max="7165" width="9" style="5"/>
    <col min="7166" max="7166" width="9" style="5" customWidth="1"/>
    <col min="7167" max="7387" width="9" style="5"/>
    <col min="7388" max="7388" width="3.25" style="5" customWidth="1"/>
    <col min="7389" max="7389" width="3.375" style="5" customWidth="1"/>
    <col min="7390" max="7390" width="9.5" style="5" customWidth="1"/>
    <col min="7391" max="7398" width="7.5" style="5" customWidth="1"/>
    <col min="7399" max="7399" width="8.125" style="5" customWidth="1"/>
    <col min="7400" max="7400" width="3.375" style="5" customWidth="1"/>
    <col min="7401" max="7401" width="5.125" style="5" customWidth="1"/>
    <col min="7402" max="7403" width="7.625" style="5" customWidth="1"/>
    <col min="7404" max="7404" width="4.375" style="5" customWidth="1"/>
    <col min="7405" max="7405" width="6.75" style="5" bestFit="1" customWidth="1"/>
    <col min="7406" max="7406" width="3.25" style="5" bestFit="1" customWidth="1"/>
    <col min="7407" max="7407" width="9" style="5" customWidth="1"/>
    <col min="7408" max="7421" width="9" style="5"/>
    <col min="7422" max="7422" width="9" style="5" customWidth="1"/>
    <col min="7423" max="7643" width="9" style="5"/>
    <col min="7644" max="7644" width="3.25" style="5" customWidth="1"/>
    <col min="7645" max="7645" width="3.375" style="5" customWidth="1"/>
    <col min="7646" max="7646" width="9.5" style="5" customWidth="1"/>
    <col min="7647" max="7654" width="7.5" style="5" customWidth="1"/>
    <col min="7655" max="7655" width="8.125" style="5" customWidth="1"/>
    <col min="7656" max="7656" width="3.375" style="5" customWidth="1"/>
    <col min="7657" max="7657" width="5.125" style="5" customWidth="1"/>
    <col min="7658" max="7659" width="7.625" style="5" customWidth="1"/>
    <col min="7660" max="7660" width="4.375" style="5" customWidth="1"/>
    <col min="7661" max="7661" width="6.75" style="5" bestFit="1" customWidth="1"/>
    <col min="7662" max="7662" width="3.25" style="5" bestFit="1" customWidth="1"/>
    <col min="7663" max="7663" width="9" style="5" customWidth="1"/>
    <col min="7664" max="7677" width="9" style="5"/>
    <col min="7678" max="7678" width="9" style="5" customWidth="1"/>
    <col min="7679" max="7899" width="9" style="5"/>
    <col min="7900" max="7900" width="3.25" style="5" customWidth="1"/>
    <col min="7901" max="7901" width="3.375" style="5" customWidth="1"/>
    <col min="7902" max="7902" width="9.5" style="5" customWidth="1"/>
    <col min="7903" max="7910" width="7.5" style="5" customWidth="1"/>
    <col min="7911" max="7911" width="8.125" style="5" customWidth="1"/>
    <col min="7912" max="7912" width="3.375" style="5" customWidth="1"/>
    <col min="7913" max="7913" width="5.125" style="5" customWidth="1"/>
    <col min="7914" max="7915" width="7.625" style="5" customWidth="1"/>
    <col min="7916" max="7916" width="4.375" style="5" customWidth="1"/>
    <col min="7917" max="7917" width="6.75" style="5" bestFit="1" customWidth="1"/>
    <col min="7918" max="7918" width="3.25" style="5" bestFit="1" customWidth="1"/>
    <col min="7919" max="7919" width="9" style="5" customWidth="1"/>
    <col min="7920" max="7933" width="9" style="5"/>
    <col min="7934" max="7934" width="9" style="5" customWidth="1"/>
    <col min="7935" max="8155" width="9" style="5"/>
    <col min="8156" max="8156" width="3.25" style="5" customWidth="1"/>
    <col min="8157" max="8157" width="3.375" style="5" customWidth="1"/>
    <col min="8158" max="8158" width="9.5" style="5" customWidth="1"/>
    <col min="8159" max="8166" width="7.5" style="5" customWidth="1"/>
    <col min="8167" max="8167" width="8.125" style="5" customWidth="1"/>
    <col min="8168" max="8168" width="3.375" style="5" customWidth="1"/>
    <col min="8169" max="8169" width="5.125" style="5" customWidth="1"/>
    <col min="8170" max="8171" width="7.625" style="5" customWidth="1"/>
    <col min="8172" max="8172" width="4.375" style="5" customWidth="1"/>
    <col min="8173" max="8173" width="6.75" style="5" bestFit="1" customWidth="1"/>
    <col min="8174" max="8174" width="3.25" style="5" bestFit="1" customWidth="1"/>
    <col min="8175" max="8175" width="9" style="5" customWidth="1"/>
    <col min="8176" max="8189" width="9" style="5"/>
    <col min="8190" max="8190" width="9" style="5" customWidth="1"/>
    <col min="8191" max="8411" width="9" style="5"/>
    <col min="8412" max="8412" width="3.25" style="5" customWidth="1"/>
    <col min="8413" max="8413" width="3.375" style="5" customWidth="1"/>
    <col min="8414" max="8414" width="9.5" style="5" customWidth="1"/>
    <col min="8415" max="8422" width="7.5" style="5" customWidth="1"/>
    <col min="8423" max="8423" width="8.125" style="5" customWidth="1"/>
    <col min="8424" max="8424" width="3.375" style="5" customWidth="1"/>
    <col min="8425" max="8425" width="5.125" style="5" customWidth="1"/>
    <col min="8426" max="8427" width="7.625" style="5" customWidth="1"/>
    <col min="8428" max="8428" width="4.375" style="5" customWidth="1"/>
    <col min="8429" max="8429" width="6.75" style="5" bestFit="1" customWidth="1"/>
    <col min="8430" max="8430" width="3.25" style="5" bestFit="1" customWidth="1"/>
    <col min="8431" max="8431" width="9" style="5" customWidth="1"/>
    <col min="8432" max="8445" width="9" style="5"/>
    <col min="8446" max="8446" width="9" style="5" customWidth="1"/>
    <col min="8447" max="8667" width="9" style="5"/>
    <col min="8668" max="8668" width="3.25" style="5" customWidth="1"/>
    <col min="8669" max="8669" width="3.375" style="5" customWidth="1"/>
    <col min="8670" max="8670" width="9.5" style="5" customWidth="1"/>
    <col min="8671" max="8678" width="7.5" style="5" customWidth="1"/>
    <col min="8679" max="8679" width="8.125" style="5" customWidth="1"/>
    <col min="8680" max="8680" width="3.375" style="5" customWidth="1"/>
    <col min="8681" max="8681" width="5.125" style="5" customWidth="1"/>
    <col min="8682" max="8683" width="7.625" style="5" customWidth="1"/>
    <col min="8684" max="8684" width="4.375" style="5" customWidth="1"/>
    <col min="8685" max="8685" width="6.75" style="5" bestFit="1" customWidth="1"/>
    <col min="8686" max="8686" width="3.25" style="5" bestFit="1" customWidth="1"/>
    <col min="8687" max="8687" width="9" style="5" customWidth="1"/>
    <col min="8688" max="8701" width="9" style="5"/>
    <col min="8702" max="8702" width="9" style="5" customWidth="1"/>
    <col min="8703" max="8923" width="9" style="5"/>
    <col min="8924" max="8924" width="3.25" style="5" customWidth="1"/>
    <col min="8925" max="8925" width="3.375" style="5" customWidth="1"/>
    <col min="8926" max="8926" width="9.5" style="5" customWidth="1"/>
    <col min="8927" max="8934" width="7.5" style="5" customWidth="1"/>
    <col min="8935" max="8935" width="8.125" style="5" customWidth="1"/>
    <col min="8936" max="8936" width="3.375" style="5" customWidth="1"/>
    <col min="8937" max="8937" width="5.125" style="5" customWidth="1"/>
    <col min="8938" max="8939" width="7.625" style="5" customWidth="1"/>
    <col min="8940" max="8940" width="4.375" style="5" customWidth="1"/>
    <col min="8941" max="8941" width="6.75" style="5" bestFit="1" customWidth="1"/>
    <col min="8942" max="8942" width="3.25" style="5" bestFit="1" customWidth="1"/>
    <col min="8943" max="8943" width="9" style="5" customWidth="1"/>
    <col min="8944" max="8957" width="9" style="5"/>
    <col min="8958" max="8958" width="9" style="5" customWidth="1"/>
    <col min="8959" max="9179" width="9" style="5"/>
    <col min="9180" max="9180" width="3.25" style="5" customWidth="1"/>
    <col min="9181" max="9181" width="3.375" style="5" customWidth="1"/>
    <col min="9182" max="9182" width="9.5" style="5" customWidth="1"/>
    <col min="9183" max="9190" width="7.5" style="5" customWidth="1"/>
    <col min="9191" max="9191" width="8.125" style="5" customWidth="1"/>
    <col min="9192" max="9192" width="3.375" style="5" customWidth="1"/>
    <col min="9193" max="9193" width="5.125" style="5" customWidth="1"/>
    <col min="9194" max="9195" width="7.625" style="5" customWidth="1"/>
    <col min="9196" max="9196" width="4.375" style="5" customWidth="1"/>
    <col min="9197" max="9197" width="6.75" style="5" bestFit="1" customWidth="1"/>
    <col min="9198" max="9198" width="3.25" style="5" bestFit="1" customWidth="1"/>
    <col min="9199" max="9199" width="9" style="5" customWidth="1"/>
    <col min="9200" max="9213" width="9" style="5"/>
    <col min="9214" max="9214" width="9" style="5" customWidth="1"/>
    <col min="9215" max="9435" width="9" style="5"/>
    <col min="9436" max="9436" width="3.25" style="5" customWidth="1"/>
    <col min="9437" max="9437" width="3.375" style="5" customWidth="1"/>
    <col min="9438" max="9438" width="9.5" style="5" customWidth="1"/>
    <col min="9439" max="9446" width="7.5" style="5" customWidth="1"/>
    <col min="9447" max="9447" width="8.125" style="5" customWidth="1"/>
    <col min="9448" max="9448" width="3.375" style="5" customWidth="1"/>
    <col min="9449" max="9449" width="5.125" style="5" customWidth="1"/>
    <col min="9450" max="9451" width="7.625" style="5" customWidth="1"/>
    <col min="9452" max="9452" width="4.375" style="5" customWidth="1"/>
    <col min="9453" max="9453" width="6.75" style="5" bestFit="1" customWidth="1"/>
    <col min="9454" max="9454" width="3.25" style="5" bestFit="1" customWidth="1"/>
    <col min="9455" max="9455" width="9" style="5" customWidth="1"/>
    <col min="9456" max="9469" width="9" style="5"/>
    <col min="9470" max="9470" width="9" style="5" customWidth="1"/>
    <col min="9471" max="9691" width="9" style="5"/>
    <col min="9692" max="9692" width="3.25" style="5" customWidth="1"/>
    <col min="9693" max="9693" width="3.375" style="5" customWidth="1"/>
    <col min="9694" max="9694" width="9.5" style="5" customWidth="1"/>
    <col min="9695" max="9702" width="7.5" style="5" customWidth="1"/>
    <col min="9703" max="9703" width="8.125" style="5" customWidth="1"/>
    <col min="9704" max="9704" width="3.375" style="5" customWidth="1"/>
    <col min="9705" max="9705" width="5.125" style="5" customWidth="1"/>
    <col min="9706" max="9707" width="7.625" style="5" customWidth="1"/>
    <col min="9708" max="9708" width="4.375" style="5" customWidth="1"/>
    <col min="9709" max="9709" width="6.75" style="5" bestFit="1" customWidth="1"/>
    <col min="9710" max="9710" width="3.25" style="5" bestFit="1" customWidth="1"/>
    <col min="9711" max="9711" width="9" style="5" customWidth="1"/>
    <col min="9712" max="9725" width="9" style="5"/>
    <col min="9726" max="9726" width="9" style="5" customWidth="1"/>
    <col min="9727" max="9947" width="9" style="5"/>
    <col min="9948" max="9948" width="3.25" style="5" customWidth="1"/>
    <col min="9949" max="9949" width="3.375" style="5" customWidth="1"/>
    <col min="9950" max="9950" width="9.5" style="5" customWidth="1"/>
    <col min="9951" max="9958" width="7.5" style="5" customWidth="1"/>
    <col min="9959" max="9959" width="8.125" style="5" customWidth="1"/>
    <col min="9960" max="9960" width="3.375" style="5" customWidth="1"/>
    <col min="9961" max="9961" width="5.125" style="5" customWidth="1"/>
    <col min="9962" max="9963" width="7.625" style="5" customWidth="1"/>
    <col min="9964" max="9964" width="4.375" style="5" customWidth="1"/>
    <col min="9965" max="9965" width="6.75" style="5" bestFit="1" customWidth="1"/>
    <col min="9966" max="9966" width="3.25" style="5" bestFit="1" customWidth="1"/>
    <col min="9967" max="9967" width="9" style="5" customWidth="1"/>
    <col min="9968" max="9981" width="9" style="5"/>
    <col min="9982" max="9982" width="9" style="5" customWidth="1"/>
    <col min="9983" max="10203" width="9" style="5"/>
    <col min="10204" max="10204" width="3.25" style="5" customWidth="1"/>
    <col min="10205" max="10205" width="3.375" style="5" customWidth="1"/>
    <col min="10206" max="10206" width="9.5" style="5" customWidth="1"/>
    <col min="10207" max="10214" width="7.5" style="5" customWidth="1"/>
    <col min="10215" max="10215" width="8.125" style="5" customWidth="1"/>
    <col min="10216" max="10216" width="3.375" style="5" customWidth="1"/>
    <col min="10217" max="10217" width="5.125" style="5" customWidth="1"/>
    <col min="10218" max="10219" width="7.625" style="5" customWidth="1"/>
    <col min="10220" max="10220" width="4.375" style="5" customWidth="1"/>
    <col min="10221" max="10221" width="6.75" style="5" bestFit="1" customWidth="1"/>
    <col min="10222" max="10222" width="3.25" style="5" bestFit="1" customWidth="1"/>
    <col min="10223" max="10223" width="9" style="5" customWidth="1"/>
    <col min="10224" max="10237" width="9" style="5"/>
    <col min="10238" max="10238" width="9" style="5" customWidth="1"/>
    <col min="10239" max="10459" width="9" style="5"/>
    <col min="10460" max="10460" width="3.25" style="5" customWidth="1"/>
    <col min="10461" max="10461" width="3.375" style="5" customWidth="1"/>
    <col min="10462" max="10462" width="9.5" style="5" customWidth="1"/>
    <col min="10463" max="10470" width="7.5" style="5" customWidth="1"/>
    <col min="10471" max="10471" width="8.125" style="5" customWidth="1"/>
    <col min="10472" max="10472" width="3.375" style="5" customWidth="1"/>
    <col min="10473" max="10473" width="5.125" style="5" customWidth="1"/>
    <col min="10474" max="10475" width="7.625" style="5" customWidth="1"/>
    <col min="10476" max="10476" width="4.375" style="5" customWidth="1"/>
    <col min="10477" max="10477" width="6.75" style="5" bestFit="1" customWidth="1"/>
    <col min="10478" max="10478" width="3.25" style="5" bestFit="1" customWidth="1"/>
    <col min="10479" max="10479" width="9" style="5" customWidth="1"/>
    <col min="10480" max="10493" width="9" style="5"/>
    <col min="10494" max="10494" width="9" style="5" customWidth="1"/>
    <col min="10495" max="10715" width="9" style="5"/>
    <col min="10716" max="10716" width="3.25" style="5" customWidth="1"/>
    <col min="10717" max="10717" width="3.375" style="5" customWidth="1"/>
    <col min="10718" max="10718" width="9.5" style="5" customWidth="1"/>
    <col min="10719" max="10726" width="7.5" style="5" customWidth="1"/>
    <col min="10727" max="10727" width="8.125" style="5" customWidth="1"/>
    <col min="10728" max="10728" width="3.375" style="5" customWidth="1"/>
    <col min="10729" max="10729" width="5.125" style="5" customWidth="1"/>
    <col min="10730" max="10731" width="7.625" style="5" customWidth="1"/>
    <col min="10732" max="10732" width="4.375" style="5" customWidth="1"/>
    <col min="10733" max="10733" width="6.75" style="5" bestFit="1" customWidth="1"/>
    <col min="10734" max="10734" width="3.25" style="5" bestFit="1" customWidth="1"/>
    <col min="10735" max="10735" width="9" style="5" customWidth="1"/>
    <col min="10736" max="10749" width="9" style="5"/>
    <col min="10750" max="10750" width="9" style="5" customWidth="1"/>
    <col min="10751" max="10971" width="9" style="5"/>
    <col min="10972" max="10972" width="3.25" style="5" customWidth="1"/>
    <col min="10973" max="10973" width="3.375" style="5" customWidth="1"/>
    <col min="10974" max="10974" width="9.5" style="5" customWidth="1"/>
    <col min="10975" max="10982" width="7.5" style="5" customWidth="1"/>
    <col min="10983" max="10983" width="8.125" style="5" customWidth="1"/>
    <col min="10984" max="10984" width="3.375" style="5" customWidth="1"/>
    <col min="10985" max="10985" width="5.125" style="5" customWidth="1"/>
    <col min="10986" max="10987" width="7.625" style="5" customWidth="1"/>
    <col min="10988" max="10988" width="4.375" style="5" customWidth="1"/>
    <col min="10989" max="10989" width="6.75" style="5" bestFit="1" customWidth="1"/>
    <col min="10990" max="10990" width="3.25" style="5" bestFit="1" customWidth="1"/>
    <col min="10991" max="10991" width="9" style="5" customWidth="1"/>
    <col min="10992" max="11005" width="9" style="5"/>
    <col min="11006" max="11006" width="9" style="5" customWidth="1"/>
    <col min="11007" max="11227" width="9" style="5"/>
    <col min="11228" max="11228" width="3.25" style="5" customWidth="1"/>
    <col min="11229" max="11229" width="3.375" style="5" customWidth="1"/>
    <col min="11230" max="11230" width="9.5" style="5" customWidth="1"/>
    <col min="11231" max="11238" width="7.5" style="5" customWidth="1"/>
    <col min="11239" max="11239" width="8.125" style="5" customWidth="1"/>
    <col min="11240" max="11240" width="3.375" style="5" customWidth="1"/>
    <col min="11241" max="11241" width="5.125" style="5" customWidth="1"/>
    <col min="11242" max="11243" width="7.625" style="5" customWidth="1"/>
    <col min="11244" max="11244" width="4.375" style="5" customWidth="1"/>
    <col min="11245" max="11245" width="6.75" style="5" bestFit="1" customWidth="1"/>
    <col min="11246" max="11246" width="3.25" style="5" bestFit="1" customWidth="1"/>
    <col min="11247" max="11247" width="9" style="5" customWidth="1"/>
    <col min="11248" max="11261" width="9" style="5"/>
    <col min="11262" max="11262" width="9" style="5" customWidth="1"/>
    <col min="11263" max="11483" width="9" style="5"/>
    <col min="11484" max="11484" width="3.25" style="5" customWidth="1"/>
    <col min="11485" max="11485" width="3.375" style="5" customWidth="1"/>
    <col min="11486" max="11486" width="9.5" style="5" customWidth="1"/>
    <col min="11487" max="11494" width="7.5" style="5" customWidth="1"/>
    <col min="11495" max="11495" width="8.125" style="5" customWidth="1"/>
    <col min="11496" max="11496" width="3.375" style="5" customWidth="1"/>
    <col min="11497" max="11497" width="5.125" style="5" customWidth="1"/>
    <col min="11498" max="11499" width="7.625" style="5" customWidth="1"/>
    <col min="11500" max="11500" width="4.375" style="5" customWidth="1"/>
    <col min="11501" max="11501" width="6.75" style="5" bestFit="1" customWidth="1"/>
    <col min="11502" max="11502" width="3.25" style="5" bestFit="1" customWidth="1"/>
    <col min="11503" max="11503" width="9" style="5" customWidth="1"/>
    <col min="11504" max="11517" width="9" style="5"/>
    <col min="11518" max="11518" width="9" style="5" customWidth="1"/>
    <col min="11519" max="11739" width="9" style="5"/>
    <col min="11740" max="11740" width="3.25" style="5" customWidth="1"/>
    <col min="11741" max="11741" width="3.375" style="5" customWidth="1"/>
    <col min="11742" max="11742" width="9.5" style="5" customWidth="1"/>
    <col min="11743" max="11750" width="7.5" style="5" customWidth="1"/>
    <col min="11751" max="11751" width="8.125" style="5" customWidth="1"/>
    <col min="11752" max="11752" width="3.375" style="5" customWidth="1"/>
    <col min="11753" max="11753" width="5.125" style="5" customWidth="1"/>
    <col min="11754" max="11755" width="7.625" style="5" customWidth="1"/>
    <col min="11756" max="11756" width="4.375" style="5" customWidth="1"/>
    <col min="11757" max="11757" width="6.75" style="5" bestFit="1" customWidth="1"/>
    <col min="11758" max="11758" width="3.25" style="5" bestFit="1" customWidth="1"/>
    <col min="11759" max="11759" width="9" style="5" customWidth="1"/>
    <col min="11760" max="11773" width="9" style="5"/>
    <col min="11774" max="11774" width="9" style="5" customWidth="1"/>
    <col min="11775" max="11995" width="9" style="5"/>
    <col min="11996" max="11996" width="3.25" style="5" customWidth="1"/>
    <col min="11997" max="11997" width="3.375" style="5" customWidth="1"/>
    <col min="11998" max="11998" width="9.5" style="5" customWidth="1"/>
    <col min="11999" max="12006" width="7.5" style="5" customWidth="1"/>
    <col min="12007" max="12007" width="8.125" style="5" customWidth="1"/>
    <col min="12008" max="12008" width="3.375" style="5" customWidth="1"/>
    <col min="12009" max="12009" width="5.125" style="5" customWidth="1"/>
    <col min="12010" max="12011" width="7.625" style="5" customWidth="1"/>
    <col min="12012" max="12012" width="4.375" style="5" customWidth="1"/>
    <col min="12013" max="12013" width="6.75" style="5" bestFit="1" customWidth="1"/>
    <col min="12014" max="12014" width="3.25" style="5" bestFit="1" customWidth="1"/>
    <col min="12015" max="12015" width="9" style="5" customWidth="1"/>
    <col min="12016" max="12029" width="9" style="5"/>
    <col min="12030" max="12030" width="9" style="5" customWidth="1"/>
    <col min="12031" max="12251" width="9" style="5"/>
    <col min="12252" max="12252" width="3.25" style="5" customWidth="1"/>
    <col min="12253" max="12253" width="3.375" style="5" customWidth="1"/>
    <col min="12254" max="12254" width="9.5" style="5" customWidth="1"/>
    <col min="12255" max="12262" width="7.5" style="5" customWidth="1"/>
    <col min="12263" max="12263" width="8.125" style="5" customWidth="1"/>
    <col min="12264" max="12264" width="3.375" style="5" customWidth="1"/>
    <col min="12265" max="12265" width="5.125" style="5" customWidth="1"/>
    <col min="12266" max="12267" width="7.625" style="5" customWidth="1"/>
    <col min="12268" max="12268" width="4.375" style="5" customWidth="1"/>
    <col min="12269" max="12269" width="6.75" style="5" bestFit="1" customWidth="1"/>
    <col min="12270" max="12270" width="3.25" style="5" bestFit="1" customWidth="1"/>
    <col min="12271" max="12271" width="9" style="5" customWidth="1"/>
    <col min="12272" max="12285" width="9" style="5"/>
    <col min="12286" max="12286" width="9" style="5" customWidth="1"/>
    <col min="12287" max="12507" width="9" style="5"/>
    <col min="12508" max="12508" width="3.25" style="5" customWidth="1"/>
    <col min="12509" max="12509" width="3.375" style="5" customWidth="1"/>
    <col min="12510" max="12510" width="9.5" style="5" customWidth="1"/>
    <col min="12511" max="12518" width="7.5" style="5" customWidth="1"/>
    <col min="12519" max="12519" width="8.125" style="5" customWidth="1"/>
    <col min="12520" max="12520" width="3.375" style="5" customWidth="1"/>
    <col min="12521" max="12521" width="5.125" style="5" customWidth="1"/>
    <col min="12522" max="12523" width="7.625" style="5" customWidth="1"/>
    <col min="12524" max="12524" width="4.375" style="5" customWidth="1"/>
    <col min="12525" max="12525" width="6.75" style="5" bestFit="1" customWidth="1"/>
    <col min="12526" max="12526" width="3.25" style="5" bestFit="1" customWidth="1"/>
    <col min="12527" max="12527" width="9" style="5" customWidth="1"/>
    <col min="12528" max="12541" width="9" style="5"/>
    <col min="12542" max="12542" width="9" style="5" customWidth="1"/>
    <col min="12543" max="12763" width="9" style="5"/>
    <col min="12764" max="12764" width="3.25" style="5" customWidth="1"/>
    <col min="12765" max="12765" width="3.375" style="5" customWidth="1"/>
    <col min="12766" max="12766" width="9.5" style="5" customWidth="1"/>
    <col min="12767" max="12774" width="7.5" style="5" customWidth="1"/>
    <col min="12775" max="12775" width="8.125" style="5" customWidth="1"/>
    <col min="12776" max="12776" width="3.375" style="5" customWidth="1"/>
    <col min="12777" max="12777" width="5.125" style="5" customWidth="1"/>
    <col min="12778" max="12779" width="7.625" style="5" customWidth="1"/>
    <col min="12780" max="12780" width="4.375" style="5" customWidth="1"/>
    <col min="12781" max="12781" width="6.75" style="5" bestFit="1" customWidth="1"/>
    <col min="12782" max="12782" width="3.25" style="5" bestFit="1" customWidth="1"/>
    <col min="12783" max="12783" width="9" style="5" customWidth="1"/>
    <col min="12784" max="12797" width="9" style="5"/>
    <col min="12798" max="12798" width="9" style="5" customWidth="1"/>
    <col min="12799" max="13019" width="9" style="5"/>
    <col min="13020" max="13020" width="3.25" style="5" customWidth="1"/>
    <col min="13021" max="13021" width="3.375" style="5" customWidth="1"/>
    <col min="13022" max="13022" width="9.5" style="5" customWidth="1"/>
    <col min="13023" max="13030" width="7.5" style="5" customWidth="1"/>
    <col min="13031" max="13031" width="8.125" style="5" customWidth="1"/>
    <col min="13032" max="13032" width="3.375" style="5" customWidth="1"/>
    <col min="13033" max="13033" width="5.125" style="5" customWidth="1"/>
    <col min="13034" max="13035" width="7.625" style="5" customWidth="1"/>
    <col min="13036" max="13036" width="4.375" style="5" customWidth="1"/>
    <col min="13037" max="13037" width="6.75" style="5" bestFit="1" customWidth="1"/>
    <col min="13038" max="13038" width="3.25" style="5" bestFit="1" customWidth="1"/>
    <col min="13039" max="13039" width="9" style="5" customWidth="1"/>
    <col min="13040" max="13053" width="9" style="5"/>
    <col min="13054" max="13054" width="9" style="5" customWidth="1"/>
    <col min="13055" max="13275" width="9" style="5"/>
    <col min="13276" max="13276" width="3.25" style="5" customWidth="1"/>
    <col min="13277" max="13277" width="3.375" style="5" customWidth="1"/>
    <col min="13278" max="13278" width="9.5" style="5" customWidth="1"/>
    <col min="13279" max="13286" width="7.5" style="5" customWidth="1"/>
    <col min="13287" max="13287" width="8.125" style="5" customWidth="1"/>
    <col min="13288" max="13288" width="3.375" style="5" customWidth="1"/>
    <col min="13289" max="13289" width="5.125" style="5" customWidth="1"/>
    <col min="13290" max="13291" width="7.625" style="5" customWidth="1"/>
    <col min="13292" max="13292" width="4.375" style="5" customWidth="1"/>
    <col min="13293" max="13293" width="6.75" style="5" bestFit="1" customWidth="1"/>
    <col min="13294" max="13294" width="3.25" style="5" bestFit="1" customWidth="1"/>
    <col min="13295" max="13295" width="9" style="5" customWidth="1"/>
    <col min="13296" max="13309" width="9" style="5"/>
    <col min="13310" max="13310" width="9" style="5" customWidth="1"/>
    <col min="13311" max="13531" width="9" style="5"/>
    <col min="13532" max="13532" width="3.25" style="5" customWidth="1"/>
    <col min="13533" max="13533" width="3.375" style="5" customWidth="1"/>
    <col min="13534" max="13534" width="9.5" style="5" customWidth="1"/>
    <col min="13535" max="13542" width="7.5" style="5" customWidth="1"/>
    <col min="13543" max="13543" width="8.125" style="5" customWidth="1"/>
    <col min="13544" max="13544" width="3.375" style="5" customWidth="1"/>
    <col min="13545" max="13545" width="5.125" style="5" customWidth="1"/>
    <col min="13546" max="13547" width="7.625" style="5" customWidth="1"/>
    <col min="13548" max="13548" width="4.375" style="5" customWidth="1"/>
    <col min="13549" max="13549" width="6.75" style="5" bestFit="1" customWidth="1"/>
    <col min="13550" max="13550" width="3.25" style="5" bestFit="1" customWidth="1"/>
    <col min="13551" max="13551" width="9" style="5" customWidth="1"/>
    <col min="13552" max="13565" width="9" style="5"/>
    <col min="13566" max="13566" width="9" style="5" customWidth="1"/>
    <col min="13567" max="13787" width="9" style="5"/>
    <col min="13788" max="13788" width="3.25" style="5" customWidth="1"/>
    <col min="13789" max="13789" width="3.375" style="5" customWidth="1"/>
    <col min="13790" max="13790" width="9.5" style="5" customWidth="1"/>
    <col min="13791" max="13798" width="7.5" style="5" customWidth="1"/>
    <col min="13799" max="13799" width="8.125" style="5" customWidth="1"/>
    <col min="13800" max="13800" width="3.375" style="5" customWidth="1"/>
    <col min="13801" max="13801" width="5.125" style="5" customWidth="1"/>
    <col min="13802" max="13803" width="7.625" style="5" customWidth="1"/>
    <col min="13804" max="13804" width="4.375" style="5" customWidth="1"/>
    <col min="13805" max="13805" width="6.75" style="5" bestFit="1" customWidth="1"/>
    <col min="13806" max="13806" width="3.25" style="5" bestFit="1" customWidth="1"/>
    <col min="13807" max="13807" width="9" style="5" customWidth="1"/>
    <col min="13808" max="13821" width="9" style="5"/>
    <col min="13822" max="13822" width="9" style="5" customWidth="1"/>
    <col min="13823" max="14043" width="9" style="5"/>
    <col min="14044" max="14044" width="3.25" style="5" customWidth="1"/>
    <col min="14045" max="14045" width="3.375" style="5" customWidth="1"/>
    <col min="14046" max="14046" width="9.5" style="5" customWidth="1"/>
    <col min="14047" max="14054" width="7.5" style="5" customWidth="1"/>
    <col min="14055" max="14055" width="8.125" style="5" customWidth="1"/>
    <col min="14056" max="14056" width="3.375" style="5" customWidth="1"/>
    <col min="14057" max="14057" width="5.125" style="5" customWidth="1"/>
    <col min="14058" max="14059" width="7.625" style="5" customWidth="1"/>
    <col min="14060" max="14060" width="4.375" style="5" customWidth="1"/>
    <col min="14061" max="14061" width="6.75" style="5" bestFit="1" customWidth="1"/>
    <col min="14062" max="14062" width="3.25" style="5" bestFit="1" customWidth="1"/>
    <col min="14063" max="14063" width="9" style="5" customWidth="1"/>
    <col min="14064" max="14077" width="9" style="5"/>
    <col min="14078" max="14078" width="9" style="5" customWidth="1"/>
    <col min="14079" max="14299" width="9" style="5"/>
    <col min="14300" max="14300" width="3.25" style="5" customWidth="1"/>
    <col min="14301" max="14301" width="3.375" style="5" customWidth="1"/>
    <col min="14302" max="14302" width="9.5" style="5" customWidth="1"/>
    <col min="14303" max="14310" width="7.5" style="5" customWidth="1"/>
    <col min="14311" max="14311" width="8.125" style="5" customWidth="1"/>
    <col min="14312" max="14312" width="3.375" style="5" customWidth="1"/>
    <col min="14313" max="14313" width="5.125" style="5" customWidth="1"/>
    <col min="14314" max="14315" width="7.625" style="5" customWidth="1"/>
    <col min="14316" max="14316" width="4.375" style="5" customWidth="1"/>
    <col min="14317" max="14317" width="6.75" style="5" bestFit="1" customWidth="1"/>
    <col min="14318" max="14318" width="3.25" style="5" bestFit="1" customWidth="1"/>
    <col min="14319" max="14319" width="9" style="5" customWidth="1"/>
    <col min="14320" max="14333" width="9" style="5"/>
    <col min="14334" max="14334" width="9" style="5" customWidth="1"/>
    <col min="14335" max="14555" width="9" style="5"/>
    <col min="14556" max="14556" width="3.25" style="5" customWidth="1"/>
    <col min="14557" max="14557" width="3.375" style="5" customWidth="1"/>
    <col min="14558" max="14558" width="9.5" style="5" customWidth="1"/>
    <col min="14559" max="14566" width="7.5" style="5" customWidth="1"/>
    <col min="14567" max="14567" width="8.125" style="5" customWidth="1"/>
    <col min="14568" max="14568" width="3.375" style="5" customWidth="1"/>
    <col min="14569" max="14569" width="5.125" style="5" customWidth="1"/>
    <col min="14570" max="14571" width="7.625" style="5" customWidth="1"/>
    <col min="14572" max="14572" width="4.375" style="5" customWidth="1"/>
    <col min="14573" max="14573" width="6.75" style="5" bestFit="1" customWidth="1"/>
    <col min="14574" max="14574" width="3.25" style="5" bestFit="1" customWidth="1"/>
    <col min="14575" max="14575" width="9" style="5" customWidth="1"/>
    <col min="14576" max="14589" width="9" style="5"/>
    <col min="14590" max="14590" width="9" style="5" customWidth="1"/>
    <col min="14591" max="14811" width="9" style="5"/>
    <col min="14812" max="14812" width="3.25" style="5" customWidth="1"/>
    <col min="14813" max="14813" width="3.375" style="5" customWidth="1"/>
    <col min="14814" max="14814" width="9.5" style="5" customWidth="1"/>
    <col min="14815" max="14822" width="7.5" style="5" customWidth="1"/>
    <col min="14823" max="14823" width="8.125" style="5" customWidth="1"/>
    <col min="14824" max="14824" width="3.375" style="5" customWidth="1"/>
    <col min="14825" max="14825" width="5.125" style="5" customWidth="1"/>
    <col min="14826" max="14827" width="7.625" style="5" customWidth="1"/>
    <col min="14828" max="14828" width="4.375" style="5" customWidth="1"/>
    <col min="14829" max="14829" width="6.75" style="5" bestFit="1" customWidth="1"/>
    <col min="14830" max="14830" width="3.25" style="5" bestFit="1" customWidth="1"/>
    <col min="14831" max="14831" width="9" style="5" customWidth="1"/>
    <col min="14832" max="14845" width="9" style="5"/>
    <col min="14846" max="14846" width="9" style="5" customWidth="1"/>
    <col min="14847" max="15067" width="9" style="5"/>
    <col min="15068" max="15068" width="3.25" style="5" customWidth="1"/>
    <col min="15069" max="15069" width="3.375" style="5" customWidth="1"/>
    <col min="15070" max="15070" width="9.5" style="5" customWidth="1"/>
    <col min="15071" max="15078" width="7.5" style="5" customWidth="1"/>
    <col min="15079" max="15079" width="8.125" style="5" customWidth="1"/>
    <col min="15080" max="15080" width="3.375" style="5" customWidth="1"/>
    <col min="15081" max="15081" width="5.125" style="5" customWidth="1"/>
    <col min="15082" max="15083" width="7.625" style="5" customWidth="1"/>
    <col min="15084" max="15084" width="4.375" style="5" customWidth="1"/>
    <col min="15085" max="15085" width="6.75" style="5" bestFit="1" customWidth="1"/>
    <col min="15086" max="15086" width="3.25" style="5" bestFit="1" customWidth="1"/>
    <col min="15087" max="15087" width="9" style="5" customWidth="1"/>
    <col min="15088" max="15101" width="9" style="5"/>
    <col min="15102" max="15102" width="9" style="5" customWidth="1"/>
    <col min="15103" max="15323" width="9" style="5"/>
    <col min="15324" max="15324" width="3.25" style="5" customWidth="1"/>
    <col min="15325" max="15325" width="3.375" style="5" customWidth="1"/>
    <col min="15326" max="15326" width="9.5" style="5" customWidth="1"/>
    <col min="15327" max="15334" width="7.5" style="5" customWidth="1"/>
    <col min="15335" max="15335" width="8.125" style="5" customWidth="1"/>
    <col min="15336" max="15336" width="3.375" style="5" customWidth="1"/>
    <col min="15337" max="15337" width="5.125" style="5" customWidth="1"/>
    <col min="15338" max="15339" width="7.625" style="5" customWidth="1"/>
    <col min="15340" max="15340" width="4.375" style="5" customWidth="1"/>
    <col min="15341" max="15341" width="6.75" style="5" bestFit="1" customWidth="1"/>
    <col min="15342" max="15342" width="3.25" style="5" bestFit="1" customWidth="1"/>
    <col min="15343" max="15343" width="9" style="5" customWidth="1"/>
    <col min="15344" max="15357" width="9" style="5"/>
    <col min="15358" max="15358" width="9" style="5" customWidth="1"/>
    <col min="15359" max="15579" width="9" style="5"/>
    <col min="15580" max="15580" width="3.25" style="5" customWidth="1"/>
    <col min="15581" max="15581" width="3.375" style="5" customWidth="1"/>
    <col min="15582" max="15582" width="9.5" style="5" customWidth="1"/>
    <col min="15583" max="15590" width="7.5" style="5" customWidth="1"/>
    <col min="15591" max="15591" width="8.125" style="5" customWidth="1"/>
    <col min="15592" max="15592" width="3.375" style="5" customWidth="1"/>
    <col min="15593" max="15593" width="5.125" style="5" customWidth="1"/>
    <col min="15594" max="15595" width="7.625" style="5" customWidth="1"/>
    <col min="15596" max="15596" width="4.375" style="5" customWidth="1"/>
    <col min="15597" max="15597" width="6.75" style="5" bestFit="1" customWidth="1"/>
    <col min="15598" max="15598" width="3.25" style="5" bestFit="1" customWidth="1"/>
    <col min="15599" max="15599" width="9" style="5" customWidth="1"/>
    <col min="15600" max="15613" width="9" style="5"/>
    <col min="15614" max="15614" width="9" style="5" customWidth="1"/>
    <col min="15615" max="15835" width="9" style="5"/>
    <col min="15836" max="15836" width="3.25" style="5" customWidth="1"/>
    <col min="15837" max="15837" width="3.375" style="5" customWidth="1"/>
    <col min="15838" max="15838" width="9.5" style="5" customWidth="1"/>
    <col min="15839" max="15846" width="7.5" style="5" customWidth="1"/>
    <col min="15847" max="15847" width="8.125" style="5" customWidth="1"/>
    <col min="15848" max="15848" width="3.375" style="5" customWidth="1"/>
    <col min="15849" max="15849" width="5.125" style="5" customWidth="1"/>
    <col min="15850" max="15851" width="7.625" style="5" customWidth="1"/>
    <col min="15852" max="15852" width="4.375" style="5" customWidth="1"/>
    <col min="15853" max="15853" width="6.75" style="5" bestFit="1" customWidth="1"/>
    <col min="15854" max="15854" width="3.25" style="5" bestFit="1" customWidth="1"/>
    <col min="15855" max="15855" width="9" style="5" customWidth="1"/>
    <col min="15856" max="15869" width="9" style="5"/>
    <col min="15870" max="15870" width="9" style="5" customWidth="1"/>
    <col min="15871" max="16091" width="9" style="5"/>
    <col min="16092" max="16092" width="3.25" style="5" customWidth="1"/>
    <col min="16093" max="16093" width="3.375" style="5" customWidth="1"/>
    <col min="16094" max="16094" width="9.5" style="5" customWidth="1"/>
    <col min="16095" max="16102" width="7.5" style="5" customWidth="1"/>
    <col min="16103" max="16103" width="8.125" style="5" customWidth="1"/>
    <col min="16104" max="16104" width="3.375" style="5" customWidth="1"/>
    <col min="16105" max="16105" width="5.125" style="5" customWidth="1"/>
    <col min="16106" max="16107" width="7.625" style="5" customWidth="1"/>
    <col min="16108" max="16108" width="4.375" style="5" customWidth="1"/>
    <col min="16109" max="16109" width="6.75" style="5" bestFit="1" customWidth="1"/>
    <col min="16110" max="16110" width="3.25" style="5" bestFit="1" customWidth="1"/>
    <col min="16111" max="16111" width="9" style="5" customWidth="1"/>
    <col min="16112" max="16125" width="9" style="5"/>
    <col min="16126" max="16126" width="9" style="5" customWidth="1"/>
    <col min="16127" max="16384" width="9" style="5"/>
  </cols>
  <sheetData>
    <row r="1" spans="1:13" ht="25.5" customHeight="1">
      <c r="A1" s="2159" t="s">
        <v>3709</v>
      </c>
      <c r="B1" s="2159"/>
      <c r="C1" s="2159"/>
      <c r="D1" s="2159"/>
      <c r="E1" s="2159"/>
      <c r="F1" s="2159"/>
      <c r="G1" s="2159"/>
      <c r="J1" s="6"/>
      <c r="M1" s="6" t="s">
        <v>3706</v>
      </c>
    </row>
    <row r="2" spans="1:13" ht="18" customHeight="1">
      <c r="A2" s="2550" t="s">
        <v>2323</v>
      </c>
      <c r="B2" s="2548" t="s">
        <v>207</v>
      </c>
      <c r="C2" s="2549"/>
      <c r="D2" s="2549"/>
      <c r="E2" s="2550"/>
      <c r="F2" s="2548" t="s">
        <v>2293</v>
      </c>
      <c r="G2" s="2521"/>
      <c r="H2" s="2521"/>
      <c r="I2" s="2490"/>
      <c r="J2" s="2494" t="s">
        <v>2294</v>
      </c>
      <c r="K2" s="2521"/>
      <c r="L2" s="2521"/>
      <c r="M2" s="2521"/>
    </row>
    <row r="3" spans="1:13" ht="18" customHeight="1">
      <c r="A3" s="2551"/>
      <c r="B3" s="2151" t="s">
        <v>3705</v>
      </c>
      <c r="C3" s="2139" t="s">
        <v>410</v>
      </c>
      <c r="D3" s="2139" t="s">
        <v>387</v>
      </c>
      <c r="E3" s="2151" t="s">
        <v>1346</v>
      </c>
      <c r="F3" s="2151" t="s">
        <v>3705</v>
      </c>
      <c r="G3" s="2140" t="s">
        <v>410</v>
      </c>
      <c r="H3" s="2139" t="s">
        <v>387</v>
      </c>
      <c r="I3" s="2151" t="s">
        <v>1346</v>
      </c>
      <c r="J3" s="2151" t="s">
        <v>3705</v>
      </c>
      <c r="K3" s="2140" t="s">
        <v>410</v>
      </c>
      <c r="L3" s="2139" t="s">
        <v>387</v>
      </c>
      <c r="M3" s="2139" t="s">
        <v>1346</v>
      </c>
    </row>
    <row r="4" spans="1:13" ht="18" customHeight="1">
      <c r="A4" s="2136"/>
      <c r="B4" s="661"/>
      <c r="C4" s="2158" t="s">
        <v>298</v>
      </c>
      <c r="D4" s="2158" t="s">
        <v>298</v>
      </c>
      <c r="E4" s="198" t="s">
        <v>298</v>
      </c>
      <c r="F4" s="2158"/>
      <c r="G4" s="2158" t="s">
        <v>298</v>
      </c>
      <c r="H4" s="2158" t="s">
        <v>298</v>
      </c>
      <c r="I4" s="198" t="s">
        <v>298</v>
      </c>
      <c r="J4" s="2158"/>
      <c r="K4" s="2158" t="s">
        <v>298</v>
      </c>
      <c r="L4" s="2158" t="s">
        <v>298</v>
      </c>
      <c r="M4" s="2158" t="s">
        <v>298</v>
      </c>
    </row>
    <row r="5" spans="1:13" ht="15.95" customHeight="1">
      <c r="A5" s="2157" t="s">
        <v>129</v>
      </c>
      <c r="B5" s="903">
        <v>17114</v>
      </c>
      <c r="C5" s="903">
        <v>16042</v>
      </c>
      <c r="D5" s="904">
        <v>15645</v>
      </c>
      <c r="E5" s="903">
        <v>15214</v>
      </c>
      <c r="F5" s="903">
        <v>9871</v>
      </c>
      <c r="G5" s="904">
        <v>9151</v>
      </c>
      <c r="H5" s="904">
        <v>8937</v>
      </c>
      <c r="I5" s="903">
        <v>8537</v>
      </c>
      <c r="J5" s="903">
        <v>7243</v>
      </c>
      <c r="K5" s="904">
        <v>6891</v>
      </c>
      <c r="L5" s="904">
        <v>6708</v>
      </c>
      <c r="M5" s="904">
        <v>6677</v>
      </c>
    </row>
    <row r="6" spans="1:13" ht="15.95" customHeight="1">
      <c r="A6" s="2141" t="s">
        <v>2301</v>
      </c>
      <c r="B6" s="896">
        <v>202</v>
      </c>
      <c r="C6" s="896">
        <v>173</v>
      </c>
      <c r="D6" s="896">
        <v>177</v>
      </c>
      <c r="E6" s="894">
        <v>203</v>
      </c>
      <c r="F6" s="896">
        <v>120</v>
      </c>
      <c r="G6" s="896">
        <v>96</v>
      </c>
      <c r="H6" s="896">
        <v>108</v>
      </c>
      <c r="I6" s="894">
        <v>120</v>
      </c>
      <c r="J6" s="896">
        <v>82</v>
      </c>
      <c r="K6" s="896">
        <v>77</v>
      </c>
      <c r="L6" s="896">
        <v>69</v>
      </c>
      <c r="M6" s="895">
        <v>83</v>
      </c>
    </row>
    <row r="7" spans="1:13" ht="15.95" customHeight="1">
      <c r="A7" s="2141" t="s">
        <v>2302</v>
      </c>
      <c r="B7" s="896">
        <v>1293</v>
      </c>
      <c r="C7" s="896">
        <v>977</v>
      </c>
      <c r="D7" s="896">
        <v>845</v>
      </c>
      <c r="E7" s="894">
        <v>853</v>
      </c>
      <c r="F7" s="896">
        <v>713</v>
      </c>
      <c r="G7" s="896">
        <v>508</v>
      </c>
      <c r="H7" s="896">
        <v>463</v>
      </c>
      <c r="I7" s="894">
        <v>482</v>
      </c>
      <c r="J7" s="896">
        <v>580</v>
      </c>
      <c r="K7" s="896">
        <v>469</v>
      </c>
      <c r="L7" s="896">
        <v>382</v>
      </c>
      <c r="M7" s="895">
        <v>371</v>
      </c>
    </row>
    <row r="8" spans="1:13" ht="15.95" customHeight="1">
      <c r="A8" s="2141" t="s">
        <v>2303</v>
      </c>
      <c r="B8" s="896">
        <v>1634</v>
      </c>
      <c r="C8" s="896">
        <v>1397</v>
      </c>
      <c r="D8" s="896">
        <v>1195</v>
      </c>
      <c r="E8" s="894">
        <v>1085</v>
      </c>
      <c r="F8" s="896">
        <v>957</v>
      </c>
      <c r="G8" s="896">
        <v>840</v>
      </c>
      <c r="H8" s="896">
        <v>695</v>
      </c>
      <c r="I8" s="894">
        <v>633</v>
      </c>
      <c r="J8" s="896">
        <v>677</v>
      </c>
      <c r="K8" s="896">
        <v>557</v>
      </c>
      <c r="L8" s="896">
        <v>500</v>
      </c>
      <c r="M8" s="895">
        <v>452</v>
      </c>
    </row>
    <row r="9" spans="1:13" ht="15.95" customHeight="1">
      <c r="A9" s="2141" t="s">
        <v>2304</v>
      </c>
      <c r="B9" s="896">
        <v>1482</v>
      </c>
      <c r="C9" s="896">
        <v>1560</v>
      </c>
      <c r="D9" s="896">
        <v>1429</v>
      </c>
      <c r="E9" s="894">
        <v>1252</v>
      </c>
      <c r="F9" s="896">
        <v>921</v>
      </c>
      <c r="G9" s="896">
        <v>915</v>
      </c>
      <c r="H9" s="896">
        <v>863</v>
      </c>
      <c r="I9" s="894">
        <v>710</v>
      </c>
      <c r="J9" s="896">
        <v>561</v>
      </c>
      <c r="K9" s="896">
        <v>645</v>
      </c>
      <c r="L9" s="896">
        <v>566</v>
      </c>
      <c r="M9" s="895">
        <v>542</v>
      </c>
    </row>
    <row r="10" spans="1:13" ht="15.95" customHeight="1">
      <c r="A10" s="2141" t="s">
        <v>2305</v>
      </c>
      <c r="B10" s="896">
        <v>1617</v>
      </c>
      <c r="C10" s="896">
        <v>1488</v>
      </c>
      <c r="D10" s="896">
        <v>1646</v>
      </c>
      <c r="E10" s="894">
        <v>1509</v>
      </c>
      <c r="F10" s="896">
        <v>928</v>
      </c>
      <c r="G10" s="896">
        <v>831</v>
      </c>
      <c r="H10" s="896">
        <v>915</v>
      </c>
      <c r="I10" s="894">
        <v>853</v>
      </c>
      <c r="J10" s="896">
        <v>689</v>
      </c>
      <c r="K10" s="896">
        <v>657</v>
      </c>
      <c r="L10" s="896">
        <v>731</v>
      </c>
      <c r="M10" s="895">
        <v>656</v>
      </c>
    </row>
    <row r="11" spans="1:13" ht="15.95" customHeight="1">
      <c r="A11" s="897" t="s">
        <v>2306</v>
      </c>
      <c r="B11" s="898">
        <v>1882</v>
      </c>
      <c r="C11" s="898">
        <v>1657</v>
      </c>
      <c r="D11" s="898">
        <v>1553</v>
      </c>
      <c r="E11" s="899">
        <v>1660</v>
      </c>
      <c r="F11" s="898">
        <v>1044</v>
      </c>
      <c r="G11" s="898">
        <v>906</v>
      </c>
      <c r="H11" s="898">
        <v>848</v>
      </c>
      <c r="I11" s="899">
        <v>881</v>
      </c>
      <c r="J11" s="898">
        <v>838</v>
      </c>
      <c r="K11" s="898">
        <v>751</v>
      </c>
      <c r="L11" s="898">
        <v>705</v>
      </c>
      <c r="M11" s="900">
        <v>779</v>
      </c>
    </row>
    <row r="12" spans="1:13" ht="15.95" customHeight="1">
      <c r="A12" s="2141" t="s">
        <v>2307</v>
      </c>
      <c r="B12" s="896">
        <v>1965</v>
      </c>
      <c r="C12" s="896">
        <v>1815</v>
      </c>
      <c r="D12" s="896">
        <v>1711</v>
      </c>
      <c r="E12" s="894">
        <v>1555</v>
      </c>
      <c r="F12" s="896">
        <v>1099</v>
      </c>
      <c r="G12" s="896">
        <v>1021</v>
      </c>
      <c r="H12" s="896">
        <v>924</v>
      </c>
      <c r="I12" s="894">
        <v>819</v>
      </c>
      <c r="J12" s="896">
        <v>866</v>
      </c>
      <c r="K12" s="896">
        <v>794</v>
      </c>
      <c r="L12" s="896">
        <v>787</v>
      </c>
      <c r="M12" s="895">
        <v>736</v>
      </c>
    </row>
    <row r="13" spans="1:13" ht="15.95" customHeight="1">
      <c r="A13" s="2141" t="s">
        <v>2308</v>
      </c>
      <c r="B13" s="896">
        <v>2210</v>
      </c>
      <c r="C13" s="896">
        <v>1823</v>
      </c>
      <c r="D13" s="896">
        <v>1768</v>
      </c>
      <c r="E13" s="894">
        <v>1679</v>
      </c>
      <c r="F13" s="896">
        <v>1257</v>
      </c>
      <c r="G13" s="896">
        <v>1007</v>
      </c>
      <c r="H13" s="896">
        <v>996</v>
      </c>
      <c r="I13" s="894">
        <v>888</v>
      </c>
      <c r="J13" s="896">
        <v>953</v>
      </c>
      <c r="K13" s="896">
        <v>816</v>
      </c>
      <c r="L13" s="896">
        <v>772</v>
      </c>
      <c r="M13" s="895">
        <v>791</v>
      </c>
    </row>
    <row r="14" spans="1:13" ht="15.95" customHeight="1">
      <c r="A14" s="2141" t="s">
        <v>2309</v>
      </c>
      <c r="B14" s="896">
        <v>1662</v>
      </c>
      <c r="C14" s="896">
        <v>1977</v>
      </c>
      <c r="D14" s="896">
        <v>1706</v>
      </c>
      <c r="E14" s="894">
        <v>1686</v>
      </c>
      <c r="F14" s="896">
        <v>942</v>
      </c>
      <c r="G14" s="896">
        <v>1165</v>
      </c>
      <c r="H14" s="896">
        <v>977</v>
      </c>
      <c r="I14" s="894">
        <v>963</v>
      </c>
      <c r="J14" s="896">
        <v>720</v>
      </c>
      <c r="K14" s="896">
        <v>812</v>
      </c>
      <c r="L14" s="896">
        <v>729</v>
      </c>
      <c r="M14" s="895">
        <v>723</v>
      </c>
    </row>
    <row r="15" spans="1:13" ht="15.95" customHeight="1">
      <c r="A15" s="901" t="s">
        <v>2310</v>
      </c>
      <c r="B15" s="902">
        <v>1153</v>
      </c>
      <c r="C15" s="902">
        <v>1226</v>
      </c>
      <c r="D15" s="902">
        <v>1623</v>
      </c>
      <c r="E15" s="903">
        <v>1392</v>
      </c>
      <c r="F15" s="902">
        <v>666</v>
      </c>
      <c r="G15" s="902">
        <v>707</v>
      </c>
      <c r="H15" s="902">
        <v>971</v>
      </c>
      <c r="I15" s="903">
        <v>805</v>
      </c>
      <c r="J15" s="902">
        <v>487</v>
      </c>
      <c r="K15" s="902">
        <v>519</v>
      </c>
      <c r="L15" s="902">
        <v>652</v>
      </c>
      <c r="M15" s="904">
        <v>587</v>
      </c>
    </row>
    <row r="16" spans="1:13" ht="15.95" customHeight="1">
      <c r="A16" s="2141" t="s">
        <v>2311</v>
      </c>
      <c r="B16" s="896">
        <v>980</v>
      </c>
      <c r="C16" s="896">
        <v>839</v>
      </c>
      <c r="D16" s="896">
        <v>926</v>
      </c>
      <c r="E16" s="894">
        <v>1201</v>
      </c>
      <c r="F16" s="896">
        <v>604</v>
      </c>
      <c r="G16" s="896">
        <v>473</v>
      </c>
      <c r="H16" s="896">
        <v>548</v>
      </c>
      <c r="I16" s="894">
        <v>716</v>
      </c>
      <c r="J16" s="896">
        <v>376</v>
      </c>
      <c r="K16" s="896">
        <v>366</v>
      </c>
      <c r="L16" s="896">
        <v>378</v>
      </c>
      <c r="M16" s="895">
        <v>485</v>
      </c>
    </row>
    <row r="17" spans="1:13" ht="15.95" customHeight="1">
      <c r="A17" s="2141" t="s">
        <v>2312</v>
      </c>
      <c r="B17" s="896">
        <v>641</v>
      </c>
      <c r="C17" s="896">
        <v>594</v>
      </c>
      <c r="D17" s="896">
        <v>520</v>
      </c>
      <c r="E17" s="894">
        <v>626</v>
      </c>
      <c r="F17" s="896">
        <v>393</v>
      </c>
      <c r="G17" s="896">
        <v>368</v>
      </c>
      <c r="H17" s="896">
        <v>292</v>
      </c>
      <c r="I17" s="894">
        <v>362</v>
      </c>
      <c r="J17" s="896">
        <v>248</v>
      </c>
      <c r="K17" s="896">
        <v>226</v>
      </c>
      <c r="L17" s="896">
        <v>228</v>
      </c>
      <c r="M17" s="895">
        <v>264</v>
      </c>
    </row>
    <row r="18" spans="1:13" ht="15.95" customHeight="1">
      <c r="A18" s="2141" t="s">
        <v>2313</v>
      </c>
      <c r="B18" s="896">
        <v>262</v>
      </c>
      <c r="C18" s="896">
        <v>373</v>
      </c>
      <c r="D18" s="896">
        <v>338</v>
      </c>
      <c r="E18" s="894">
        <v>301</v>
      </c>
      <c r="F18" s="896">
        <v>152</v>
      </c>
      <c r="G18" s="896">
        <v>229</v>
      </c>
      <c r="H18" s="896">
        <v>208</v>
      </c>
      <c r="I18" s="894">
        <v>173</v>
      </c>
      <c r="J18" s="896">
        <v>110</v>
      </c>
      <c r="K18" s="896">
        <v>144</v>
      </c>
      <c r="L18" s="896">
        <v>130</v>
      </c>
      <c r="M18" s="895">
        <v>128</v>
      </c>
    </row>
    <row r="19" spans="1:13" ht="15.95" customHeight="1">
      <c r="A19" s="2141" t="s">
        <v>2314</v>
      </c>
      <c r="B19" s="896">
        <v>88</v>
      </c>
      <c r="C19" s="896">
        <v>110</v>
      </c>
      <c r="D19" s="896">
        <v>158</v>
      </c>
      <c r="E19" s="894">
        <v>157</v>
      </c>
      <c r="F19" s="896">
        <v>50</v>
      </c>
      <c r="G19" s="896">
        <v>64</v>
      </c>
      <c r="H19" s="896">
        <v>99</v>
      </c>
      <c r="I19" s="894">
        <v>96</v>
      </c>
      <c r="J19" s="896">
        <v>38</v>
      </c>
      <c r="K19" s="896">
        <v>46</v>
      </c>
      <c r="L19" s="896">
        <v>59</v>
      </c>
      <c r="M19" s="895">
        <v>61</v>
      </c>
    </row>
    <row r="20" spans="1:13" ht="15.95" customHeight="1">
      <c r="A20" s="2145" t="s">
        <v>2321</v>
      </c>
      <c r="B20" s="896">
        <v>43</v>
      </c>
      <c r="C20" s="896">
        <v>33</v>
      </c>
      <c r="D20" s="896">
        <v>50</v>
      </c>
      <c r="E20" s="894">
        <v>55</v>
      </c>
      <c r="F20" s="896">
        <v>25</v>
      </c>
      <c r="G20" s="896">
        <v>21</v>
      </c>
      <c r="H20" s="896">
        <v>30</v>
      </c>
      <c r="I20" s="894">
        <v>36</v>
      </c>
      <c r="J20" s="896">
        <v>18</v>
      </c>
      <c r="K20" s="896">
        <v>12</v>
      </c>
      <c r="L20" s="896">
        <v>20</v>
      </c>
      <c r="M20" s="895">
        <v>19</v>
      </c>
    </row>
    <row r="21" spans="1:13" ht="15.95" customHeight="1">
      <c r="A21" s="2138"/>
      <c r="B21" s="2138"/>
      <c r="C21" s="2047"/>
      <c r="D21" s="2047"/>
      <c r="E21" s="2048"/>
      <c r="F21" s="2048"/>
      <c r="G21" s="2047"/>
      <c r="H21" s="2047"/>
      <c r="I21" s="2048"/>
      <c r="J21" s="2048"/>
      <c r="K21" s="2047"/>
      <c r="L21" s="2047"/>
      <c r="M21" s="2048"/>
    </row>
    <row r="22" spans="1:13" ht="15.95" customHeight="1">
      <c r="A22" s="2137" t="s">
        <v>2437</v>
      </c>
      <c r="B22" s="2108">
        <v>46</v>
      </c>
      <c r="C22" s="2108">
        <v>46.9</v>
      </c>
      <c r="D22" s="2108">
        <v>47.706327900300003</v>
      </c>
      <c r="E22" s="2109">
        <v>48.227553569100003</v>
      </c>
      <c r="F22" s="2109">
        <v>46.1</v>
      </c>
      <c r="G22" s="2108">
        <v>47.2</v>
      </c>
      <c r="H22" s="2108">
        <v>47.885588004900001</v>
      </c>
      <c r="I22" s="2109">
        <v>48.392350942999997</v>
      </c>
      <c r="J22" s="2109">
        <v>45.9</v>
      </c>
      <c r="K22" s="2108">
        <v>46.6</v>
      </c>
      <c r="L22" s="2108">
        <v>47.467501490799997</v>
      </c>
      <c r="M22" s="2109">
        <v>48.016848884200002</v>
      </c>
    </row>
    <row r="23" spans="1:13" ht="18" customHeight="1">
      <c r="A23" s="2160" t="s">
        <v>2436</v>
      </c>
      <c r="J23" s="2"/>
    </row>
  </sheetData>
  <mergeCells count="4">
    <mergeCell ref="B2:E2"/>
    <mergeCell ref="F2:I2"/>
    <mergeCell ref="J2:M2"/>
    <mergeCell ref="A2:A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view="pageBreakPreview" zoomScaleNormal="100" zoomScaleSheetLayoutView="100" workbookViewId="0">
      <selection activeCell="Q18" sqref="Q18"/>
    </sheetView>
  </sheetViews>
  <sheetFormatPr defaultRowHeight="24.95" customHeight="1"/>
  <cols>
    <col min="1" max="1" width="8.125" style="5" customWidth="1"/>
    <col min="2" max="13" width="6.25" style="5" customWidth="1"/>
    <col min="14" max="219" width="9" style="5"/>
    <col min="220" max="220" width="3.25" style="5" customWidth="1"/>
    <col min="221" max="221" width="3.375" style="5" customWidth="1"/>
    <col min="222" max="222" width="9.5" style="5" customWidth="1"/>
    <col min="223" max="230" width="7.5" style="5" customWidth="1"/>
    <col min="231" max="231" width="8.125" style="5" customWidth="1"/>
    <col min="232" max="232" width="3.375" style="5" customWidth="1"/>
    <col min="233" max="233" width="5.125" style="5" customWidth="1"/>
    <col min="234" max="235" width="7.625" style="5" customWidth="1"/>
    <col min="236" max="236" width="4.375" style="5" customWidth="1"/>
    <col min="237" max="237" width="6.75" style="5" bestFit="1" customWidth="1"/>
    <col min="238" max="238" width="3.25" style="5" bestFit="1" customWidth="1"/>
    <col min="239" max="239" width="9" style="5" customWidth="1"/>
    <col min="240" max="253" width="9" style="5"/>
    <col min="254" max="254" width="9" style="5" customWidth="1"/>
    <col min="255" max="475" width="9" style="5"/>
    <col min="476" max="476" width="3.25" style="5" customWidth="1"/>
    <col min="477" max="477" width="3.375" style="5" customWidth="1"/>
    <col min="478" max="478" width="9.5" style="5" customWidth="1"/>
    <col min="479" max="486" width="7.5" style="5" customWidth="1"/>
    <col min="487" max="487" width="8.125" style="5" customWidth="1"/>
    <col min="488" max="488" width="3.375" style="5" customWidth="1"/>
    <col min="489" max="489" width="5.125" style="5" customWidth="1"/>
    <col min="490" max="491" width="7.625" style="5" customWidth="1"/>
    <col min="492" max="492" width="4.375" style="5" customWidth="1"/>
    <col min="493" max="493" width="6.75" style="5" bestFit="1" customWidth="1"/>
    <col min="494" max="494" width="3.25" style="5" bestFit="1" customWidth="1"/>
    <col min="495" max="495" width="9" style="5" customWidth="1"/>
    <col min="496" max="509" width="9" style="5"/>
    <col min="510" max="510" width="9" style="5" customWidth="1"/>
    <col min="511" max="731" width="9" style="5"/>
    <col min="732" max="732" width="3.25" style="5" customWidth="1"/>
    <col min="733" max="733" width="3.375" style="5" customWidth="1"/>
    <col min="734" max="734" width="9.5" style="5" customWidth="1"/>
    <col min="735" max="742" width="7.5" style="5" customWidth="1"/>
    <col min="743" max="743" width="8.125" style="5" customWidth="1"/>
    <col min="744" max="744" width="3.375" style="5" customWidth="1"/>
    <col min="745" max="745" width="5.125" style="5" customWidth="1"/>
    <col min="746" max="747" width="7.625" style="5" customWidth="1"/>
    <col min="748" max="748" width="4.375" style="5" customWidth="1"/>
    <col min="749" max="749" width="6.75" style="5" bestFit="1" customWidth="1"/>
    <col min="750" max="750" width="3.25" style="5" bestFit="1" customWidth="1"/>
    <col min="751" max="751" width="9" style="5" customWidth="1"/>
    <col min="752" max="765" width="9" style="5"/>
    <col min="766" max="766" width="9" style="5" customWidth="1"/>
    <col min="767" max="987" width="9" style="5"/>
    <col min="988" max="988" width="3.25" style="5" customWidth="1"/>
    <col min="989" max="989" width="3.375" style="5" customWidth="1"/>
    <col min="990" max="990" width="9.5" style="5" customWidth="1"/>
    <col min="991" max="998" width="7.5" style="5" customWidth="1"/>
    <col min="999" max="999" width="8.125" style="5" customWidth="1"/>
    <col min="1000" max="1000" width="3.375" style="5" customWidth="1"/>
    <col min="1001" max="1001" width="5.125" style="5" customWidth="1"/>
    <col min="1002" max="1003" width="7.625" style="5" customWidth="1"/>
    <col min="1004" max="1004" width="4.375" style="5" customWidth="1"/>
    <col min="1005" max="1005" width="6.75" style="5" bestFit="1" customWidth="1"/>
    <col min="1006" max="1006" width="3.25" style="5" bestFit="1" customWidth="1"/>
    <col min="1007" max="1007" width="9" style="5" customWidth="1"/>
    <col min="1008" max="1021" width="9" style="5"/>
    <col min="1022" max="1022" width="9" style="5" customWidth="1"/>
    <col min="1023" max="1243" width="9" style="5"/>
    <col min="1244" max="1244" width="3.25" style="5" customWidth="1"/>
    <col min="1245" max="1245" width="3.375" style="5" customWidth="1"/>
    <col min="1246" max="1246" width="9.5" style="5" customWidth="1"/>
    <col min="1247" max="1254" width="7.5" style="5" customWidth="1"/>
    <col min="1255" max="1255" width="8.125" style="5" customWidth="1"/>
    <col min="1256" max="1256" width="3.375" style="5" customWidth="1"/>
    <col min="1257" max="1257" width="5.125" style="5" customWidth="1"/>
    <col min="1258" max="1259" width="7.625" style="5" customWidth="1"/>
    <col min="1260" max="1260" width="4.375" style="5" customWidth="1"/>
    <col min="1261" max="1261" width="6.75" style="5" bestFit="1" customWidth="1"/>
    <col min="1262" max="1262" width="3.25" style="5" bestFit="1" customWidth="1"/>
    <col min="1263" max="1263" width="9" style="5" customWidth="1"/>
    <col min="1264" max="1277" width="9" style="5"/>
    <col min="1278" max="1278" width="9" style="5" customWidth="1"/>
    <col min="1279" max="1499" width="9" style="5"/>
    <col min="1500" max="1500" width="3.25" style="5" customWidth="1"/>
    <col min="1501" max="1501" width="3.375" style="5" customWidth="1"/>
    <col min="1502" max="1502" width="9.5" style="5" customWidth="1"/>
    <col min="1503" max="1510" width="7.5" style="5" customWidth="1"/>
    <col min="1511" max="1511" width="8.125" style="5" customWidth="1"/>
    <col min="1512" max="1512" width="3.375" style="5" customWidth="1"/>
    <col min="1513" max="1513" width="5.125" style="5" customWidth="1"/>
    <col min="1514" max="1515" width="7.625" style="5" customWidth="1"/>
    <col min="1516" max="1516" width="4.375" style="5" customWidth="1"/>
    <col min="1517" max="1517" width="6.75" style="5" bestFit="1" customWidth="1"/>
    <col min="1518" max="1518" width="3.25" style="5" bestFit="1" customWidth="1"/>
    <col min="1519" max="1519" width="9" style="5" customWidth="1"/>
    <col min="1520" max="1533" width="9" style="5"/>
    <col min="1534" max="1534" width="9" style="5" customWidth="1"/>
    <col min="1535" max="1755" width="9" style="5"/>
    <col min="1756" max="1756" width="3.25" style="5" customWidth="1"/>
    <col min="1757" max="1757" width="3.375" style="5" customWidth="1"/>
    <col min="1758" max="1758" width="9.5" style="5" customWidth="1"/>
    <col min="1759" max="1766" width="7.5" style="5" customWidth="1"/>
    <col min="1767" max="1767" width="8.125" style="5" customWidth="1"/>
    <col min="1768" max="1768" width="3.375" style="5" customWidth="1"/>
    <col min="1769" max="1769" width="5.125" style="5" customWidth="1"/>
    <col min="1770" max="1771" width="7.625" style="5" customWidth="1"/>
    <col min="1772" max="1772" width="4.375" style="5" customWidth="1"/>
    <col min="1773" max="1773" width="6.75" style="5" bestFit="1" customWidth="1"/>
    <col min="1774" max="1774" width="3.25" style="5" bestFit="1" customWidth="1"/>
    <col min="1775" max="1775" width="9" style="5" customWidth="1"/>
    <col min="1776" max="1789" width="9" style="5"/>
    <col min="1790" max="1790" width="9" style="5" customWidth="1"/>
    <col min="1791" max="2011" width="9" style="5"/>
    <col min="2012" max="2012" width="3.25" style="5" customWidth="1"/>
    <col min="2013" max="2013" width="3.375" style="5" customWidth="1"/>
    <col min="2014" max="2014" width="9.5" style="5" customWidth="1"/>
    <col min="2015" max="2022" width="7.5" style="5" customWidth="1"/>
    <col min="2023" max="2023" width="8.125" style="5" customWidth="1"/>
    <col min="2024" max="2024" width="3.375" style="5" customWidth="1"/>
    <col min="2025" max="2025" width="5.125" style="5" customWidth="1"/>
    <col min="2026" max="2027" width="7.625" style="5" customWidth="1"/>
    <col min="2028" max="2028" width="4.375" style="5" customWidth="1"/>
    <col min="2029" max="2029" width="6.75" style="5" bestFit="1" customWidth="1"/>
    <col min="2030" max="2030" width="3.25" style="5" bestFit="1" customWidth="1"/>
    <col min="2031" max="2031" width="9" style="5" customWidth="1"/>
    <col min="2032" max="2045" width="9" style="5"/>
    <col min="2046" max="2046" width="9" style="5" customWidth="1"/>
    <col min="2047" max="2267" width="9" style="5"/>
    <col min="2268" max="2268" width="3.25" style="5" customWidth="1"/>
    <col min="2269" max="2269" width="3.375" style="5" customWidth="1"/>
    <col min="2270" max="2270" width="9.5" style="5" customWidth="1"/>
    <col min="2271" max="2278" width="7.5" style="5" customWidth="1"/>
    <col min="2279" max="2279" width="8.125" style="5" customWidth="1"/>
    <col min="2280" max="2280" width="3.375" style="5" customWidth="1"/>
    <col min="2281" max="2281" width="5.125" style="5" customWidth="1"/>
    <col min="2282" max="2283" width="7.625" style="5" customWidth="1"/>
    <col min="2284" max="2284" width="4.375" style="5" customWidth="1"/>
    <col min="2285" max="2285" width="6.75" style="5" bestFit="1" customWidth="1"/>
    <col min="2286" max="2286" width="3.25" style="5" bestFit="1" customWidth="1"/>
    <col min="2287" max="2287" width="9" style="5" customWidth="1"/>
    <col min="2288" max="2301" width="9" style="5"/>
    <col min="2302" max="2302" width="9" style="5" customWidth="1"/>
    <col min="2303" max="2523" width="9" style="5"/>
    <col min="2524" max="2524" width="3.25" style="5" customWidth="1"/>
    <col min="2525" max="2525" width="3.375" style="5" customWidth="1"/>
    <col min="2526" max="2526" width="9.5" style="5" customWidth="1"/>
    <col min="2527" max="2534" width="7.5" style="5" customWidth="1"/>
    <col min="2535" max="2535" width="8.125" style="5" customWidth="1"/>
    <col min="2536" max="2536" width="3.375" style="5" customWidth="1"/>
    <col min="2537" max="2537" width="5.125" style="5" customWidth="1"/>
    <col min="2538" max="2539" width="7.625" style="5" customWidth="1"/>
    <col min="2540" max="2540" width="4.375" style="5" customWidth="1"/>
    <col min="2541" max="2541" width="6.75" style="5" bestFit="1" customWidth="1"/>
    <col min="2542" max="2542" width="3.25" style="5" bestFit="1" customWidth="1"/>
    <col min="2543" max="2543" width="9" style="5" customWidth="1"/>
    <col min="2544" max="2557" width="9" style="5"/>
    <col min="2558" max="2558" width="9" style="5" customWidth="1"/>
    <col min="2559" max="2779" width="9" style="5"/>
    <col min="2780" max="2780" width="3.25" style="5" customWidth="1"/>
    <col min="2781" max="2781" width="3.375" style="5" customWidth="1"/>
    <col min="2782" max="2782" width="9.5" style="5" customWidth="1"/>
    <col min="2783" max="2790" width="7.5" style="5" customWidth="1"/>
    <col min="2791" max="2791" width="8.125" style="5" customWidth="1"/>
    <col min="2792" max="2792" width="3.375" style="5" customWidth="1"/>
    <col min="2793" max="2793" width="5.125" style="5" customWidth="1"/>
    <col min="2794" max="2795" width="7.625" style="5" customWidth="1"/>
    <col min="2796" max="2796" width="4.375" style="5" customWidth="1"/>
    <col min="2797" max="2797" width="6.75" style="5" bestFit="1" customWidth="1"/>
    <col min="2798" max="2798" width="3.25" style="5" bestFit="1" customWidth="1"/>
    <col min="2799" max="2799" width="9" style="5" customWidth="1"/>
    <col min="2800" max="2813" width="9" style="5"/>
    <col min="2814" max="2814" width="9" style="5" customWidth="1"/>
    <col min="2815" max="3035" width="9" style="5"/>
    <col min="3036" max="3036" width="3.25" style="5" customWidth="1"/>
    <col min="3037" max="3037" width="3.375" style="5" customWidth="1"/>
    <col min="3038" max="3038" width="9.5" style="5" customWidth="1"/>
    <col min="3039" max="3046" width="7.5" style="5" customWidth="1"/>
    <col min="3047" max="3047" width="8.125" style="5" customWidth="1"/>
    <col min="3048" max="3048" width="3.375" style="5" customWidth="1"/>
    <col min="3049" max="3049" width="5.125" style="5" customWidth="1"/>
    <col min="3050" max="3051" width="7.625" style="5" customWidth="1"/>
    <col min="3052" max="3052" width="4.375" style="5" customWidth="1"/>
    <col min="3053" max="3053" width="6.75" style="5" bestFit="1" customWidth="1"/>
    <col min="3054" max="3054" width="3.25" style="5" bestFit="1" customWidth="1"/>
    <col min="3055" max="3055" width="9" style="5" customWidth="1"/>
    <col min="3056" max="3069" width="9" style="5"/>
    <col min="3070" max="3070" width="9" style="5" customWidth="1"/>
    <col min="3071" max="3291" width="9" style="5"/>
    <col min="3292" max="3292" width="3.25" style="5" customWidth="1"/>
    <col min="3293" max="3293" width="3.375" style="5" customWidth="1"/>
    <col min="3294" max="3294" width="9.5" style="5" customWidth="1"/>
    <col min="3295" max="3302" width="7.5" style="5" customWidth="1"/>
    <col min="3303" max="3303" width="8.125" style="5" customWidth="1"/>
    <col min="3304" max="3304" width="3.375" style="5" customWidth="1"/>
    <col min="3305" max="3305" width="5.125" style="5" customWidth="1"/>
    <col min="3306" max="3307" width="7.625" style="5" customWidth="1"/>
    <col min="3308" max="3308" width="4.375" style="5" customWidth="1"/>
    <col min="3309" max="3309" width="6.75" style="5" bestFit="1" customWidth="1"/>
    <col min="3310" max="3310" width="3.25" style="5" bestFit="1" customWidth="1"/>
    <col min="3311" max="3311" width="9" style="5" customWidth="1"/>
    <col min="3312" max="3325" width="9" style="5"/>
    <col min="3326" max="3326" width="9" style="5" customWidth="1"/>
    <col min="3327" max="3547" width="9" style="5"/>
    <col min="3548" max="3548" width="3.25" style="5" customWidth="1"/>
    <col min="3549" max="3549" width="3.375" style="5" customWidth="1"/>
    <col min="3550" max="3550" width="9.5" style="5" customWidth="1"/>
    <col min="3551" max="3558" width="7.5" style="5" customWidth="1"/>
    <col min="3559" max="3559" width="8.125" style="5" customWidth="1"/>
    <col min="3560" max="3560" width="3.375" style="5" customWidth="1"/>
    <col min="3561" max="3561" width="5.125" style="5" customWidth="1"/>
    <col min="3562" max="3563" width="7.625" style="5" customWidth="1"/>
    <col min="3564" max="3564" width="4.375" style="5" customWidth="1"/>
    <col min="3565" max="3565" width="6.75" style="5" bestFit="1" customWidth="1"/>
    <col min="3566" max="3566" width="3.25" style="5" bestFit="1" customWidth="1"/>
    <col min="3567" max="3567" width="9" style="5" customWidth="1"/>
    <col min="3568" max="3581" width="9" style="5"/>
    <col min="3582" max="3582" width="9" style="5" customWidth="1"/>
    <col min="3583" max="3803" width="9" style="5"/>
    <col min="3804" max="3804" width="3.25" style="5" customWidth="1"/>
    <col min="3805" max="3805" width="3.375" style="5" customWidth="1"/>
    <col min="3806" max="3806" width="9.5" style="5" customWidth="1"/>
    <col min="3807" max="3814" width="7.5" style="5" customWidth="1"/>
    <col min="3815" max="3815" width="8.125" style="5" customWidth="1"/>
    <col min="3816" max="3816" width="3.375" style="5" customWidth="1"/>
    <col min="3817" max="3817" width="5.125" style="5" customWidth="1"/>
    <col min="3818" max="3819" width="7.625" style="5" customWidth="1"/>
    <col min="3820" max="3820" width="4.375" style="5" customWidth="1"/>
    <col min="3821" max="3821" width="6.75" style="5" bestFit="1" customWidth="1"/>
    <col min="3822" max="3822" width="3.25" style="5" bestFit="1" customWidth="1"/>
    <col min="3823" max="3823" width="9" style="5" customWidth="1"/>
    <col min="3824" max="3837" width="9" style="5"/>
    <col min="3838" max="3838" width="9" style="5" customWidth="1"/>
    <col min="3839" max="4059" width="9" style="5"/>
    <col min="4060" max="4060" width="3.25" style="5" customWidth="1"/>
    <col min="4061" max="4061" width="3.375" style="5" customWidth="1"/>
    <col min="4062" max="4062" width="9.5" style="5" customWidth="1"/>
    <col min="4063" max="4070" width="7.5" style="5" customWidth="1"/>
    <col min="4071" max="4071" width="8.125" style="5" customWidth="1"/>
    <col min="4072" max="4072" width="3.375" style="5" customWidth="1"/>
    <col min="4073" max="4073" width="5.125" style="5" customWidth="1"/>
    <col min="4074" max="4075" width="7.625" style="5" customWidth="1"/>
    <col min="4076" max="4076" width="4.375" style="5" customWidth="1"/>
    <col min="4077" max="4077" width="6.75" style="5" bestFit="1" customWidth="1"/>
    <col min="4078" max="4078" width="3.25" style="5" bestFit="1" customWidth="1"/>
    <col min="4079" max="4079" width="9" style="5" customWidth="1"/>
    <col min="4080" max="4093" width="9" style="5"/>
    <col min="4094" max="4094" width="9" style="5" customWidth="1"/>
    <col min="4095" max="4315" width="9" style="5"/>
    <col min="4316" max="4316" width="3.25" style="5" customWidth="1"/>
    <col min="4317" max="4317" width="3.375" style="5" customWidth="1"/>
    <col min="4318" max="4318" width="9.5" style="5" customWidth="1"/>
    <col min="4319" max="4326" width="7.5" style="5" customWidth="1"/>
    <col min="4327" max="4327" width="8.125" style="5" customWidth="1"/>
    <col min="4328" max="4328" width="3.375" style="5" customWidth="1"/>
    <col min="4329" max="4329" width="5.125" style="5" customWidth="1"/>
    <col min="4330" max="4331" width="7.625" style="5" customWidth="1"/>
    <col min="4332" max="4332" width="4.375" style="5" customWidth="1"/>
    <col min="4333" max="4333" width="6.75" style="5" bestFit="1" customWidth="1"/>
    <col min="4334" max="4334" width="3.25" style="5" bestFit="1" customWidth="1"/>
    <col min="4335" max="4335" width="9" style="5" customWidth="1"/>
    <col min="4336" max="4349" width="9" style="5"/>
    <col min="4350" max="4350" width="9" style="5" customWidth="1"/>
    <col min="4351" max="4571" width="9" style="5"/>
    <col min="4572" max="4572" width="3.25" style="5" customWidth="1"/>
    <col min="4573" max="4573" width="3.375" style="5" customWidth="1"/>
    <col min="4574" max="4574" width="9.5" style="5" customWidth="1"/>
    <col min="4575" max="4582" width="7.5" style="5" customWidth="1"/>
    <col min="4583" max="4583" width="8.125" style="5" customWidth="1"/>
    <col min="4584" max="4584" width="3.375" style="5" customWidth="1"/>
    <col min="4585" max="4585" width="5.125" style="5" customWidth="1"/>
    <col min="4586" max="4587" width="7.625" style="5" customWidth="1"/>
    <col min="4588" max="4588" width="4.375" style="5" customWidth="1"/>
    <col min="4589" max="4589" width="6.75" style="5" bestFit="1" customWidth="1"/>
    <col min="4590" max="4590" width="3.25" style="5" bestFit="1" customWidth="1"/>
    <col min="4591" max="4591" width="9" style="5" customWidth="1"/>
    <col min="4592" max="4605" width="9" style="5"/>
    <col min="4606" max="4606" width="9" style="5" customWidth="1"/>
    <col min="4607" max="4827" width="9" style="5"/>
    <col min="4828" max="4828" width="3.25" style="5" customWidth="1"/>
    <col min="4829" max="4829" width="3.375" style="5" customWidth="1"/>
    <col min="4830" max="4830" width="9.5" style="5" customWidth="1"/>
    <col min="4831" max="4838" width="7.5" style="5" customWidth="1"/>
    <col min="4839" max="4839" width="8.125" style="5" customWidth="1"/>
    <col min="4840" max="4840" width="3.375" style="5" customWidth="1"/>
    <col min="4841" max="4841" width="5.125" style="5" customWidth="1"/>
    <col min="4842" max="4843" width="7.625" style="5" customWidth="1"/>
    <col min="4844" max="4844" width="4.375" style="5" customWidth="1"/>
    <col min="4845" max="4845" width="6.75" style="5" bestFit="1" customWidth="1"/>
    <col min="4846" max="4846" width="3.25" style="5" bestFit="1" customWidth="1"/>
    <col min="4847" max="4847" width="9" style="5" customWidth="1"/>
    <col min="4848" max="4861" width="9" style="5"/>
    <col min="4862" max="4862" width="9" style="5" customWidth="1"/>
    <col min="4863" max="5083" width="9" style="5"/>
    <col min="5084" max="5084" width="3.25" style="5" customWidth="1"/>
    <col min="5085" max="5085" width="3.375" style="5" customWidth="1"/>
    <col min="5086" max="5086" width="9.5" style="5" customWidth="1"/>
    <col min="5087" max="5094" width="7.5" style="5" customWidth="1"/>
    <col min="5095" max="5095" width="8.125" style="5" customWidth="1"/>
    <col min="5096" max="5096" width="3.375" style="5" customWidth="1"/>
    <col min="5097" max="5097" width="5.125" style="5" customWidth="1"/>
    <col min="5098" max="5099" width="7.625" style="5" customWidth="1"/>
    <col min="5100" max="5100" width="4.375" style="5" customWidth="1"/>
    <col min="5101" max="5101" width="6.75" style="5" bestFit="1" customWidth="1"/>
    <col min="5102" max="5102" width="3.25" style="5" bestFit="1" customWidth="1"/>
    <col min="5103" max="5103" width="9" style="5" customWidth="1"/>
    <col min="5104" max="5117" width="9" style="5"/>
    <col min="5118" max="5118" width="9" style="5" customWidth="1"/>
    <col min="5119" max="5339" width="9" style="5"/>
    <col min="5340" max="5340" width="3.25" style="5" customWidth="1"/>
    <col min="5341" max="5341" width="3.375" style="5" customWidth="1"/>
    <col min="5342" max="5342" width="9.5" style="5" customWidth="1"/>
    <col min="5343" max="5350" width="7.5" style="5" customWidth="1"/>
    <col min="5351" max="5351" width="8.125" style="5" customWidth="1"/>
    <col min="5352" max="5352" width="3.375" style="5" customWidth="1"/>
    <col min="5353" max="5353" width="5.125" style="5" customWidth="1"/>
    <col min="5354" max="5355" width="7.625" style="5" customWidth="1"/>
    <col min="5356" max="5356" width="4.375" style="5" customWidth="1"/>
    <col min="5357" max="5357" width="6.75" style="5" bestFit="1" customWidth="1"/>
    <col min="5358" max="5358" width="3.25" style="5" bestFit="1" customWidth="1"/>
    <col min="5359" max="5359" width="9" style="5" customWidth="1"/>
    <col min="5360" max="5373" width="9" style="5"/>
    <col min="5374" max="5374" width="9" style="5" customWidth="1"/>
    <col min="5375" max="5595" width="9" style="5"/>
    <col min="5596" max="5596" width="3.25" style="5" customWidth="1"/>
    <col min="5597" max="5597" width="3.375" style="5" customWidth="1"/>
    <col min="5598" max="5598" width="9.5" style="5" customWidth="1"/>
    <col min="5599" max="5606" width="7.5" style="5" customWidth="1"/>
    <col min="5607" max="5607" width="8.125" style="5" customWidth="1"/>
    <col min="5608" max="5608" width="3.375" style="5" customWidth="1"/>
    <col min="5609" max="5609" width="5.125" style="5" customWidth="1"/>
    <col min="5610" max="5611" width="7.625" style="5" customWidth="1"/>
    <col min="5612" max="5612" width="4.375" style="5" customWidth="1"/>
    <col min="5613" max="5613" width="6.75" style="5" bestFit="1" customWidth="1"/>
    <col min="5614" max="5614" width="3.25" style="5" bestFit="1" customWidth="1"/>
    <col min="5615" max="5615" width="9" style="5" customWidth="1"/>
    <col min="5616" max="5629" width="9" style="5"/>
    <col min="5630" max="5630" width="9" style="5" customWidth="1"/>
    <col min="5631" max="5851" width="9" style="5"/>
    <col min="5852" max="5852" width="3.25" style="5" customWidth="1"/>
    <col min="5853" max="5853" width="3.375" style="5" customWidth="1"/>
    <col min="5854" max="5854" width="9.5" style="5" customWidth="1"/>
    <col min="5855" max="5862" width="7.5" style="5" customWidth="1"/>
    <col min="5863" max="5863" width="8.125" style="5" customWidth="1"/>
    <col min="5864" max="5864" width="3.375" style="5" customWidth="1"/>
    <col min="5865" max="5865" width="5.125" style="5" customWidth="1"/>
    <col min="5866" max="5867" width="7.625" style="5" customWidth="1"/>
    <col min="5868" max="5868" width="4.375" style="5" customWidth="1"/>
    <col min="5869" max="5869" width="6.75" style="5" bestFit="1" customWidth="1"/>
    <col min="5870" max="5870" width="3.25" style="5" bestFit="1" customWidth="1"/>
    <col min="5871" max="5871" width="9" style="5" customWidth="1"/>
    <col min="5872" max="5885" width="9" style="5"/>
    <col min="5886" max="5886" width="9" style="5" customWidth="1"/>
    <col min="5887" max="6107" width="9" style="5"/>
    <col min="6108" max="6108" width="3.25" style="5" customWidth="1"/>
    <col min="6109" max="6109" width="3.375" style="5" customWidth="1"/>
    <col min="6110" max="6110" width="9.5" style="5" customWidth="1"/>
    <col min="6111" max="6118" width="7.5" style="5" customWidth="1"/>
    <col min="6119" max="6119" width="8.125" style="5" customWidth="1"/>
    <col min="6120" max="6120" width="3.375" style="5" customWidth="1"/>
    <col min="6121" max="6121" width="5.125" style="5" customWidth="1"/>
    <col min="6122" max="6123" width="7.625" style="5" customWidth="1"/>
    <col min="6124" max="6124" width="4.375" style="5" customWidth="1"/>
    <col min="6125" max="6125" width="6.75" style="5" bestFit="1" customWidth="1"/>
    <col min="6126" max="6126" width="3.25" style="5" bestFit="1" customWidth="1"/>
    <col min="6127" max="6127" width="9" style="5" customWidth="1"/>
    <col min="6128" max="6141" width="9" style="5"/>
    <col min="6142" max="6142" width="9" style="5" customWidth="1"/>
    <col min="6143" max="6363" width="9" style="5"/>
    <col min="6364" max="6364" width="3.25" style="5" customWidth="1"/>
    <col min="6365" max="6365" width="3.375" style="5" customWidth="1"/>
    <col min="6366" max="6366" width="9.5" style="5" customWidth="1"/>
    <col min="6367" max="6374" width="7.5" style="5" customWidth="1"/>
    <col min="6375" max="6375" width="8.125" style="5" customWidth="1"/>
    <col min="6376" max="6376" width="3.375" style="5" customWidth="1"/>
    <col min="6377" max="6377" width="5.125" style="5" customWidth="1"/>
    <col min="6378" max="6379" width="7.625" style="5" customWidth="1"/>
    <col min="6380" max="6380" width="4.375" style="5" customWidth="1"/>
    <col min="6381" max="6381" width="6.75" style="5" bestFit="1" customWidth="1"/>
    <col min="6382" max="6382" width="3.25" style="5" bestFit="1" customWidth="1"/>
    <col min="6383" max="6383" width="9" style="5" customWidth="1"/>
    <col min="6384" max="6397" width="9" style="5"/>
    <col min="6398" max="6398" width="9" style="5" customWidth="1"/>
    <col min="6399" max="6619" width="9" style="5"/>
    <col min="6620" max="6620" width="3.25" style="5" customWidth="1"/>
    <col min="6621" max="6621" width="3.375" style="5" customWidth="1"/>
    <col min="6622" max="6622" width="9.5" style="5" customWidth="1"/>
    <col min="6623" max="6630" width="7.5" style="5" customWidth="1"/>
    <col min="6631" max="6631" width="8.125" style="5" customWidth="1"/>
    <col min="6632" max="6632" width="3.375" style="5" customWidth="1"/>
    <col min="6633" max="6633" width="5.125" style="5" customWidth="1"/>
    <col min="6634" max="6635" width="7.625" style="5" customWidth="1"/>
    <col min="6636" max="6636" width="4.375" style="5" customWidth="1"/>
    <col min="6637" max="6637" width="6.75" style="5" bestFit="1" customWidth="1"/>
    <col min="6638" max="6638" width="3.25" style="5" bestFit="1" customWidth="1"/>
    <col min="6639" max="6639" width="9" style="5" customWidth="1"/>
    <col min="6640" max="6653" width="9" style="5"/>
    <col min="6654" max="6654" width="9" style="5" customWidth="1"/>
    <col min="6655" max="6875" width="9" style="5"/>
    <col min="6876" max="6876" width="3.25" style="5" customWidth="1"/>
    <col min="6877" max="6877" width="3.375" style="5" customWidth="1"/>
    <col min="6878" max="6878" width="9.5" style="5" customWidth="1"/>
    <col min="6879" max="6886" width="7.5" style="5" customWidth="1"/>
    <col min="6887" max="6887" width="8.125" style="5" customWidth="1"/>
    <col min="6888" max="6888" width="3.375" style="5" customWidth="1"/>
    <col min="6889" max="6889" width="5.125" style="5" customWidth="1"/>
    <col min="6890" max="6891" width="7.625" style="5" customWidth="1"/>
    <col min="6892" max="6892" width="4.375" style="5" customWidth="1"/>
    <col min="6893" max="6893" width="6.75" style="5" bestFit="1" customWidth="1"/>
    <col min="6894" max="6894" width="3.25" style="5" bestFit="1" customWidth="1"/>
    <col min="6895" max="6895" width="9" style="5" customWidth="1"/>
    <col min="6896" max="6909" width="9" style="5"/>
    <col min="6910" max="6910" width="9" style="5" customWidth="1"/>
    <col min="6911" max="7131" width="9" style="5"/>
    <col min="7132" max="7132" width="3.25" style="5" customWidth="1"/>
    <col min="7133" max="7133" width="3.375" style="5" customWidth="1"/>
    <col min="7134" max="7134" width="9.5" style="5" customWidth="1"/>
    <col min="7135" max="7142" width="7.5" style="5" customWidth="1"/>
    <col min="7143" max="7143" width="8.125" style="5" customWidth="1"/>
    <col min="7144" max="7144" width="3.375" style="5" customWidth="1"/>
    <col min="7145" max="7145" width="5.125" style="5" customWidth="1"/>
    <col min="7146" max="7147" width="7.625" style="5" customWidth="1"/>
    <col min="7148" max="7148" width="4.375" style="5" customWidth="1"/>
    <col min="7149" max="7149" width="6.75" style="5" bestFit="1" customWidth="1"/>
    <col min="7150" max="7150" width="3.25" style="5" bestFit="1" customWidth="1"/>
    <col min="7151" max="7151" width="9" style="5" customWidth="1"/>
    <col min="7152" max="7165" width="9" style="5"/>
    <col min="7166" max="7166" width="9" style="5" customWidth="1"/>
    <col min="7167" max="7387" width="9" style="5"/>
    <col min="7388" max="7388" width="3.25" style="5" customWidth="1"/>
    <col min="7389" max="7389" width="3.375" style="5" customWidth="1"/>
    <col min="7390" max="7390" width="9.5" style="5" customWidth="1"/>
    <col min="7391" max="7398" width="7.5" style="5" customWidth="1"/>
    <col min="7399" max="7399" width="8.125" style="5" customWidth="1"/>
    <col min="7400" max="7400" width="3.375" style="5" customWidth="1"/>
    <col min="7401" max="7401" width="5.125" style="5" customWidth="1"/>
    <col min="7402" max="7403" width="7.625" style="5" customWidth="1"/>
    <col min="7404" max="7404" width="4.375" style="5" customWidth="1"/>
    <col min="7405" max="7405" width="6.75" style="5" bestFit="1" customWidth="1"/>
    <col min="7406" max="7406" width="3.25" style="5" bestFit="1" customWidth="1"/>
    <col min="7407" max="7407" width="9" style="5" customWidth="1"/>
    <col min="7408" max="7421" width="9" style="5"/>
    <col min="7422" max="7422" width="9" style="5" customWidth="1"/>
    <col min="7423" max="7643" width="9" style="5"/>
    <col min="7644" max="7644" width="3.25" style="5" customWidth="1"/>
    <col min="7645" max="7645" width="3.375" style="5" customWidth="1"/>
    <col min="7646" max="7646" width="9.5" style="5" customWidth="1"/>
    <col min="7647" max="7654" width="7.5" style="5" customWidth="1"/>
    <col min="7655" max="7655" width="8.125" style="5" customWidth="1"/>
    <col min="7656" max="7656" width="3.375" style="5" customWidth="1"/>
    <col min="7657" max="7657" width="5.125" style="5" customWidth="1"/>
    <col min="7658" max="7659" width="7.625" style="5" customWidth="1"/>
    <col min="7660" max="7660" width="4.375" style="5" customWidth="1"/>
    <col min="7661" max="7661" width="6.75" style="5" bestFit="1" customWidth="1"/>
    <col min="7662" max="7662" width="3.25" style="5" bestFit="1" customWidth="1"/>
    <col min="7663" max="7663" width="9" style="5" customWidth="1"/>
    <col min="7664" max="7677" width="9" style="5"/>
    <col min="7678" max="7678" width="9" style="5" customWidth="1"/>
    <col min="7679" max="7899" width="9" style="5"/>
    <col min="7900" max="7900" width="3.25" style="5" customWidth="1"/>
    <col min="7901" max="7901" width="3.375" style="5" customWidth="1"/>
    <col min="7902" max="7902" width="9.5" style="5" customWidth="1"/>
    <col min="7903" max="7910" width="7.5" style="5" customWidth="1"/>
    <col min="7911" max="7911" width="8.125" style="5" customWidth="1"/>
    <col min="7912" max="7912" width="3.375" style="5" customWidth="1"/>
    <col min="7913" max="7913" width="5.125" style="5" customWidth="1"/>
    <col min="7914" max="7915" width="7.625" style="5" customWidth="1"/>
    <col min="7916" max="7916" width="4.375" style="5" customWidth="1"/>
    <col min="7917" max="7917" width="6.75" style="5" bestFit="1" customWidth="1"/>
    <col min="7918" max="7918" width="3.25" style="5" bestFit="1" customWidth="1"/>
    <col min="7919" max="7919" width="9" style="5" customWidth="1"/>
    <col min="7920" max="7933" width="9" style="5"/>
    <col min="7934" max="7934" width="9" style="5" customWidth="1"/>
    <col min="7935" max="8155" width="9" style="5"/>
    <col min="8156" max="8156" width="3.25" style="5" customWidth="1"/>
    <col min="8157" max="8157" width="3.375" style="5" customWidth="1"/>
    <col min="8158" max="8158" width="9.5" style="5" customWidth="1"/>
    <col min="8159" max="8166" width="7.5" style="5" customWidth="1"/>
    <col min="8167" max="8167" width="8.125" style="5" customWidth="1"/>
    <col min="8168" max="8168" width="3.375" style="5" customWidth="1"/>
    <col min="8169" max="8169" width="5.125" style="5" customWidth="1"/>
    <col min="8170" max="8171" width="7.625" style="5" customWidth="1"/>
    <col min="8172" max="8172" width="4.375" style="5" customWidth="1"/>
    <col min="8173" max="8173" width="6.75" style="5" bestFit="1" customWidth="1"/>
    <col min="8174" max="8174" width="3.25" style="5" bestFit="1" customWidth="1"/>
    <col min="8175" max="8175" width="9" style="5" customWidth="1"/>
    <col min="8176" max="8189" width="9" style="5"/>
    <col min="8190" max="8190" width="9" style="5" customWidth="1"/>
    <col min="8191" max="8411" width="9" style="5"/>
    <col min="8412" max="8412" width="3.25" style="5" customWidth="1"/>
    <col min="8413" max="8413" width="3.375" style="5" customWidth="1"/>
    <col min="8414" max="8414" width="9.5" style="5" customWidth="1"/>
    <col min="8415" max="8422" width="7.5" style="5" customWidth="1"/>
    <col min="8423" max="8423" width="8.125" style="5" customWidth="1"/>
    <col min="8424" max="8424" width="3.375" style="5" customWidth="1"/>
    <col min="8425" max="8425" width="5.125" style="5" customWidth="1"/>
    <col min="8426" max="8427" width="7.625" style="5" customWidth="1"/>
    <col min="8428" max="8428" width="4.375" style="5" customWidth="1"/>
    <col min="8429" max="8429" width="6.75" style="5" bestFit="1" customWidth="1"/>
    <col min="8430" max="8430" width="3.25" style="5" bestFit="1" customWidth="1"/>
    <col min="8431" max="8431" width="9" style="5" customWidth="1"/>
    <col min="8432" max="8445" width="9" style="5"/>
    <col min="8446" max="8446" width="9" style="5" customWidth="1"/>
    <col min="8447" max="8667" width="9" style="5"/>
    <col min="8668" max="8668" width="3.25" style="5" customWidth="1"/>
    <col min="8669" max="8669" width="3.375" style="5" customWidth="1"/>
    <col min="8670" max="8670" width="9.5" style="5" customWidth="1"/>
    <col min="8671" max="8678" width="7.5" style="5" customWidth="1"/>
    <col min="8679" max="8679" width="8.125" style="5" customWidth="1"/>
    <col min="8680" max="8680" width="3.375" style="5" customWidth="1"/>
    <col min="8681" max="8681" width="5.125" style="5" customWidth="1"/>
    <col min="8682" max="8683" width="7.625" style="5" customWidth="1"/>
    <col min="8684" max="8684" width="4.375" style="5" customWidth="1"/>
    <col min="8685" max="8685" width="6.75" style="5" bestFit="1" customWidth="1"/>
    <col min="8686" max="8686" width="3.25" style="5" bestFit="1" customWidth="1"/>
    <col min="8687" max="8687" width="9" style="5" customWidth="1"/>
    <col min="8688" max="8701" width="9" style="5"/>
    <col min="8702" max="8702" width="9" style="5" customWidth="1"/>
    <col min="8703" max="8923" width="9" style="5"/>
    <col min="8924" max="8924" width="3.25" style="5" customWidth="1"/>
    <col min="8925" max="8925" width="3.375" style="5" customWidth="1"/>
    <col min="8926" max="8926" width="9.5" style="5" customWidth="1"/>
    <col min="8927" max="8934" width="7.5" style="5" customWidth="1"/>
    <col min="8935" max="8935" width="8.125" style="5" customWidth="1"/>
    <col min="8936" max="8936" width="3.375" style="5" customWidth="1"/>
    <col min="8937" max="8937" width="5.125" style="5" customWidth="1"/>
    <col min="8938" max="8939" width="7.625" style="5" customWidth="1"/>
    <col min="8940" max="8940" width="4.375" style="5" customWidth="1"/>
    <col min="8941" max="8941" width="6.75" style="5" bestFit="1" customWidth="1"/>
    <col min="8942" max="8942" width="3.25" style="5" bestFit="1" customWidth="1"/>
    <col min="8943" max="8943" width="9" style="5" customWidth="1"/>
    <col min="8944" max="8957" width="9" style="5"/>
    <col min="8958" max="8958" width="9" style="5" customWidth="1"/>
    <col min="8959" max="9179" width="9" style="5"/>
    <col min="9180" max="9180" width="3.25" style="5" customWidth="1"/>
    <col min="9181" max="9181" width="3.375" style="5" customWidth="1"/>
    <col min="9182" max="9182" width="9.5" style="5" customWidth="1"/>
    <col min="9183" max="9190" width="7.5" style="5" customWidth="1"/>
    <col min="9191" max="9191" width="8.125" style="5" customWidth="1"/>
    <col min="9192" max="9192" width="3.375" style="5" customWidth="1"/>
    <col min="9193" max="9193" width="5.125" style="5" customWidth="1"/>
    <col min="9194" max="9195" width="7.625" style="5" customWidth="1"/>
    <col min="9196" max="9196" width="4.375" style="5" customWidth="1"/>
    <col min="9197" max="9197" width="6.75" style="5" bestFit="1" customWidth="1"/>
    <col min="9198" max="9198" width="3.25" style="5" bestFit="1" customWidth="1"/>
    <col min="9199" max="9199" width="9" style="5" customWidth="1"/>
    <col min="9200" max="9213" width="9" style="5"/>
    <col min="9214" max="9214" width="9" style="5" customWidth="1"/>
    <col min="9215" max="9435" width="9" style="5"/>
    <col min="9436" max="9436" width="3.25" style="5" customWidth="1"/>
    <col min="9437" max="9437" width="3.375" style="5" customWidth="1"/>
    <col min="9438" max="9438" width="9.5" style="5" customWidth="1"/>
    <col min="9439" max="9446" width="7.5" style="5" customWidth="1"/>
    <col min="9447" max="9447" width="8.125" style="5" customWidth="1"/>
    <col min="9448" max="9448" width="3.375" style="5" customWidth="1"/>
    <col min="9449" max="9449" width="5.125" style="5" customWidth="1"/>
    <col min="9450" max="9451" width="7.625" style="5" customWidth="1"/>
    <col min="9452" max="9452" width="4.375" style="5" customWidth="1"/>
    <col min="9453" max="9453" width="6.75" style="5" bestFit="1" customWidth="1"/>
    <col min="9454" max="9454" width="3.25" style="5" bestFit="1" customWidth="1"/>
    <col min="9455" max="9455" width="9" style="5" customWidth="1"/>
    <col min="9456" max="9469" width="9" style="5"/>
    <col min="9470" max="9470" width="9" style="5" customWidth="1"/>
    <col min="9471" max="9691" width="9" style="5"/>
    <col min="9692" max="9692" width="3.25" style="5" customWidth="1"/>
    <col min="9693" max="9693" width="3.375" style="5" customWidth="1"/>
    <col min="9694" max="9694" width="9.5" style="5" customWidth="1"/>
    <col min="9695" max="9702" width="7.5" style="5" customWidth="1"/>
    <col min="9703" max="9703" width="8.125" style="5" customWidth="1"/>
    <col min="9704" max="9704" width="3.375" style="5" customWidth="1"/>
    <col min="9705" max="9705" width="5.125" style="5" customWidth="1"/>
    <col min="9706" max="9707" width="7.625" style="5" customWidth="1"/>
    <col min="9708" max="9708" width="4.375" style="5" customWidth="1"/>
    <col min="9709" max="9709" width="6.75" style="5" bestFit="1" customWidth="1"/>
    <col min="9710" max="9710" width="3.25" style="5" bestFit="1" customWidth="1"/>
    <col min="9711" max="9711" width="9" style="5" customWidth="1"/>
    <col min="9712" max="9725" width="9" style="5"/>
    <col min="9726" max="9726" width="9" style="5" customWidth="1"/>
    <col min="9727" max="9947" width="9" style="5"/>
    <col min="9948" max="9948" width="3.25" style="5" customWidth="1"/>
    <col min="9949" max="9949" width="3.375" style="5" customWidth="1"/>
    <col min="9950" max="9950" width="9.5" style="5" customWidth="1"/>
    <col min="9951" max="9958" width="7.5" style="5" customWidth="1"/>
    <col min="9959" max="9959" width="8.125" style="5" customWidth="1"/>
    <col min="9960" max="9960" width="3.375" style="5" customWidth="1"/>
    <col min="9961" max="9961" width="5.125" style="5" customWidth="1"/>
    <col min="9962" max="9963" width="7.625" style="5" customWidth="1"/>
    <col min="9964" max="9964" width="4.375" style="5" customWidth="1"/>
    <col min="9965" max="9965" width="6.75" style="5" bestFit="1" customWidth="1"/>
    <col min="9966" max="9966" width="3.25" style="5" bestFit="1" customWidth="1"/>
    <col min="9967" max="9967" width="9" style="5" customWidth="1"/>
    <col min="9968" max="9981" width="9" style="5"/>
    <col min="9982" max="9982" width="9" style="5" customWidth="1"/>
    <col min="9983" max="10203" width="9" style="5"/>
    <col min="10204" max="10204" width="3.25" style="5" customWidth="1"/>
    <col min="10205" max="10205" width="3.375" style="5" customWidth="1"/>
    <col min="10206" max="10206" width="9.5" style="5" customWidth="1"/>
    <col min="10207" max="10214" width="7.5" style="5" customWidth="1"/>
    <col min="10215" max="10215" width="8.125" style="5" customWidth="1"/>
    <col min="10216" max="10216" width="3.375" style="5" customWidth="1"/>
    <col min="10217" max="10217" width="5.125" style="5" customWidth="1"/>
    <col min="10218" max="10219" width="7.625" style="5" customWidth="1"/>
    <col min="10220" max="10220" width="4.375" style="5" customWidth="1"/>
    <col min="10221" max="10221" width="6.75" style="5" bestFit="1" customWidth="1"/>
    <col min="10222" max="10222" width="3.25" style="5" bestFit="1" customWidth="1"/>
    <col min="10223" max="10223" width="9" style="5" customWidth="1"/>
    <col min="10224" max="10237" width="9" style="5"/>
    <col min="10238" max="10238" width="9" style="5" customWidth="1"/>
    <col min="10239" max="10459" width="9" style="5"/>
    <col min="10460" max="10460" width="3.25" style="5" customWidth="1"/>
    <col min="10461" max="10461" width="3.375" style="5" customWidth="1"/>
    <col min="10462" max="10462" width="9.5" style="5" customWidth="1"/>
    <col min="10463" max="10470" width="7.5" style="5" customWidth="1"/>
    <col min="10471" max="10471" width="8.125" style="5" customWidth="1"/>
    <col min="10472" max="10472" width="3.375" style="5" customWidth="1"/>
    <col min="10473" max="10473" width="5.125" style="5" customWidth="1"/>
    <col min="10474" max="10475" width="7.625" style="5" customWidth="1"/>
    <col min="10476" max="10476" width="4.375" style="5" customWidth="1"/>
    <col min="10477" max="10477" width="6.75" style="5" bestFit="1" customWidth="1"/>
    <col min="10478" max="10478" width="3.25" style="5" bestFit="1" customWidth="1"/>
    <col min="10479" max="10479" width="9" style="5" customWidth="1"/>
    <col min="10480" max="10493" width="9" style="5"/>
    <col min="10494" max="10494" width="9" style="5" customWidth="1"/>
    <col min="10495" max="10715" width="9" style="5"/>
    <col min="10716" max="10716" width="3.25" style="5" customWidth="1"/>
    <col min="10717" max="10717" width="3.375" style="5" customWidth="1"/>
    <col min="10718" max="10718" width="9.5" style="5" customWidth="1"/>
    <col min="10719" max="10726" width="7.5" style="5" customWidth="1"/>
    <col min="10727" max="10727" width="8.125" style="5" customWidth="1"/>
    <col min="10728" max="10728" width="3.375" style="5" customWidth="1"/>
    <col min="10729" max="10729" width="5.125" style="5" customWidth="1"/>
    <col min="10730" max="10731" width="7.625" style="5" customWidth="1"/>
    <col min="10732" max="10732" width="4.375" style="5" customWidth="1"/>
    <col min="10733" max="10733" width="6.75" style="5" bestFit="1" customWidth="1"/>
    <col min="10734" max="10734" width="3.25" style="5" bestFit="1" customWidth="1"/>
    <col min="10735" max="10735" width="9" style="5" customWidth="1"/>
    <col min="10736" max="10749" width="9" style="5"/>
    <col min="10750" max="10750" width="9" style="5" customWidth="1"/>
    <col min="10751" max="10971" width="9" style="5"/>
    <col min="10972" max="10972" width="3.25" style="5" customWidth="1"/>
    <col min="10973" max="10973" width="3.375" style="5" customWidth="1"/>
    <col min="10974" max="10974" width="9.5" style="5" customWidth="1"/>
    <col min="10975" max="10982" width="7.5" style="5" customWidth="1"/>
    <col min="10983" max="10983" width="8.125" style="5" customWidth="1"/>
    <col min="10984" max="10984" width="3.375" style="5" customWidth="1"/>
    <col min="10985" max="10985" width="5.125" style="5" customWidth="1"/>
    <col min="10986" max="10987" width="7.625" style="5" customWidth="1"/>
    <col min="10988" max="10988" width="4.375" style="5" customWidth="1"/>
    <col min="10989" max="10989" width="6.75" style="5" bestFit="1" customWidth="1"/>
    <col min="10990" max="10990" width="3.25" style="5" bestFit="1" customWidth="1"/>
    <col min="10991" max="10991" width="9" style="5" customWidth="1"/>
    <col min="10992" max="11005" width="9" style="5"/>
    <col min="11006" max="11006" width="9" style="5" customWidth="1"/>
    <col min="11007" max="11227" width="9" style="5"/>
    <col min="11228" max="11228" width="3.25" style="5" customWidth="1"/>
    <col min="11229" max="11229" width="3.375" style="5" customWidth="1"/>
    <col min="11230" max="11230" width="9.5" style="5" customWidth="1"/>
    <col min="11231" max="11238" width="7.5" style="5" customWidth="1"/>
    <col min="11239" max="11239" width="8.125" style="5" customWidth="1"/>
    <col min="11240" max="11240" width="3.375" style="5" customWidth="1"/>
    <col min="11241" max="11241" width="5.125" style="5" customWidth="1"/>
    <col min="11242" max="11243" width="7.625" style="5" customWidth="1"/>
    <col min="11244" max="11244" width="4.375" style="5" customWidth="1"/>
    <col min="11245" max="11245" width="6.75" style="5" bestFit="1" customWidth="1"/>
    <col min="11246" max="11246" width="3.25" style="5" bestFit="1" customWidth="1"/>
    <col min="11247" max="11247" width="9" style="5" customWidth="1"/>
    <col min="11248" max="11261" width="9" style="5"/>
    <col min="11262" max="11262" width="9" style="5" customWidth="1"/>
    <col min="11263" max="11483" width="9" style="5"/>
    <col min="11484" max="11484" width="3.25" style="5" customWidth="1"/>
    <col min="11485" max="11485" width="3.375" style="5" customWidth="1"/>
    <col min="11486" max="11486" width="9.5" style="5" customWidth="1"/>
    <col min="11487" max="11494" width="7.5" style="5" customWidth="1"/>
    <col min="11495" max="11495" width="8.125" style="5" customWidth="1"/>
    <col min="11496" max="11496" width="3.375" style="5" customWidth="1"/>
    <col min="11497" max="11497" width="5.125" style="5" customWidth="1"/>
    <col min="11498" max="11499" width="7.625" style="5" customWidth="1"/>
    <col min="11500" max="11500" width="4.375" style="5" customWidth="1"/>
    <col min="11501" max="11501" width="6.75" style="5" bestFit="1" customWidth="1"/>
    <col min="11502" max="11502" width="3.25" style="5" bestFit="1" customWidth="1"/>
    <col min="11503" max="11503" width="9" style="5" customWidth="1"/>
    <col min="11504" max="11517" width="9" style="5"/>
    <col min="11518" max="11518" width="9" style="5" customWidth="1"/>
    <col min="11519" max="11739" width="9" style="5"/>
    <col min="11740" max="11740" width="3.25" style="5" customWidth="1"/>
    <col min="11741" max="11741" width="3.375" style="5" customWidth="1"/>
    <col min="11742" max="11742" width="9.5" style="5" customWidth="1"/>
    <col min="11743" max="11750" width="7.5" style="5" customWidth="1"/>
    <col min="11751" max="11751" width="8.125" style="5" customWidth="1"/>
    <col min="11752" max="11752" width="3.375" style="5" customWidth="1"/>
    <col min="11753" max="11753" width="5.125" style="5" customWidth="1"/>
    <col min="11754" max="11755" width="7.625" style="5" customWidth="1"/>
    <col min="11756" max="11756" width="4.375" style="5" customWidth="1"/>
    <col min="11757" max="11757" width="6.75" style="5" bestFit="1" customWidth="1"/>
    <col min="11758" max="11758" width="3.25" style="5" bestFit="1" customWidth="1"/>
    <col min="11759" max="11759" width="9" style="5" customWidth="1"/>
    <col min="11760" max="11773" width="9" style="5"/>
    <col min="11774" max="11774" width="9" style="5" customWidth="1"/>
    <col min="11775" max="11995" width="9" style="5"/>
    <col min="11996" max="11996" width="3.25" style="5" customWidth="1"/>
    <col min="11997" max="11997" width="3.375" style="5" customWidth="1"/>
    <col min="11998" max="11998" width="9.5" style="5" customWidth="1"/>
    <col min="11999" max="12006" width="7.5" style="5" customWidth="1"/>
    <col min="12007" max="12007" width="8.125" style="5" customWidth="1"/>
    <col min="12008" max="12008" width="3.375" style="5" customWidth="1"/>
    <col min="12009" max="12009" width="5.125" style="5" customWidth="1"/>
    <col min="12010" max="12011" width="7.625" style="5" customWidth="1"/>
    <col min="12012" max="12012" width="4.375" style="5" customWidth="1"/>
    <col min="12013" max="12013" width="6.75" style="5" bestFit="1" customWidth="1"/>
    <col min="12014" max="12014" width="3.25" style="5" bestFit="1" customWidth="1"/>
    <col min="12015" max="12015" width="9" style="5" customWidth="1"/>
    <col min="12016" max="12029" width="9" style="5"/>
    <col min="12030" max="12030" width="9" style="5" customWidth="1"/>
    <col min="12031" max="12251" width="9" style="5"/>
    <col min="12252" max="12252" width="3.25" style="5" customWidth="1"/>
    <col min="12253" max="12253" width="3.375" style="5" customWidth="1"/>
    <col min="12254" max="12254" width="9.5" style="5" customWidth="1"/>
    <col min="12255" max="12262" width="7.5" style="5" customWidth="1"/>
    <col min="12263" max="12263" width="8.125" style="5" customWidth="1"/>
    <col min="12264" max="12264" width="3.375" style="5" customWidth="1"/>
    <col min="12265" max="12265" width="5.125" style="5" customWidth="1"/>
    <col min="12266" max="12267" width="7.625" style="5" customWidth="1"/>
    <col min="12268" max="12268" width="4.375" style="5" customWidth="1"/>
    <col min="12269" max="12269" width="6.75" style="5" bestFit="1" customWidth="1"/>
    <col min="12270" max="12270" width="3.25" style="5" bestFit="1" customWidth="1"/>
    <col min="12271" max="12271" width="9" style="5" customWidth="1"/>
    <col min="12272" max="12285" width="9" style="5"/>
    <col min="12286" max="12286" width="9" style="5" customWidth="1"/>
    <col min="12287" max="12507" width="9" style="5"/>
    <col min="12508" max="12508" width="3.25" style="5" customWidth="1"/>
    <col min="12509" max="12509" width="3.375" style="5" customWidth="1"/>
    <col min="12510" max="12510" width="9.5" style="5" customWidth="1"/>
    <col min="12511" max="12518" width="7.5" style="5" customWidth="1"/>
    <col min="12519" max="12519" width="8.125" style="5" customWidth="1"/>
    <col min="12520" max="12520" width="3.375" style="5" customWidth="1"/>
    <col min="12521" max="12521" width="5.125" style="5" customWidth="1"/>
    <col min="12522" max="12523" width="7.625" style="5" customWidth="1"/>
    <col min="12524" max="12524" width="4.375" style="5" customWidth="1"/>
    <col min="12525" max="12525" width="6.75" style="5" bestFit="1" customWidth="1"/>
    <col min="12526" max="12526" width="3.25" style="5" bestFit="1" customWidth="1"/>
    <col min="12527" max="12527" width="9" style="5" customWidth="1"/>
    <col min="12528" max="12541" width="9" style="5"/>
    <col min="12542" max="12542" width="9" style="5" customWidth="1"/>
    <col min="12543" max="12763" width="9" style="5"/>
    <col min="12764" max="12764" width="3.25" style="5" customWidth="1"/>
    <col min="12765" max="12765" width="3.375" style="5" customWidth="1"/>
    <col min="12766" max="12766" width="9.5" style="5" customWidth="1"/>
    <col min="12767" max="12774" width="7.5" style="5" customWidth="1"/>
    <col min="12775" max="12775" width="8.125" style="5" customWidth="1"/>
    <col min="12776" max="12776" width="3.375" style="5" customWidth="1"/>
    <col min="12777" max="12777" width="5.125" style="5" customWidth="1"/>
    <col min="12778" max="12779" width="7.625" style="5" customWidth="1"/>
    <col min="12780" max="12780" width="4.375" style="5" customWidth="1"/>
    <col min="12781" max="12781" width="6.75" style="5" bestFit="1" customWidth="1"/>
    <col min="12782" max="12782" width="3.25" style="5" bestFit="1" customWidth="1"/>
    <col min="12783" max="12783" width="9" style="5" customWidth="1"/>
    <col min="12784" max="12797" width="9" style="5"/>
    <col min="12798" max="12798" width="9" style="5" customWidth="1"/>
    <col min="12799" max="13019" width="9" style="5"/>
    <col min="13020" max="13020" width="3.25" style="5" customWidth="1"/>
    <col min="13021" max="13021" width="3.375" style="5" customWidth="1"/>
    <col min="13022" max="13022" width="9.5" style="5" customWidth="1"/>
    <col min="13023" max="13030" width="7.5" style="5" customWidth="1"/>
    <col min="13031" max="13031" width="8.125" style="5" customWidth="1"/>
    <col min="13032" max="13032" width="3.375" style="5" customWidth="1"/>
    <col min="13033" max="13033" width="5.125" style="5" customWidth="1"/>
    <col min="13034" max="13035" width="7.625" style="5" customWidth="1"/>
    <col min="13036" max="13036" width="4.375" style="5" customWidth="1"/>
    <col min="13037" max="13037" width="6.75" style="5" bestFit="1" customWidth="1"/>
    <col min="13038" max="13038" width="3.25" style="5" bestFit="1" customWidth="1"/>
    <col min="13039" max="13039" width="9" style="5" customWidth="1"/>
    <col min="13040" max="13053" width="9" style="5"/>
    <col min="13054" max="13054" width="9" style="5" customWidth="1"/>
    <col min="13055" max="13275" width="9" style="5"/>
    <col min="13276" max="13276" width="3.25" style="5" customWidth="1"/>
    <col min="13277" max="13277" width="3.375" style="5" customWidth="1"/>
    <col min="13278" max="13278" width="9.5" style="5" customWidth="1"/>
    <col min="13279" max="13286" width="7.5" style="5" customWidth="1"/>
    <col min="13287" max="13287" width="8.125" style="5" customWidth="1"/>
    <col min="13288" max="13288" width="3.375" style="5" customWidth="1"/>
    <col min="13289" max="13289" width="5.125" style="5" customWidth="1"/>
    <col min="13290" max="13291" width="7.625" style="5" customWidth="1"/>
    <col min="13292" max="13292" width="4.375" style="5" customWidth="1"/>
    <col min="13293" max="13293" width="6.75" style="5" bestFit="1" customWidth="1"/>
    <col min="13294" max="13294" width="3.25" style="5" bestFit="1" customWidth="1"/>
    <col min="13295" max="13295" width="9" style="5" customWidth="1"/>
    <col min="13296" max="13309" width="9" style="5"/>
    <col min="13310" max="13310" width="9" style="5" customWidth="1"/>
    <col min="13311" max="13531" width="9" style="5"/>
    <col min="13532" max="13532" width="3.25" style="5" customWidth="1"/>
    <col min="13533" max="13533" width="3.375" style="5" customWidth="1"/>
    <col min="13534" max="13534" width="9.5" style="5" customWidth="1"/>
    <col min="13535" max="13542" width="7.5" style="5" customWidth="1"/>
    <col min="13543" max="13543" width="8.125" style="5" customWidth="1"/>
    <col min="13544" max="13544" width="3.375" style="5" customWidth="1"/>
    <col min="13545" max="13545" width="5.125" style="5" customWidth="1"/>
    <col min="13546" max="13547" width="7.625" style="5" customWidth="1"/>
    <col min="13548" max="13548" width="4.375" style="5" customWidth="1"/>
    <col min="13549" max="13549" width="6.75" style="5" bestFit="1" customWidth="1"/>
    <col min="13550" max="13550" width="3.25" style="5" bestFit="1" customWidth="1"/>
    <col min="13551" max="13551" width="9" style="5" customWidth="1"/>
    <col min="13552" max="13565" width="9" style="5"/>
    <col min="13566" max="13566" width="9" style="5" customWidth="1"/>
    <col min="13567" max="13787" width="9" style="5"/>
    <col min="13788" max="13788" width="3.25" style="5" customWidth="1"/>
    <col min="13789" max="13789" width="3.375" style="5" customWidth="1"/>
    <col min="13790" max="13790" width="9.5" style="5" customWidth="1"/>
    <col min="13791" max="13798" width="7.5" style="5" customWidth="1"/>
    <col min="13799" max="13799" width="8.125" style="5" customWidth="1"/>
    <col min="13800" max="13800" width="3.375" style="5" customWidth="1"/>
    <col min="13801" max="13801" width="5.125" style="5" customWidth="1"/>
    <col min="13802" max="13803" width="7.625" style="5" customWidth="1"/>
    <col min="13804" max="13804" width="4.375" style="5" customWidth="1"/>
    <col min="13805" max="13805" width="6.75" style="5" bestFit="1" customWidth="1"/>
    <col min="13806" max="13806" width="3.25" style="5" bestFit="1" customWidth="1"/>
    <col min="13807" max="13807" width="9" style="5" customWidth="1"/>
    <col min="13808" max="13821" width="9" style="5"/>
    <col min="13822" max="13822" width="9" style="5" customWidth="1"/>
    <col min="13823" max="14043" width="9" style="5"/>
    <col min="14044" max="14044" width="3.25" style="5" customWidth="1"/>
    <col min="14045" max="14045" width="3.375" style="5" customWidth="1"/>
    <col min="14046" max="14046" width="9.5" style="5" customWidth="1"/>
    <col min="14047" max="14054" width="7.5" style="5" customWidth="1"/>
    <col min="14055" max="14055" width="8.125" style="5" customWidth="1"/>
    <col min="14056" max="14056" width="3.375" style="5" customWidth="1"/>
    <col min="14057" max="14057" width="5.125" style="5" customWidth="1"/>
    <col min="14058" max="14059" width="7.625" style="5" customWidth="1"/>
    <col min="14060" max="14060" width="4.375" style="5" customWidth="1"/>
    <col min="14061" max="14061" width="6.75" style="5" bestFit="1" customWidth="1"/>
    <col min="14062" max="14062" width="3.25" style="5" bestFit="1" customWidth="1"/>
    <col min="14063" max="14063" width="9" style="5" customWidth="1"/>
    <col min="14064" max="14077" width="9" style="5"/>
    <col min="14078" max="14078" width="9" style="5" customWidth="1"/>
    <col min="14079" max="14299" width="9" style="5"/>
    <col min="14300" max="14300" width="3.25" style="5" customWidth="1"/>
    <col min="14301" max="14301" width="3.375" style="5" customWidth="1"/>
    <col min="14302" max="14302" width="9.5" style="5" customWidth="1"/>
    <col min="14303" max="14310" width="7.5" style="5" customWidth="1"/>
    <col min="14311" max="14311" width="8.125" style="5" customWidth="1"/>
    <col min="14312" max="14312" width="3.375" style="5" customWidth="1"/>
    <col min="14313" max="14313" width="5.125" style="5" customWidth="1"/>
    <col min="14314" max="14315" width="7.625" style="5" customWidth="1"/>
    <col min="14316" max="14316" width="4.375" style="5" customWidth="1"/>
    <col min="14317" max="14317" width="6.75" style="5" bestFit="1" customWidth="1"/>
    <col min="14318" max="14318" width="3.25" style="5" bestFit="1" customWidth="1"/>
    <col min="14319" max="14319" width="9" style="5" customWidth="1"/>
    <col min="14320" max="14333" width="9" style="5"/>
    <col min="14334" max="14334" width="9" style="5" customWidth="1"/>
    <col min="14335" max="14555" width="9" style="5"/>
    <col min="14556" max="14556" width="3.25" style="5" customWidth="1"/>
    <col min="14557" max="14557" width="3.375" style="5" customWidth="1"/>
    <col min="14558" max="14558" width="9.5" style="5" customWidth="1"/>
    <col min="14559" max="14566" width="7.5" style="5" customWidth="1"/>
    <col min="14567" max="14567" width="8.125" style="5" customWidth="1"/>
    <col min="14568" max="14568" width="3.375" style="5" customWidth="1"/>
    <col min="14569" max="14569" width="5.125" style="5" customWidth="1"/>
    <col min="14570" max="14571" width="7.625" style="5" customWidth="1"/>
    <col min="14572" max="14572" width="4.375" style="5" customWidth="1"/>
    <col min="14573" max="14573" width="6.75" style="5" bestFit="1" customWidth="1"/>
    <col min="14574" max="14574" width="3.25" style="5" bestFit="1" customWidth="1"/>
    <col min="14575" max="14575" width="9" style="5" customWidth="1"/>
    <col min="14576" max="14589" width="9" style="5"/>
    <col min="14590" max="14590" width="9" style="5" customWidth="1"/>
    <col min="14591" max="14811" width="9" style="5"/>
    <col min="14812" max="14812" width="3.25" style="5" customWidth="1"/>
    <col min="14813" max="14813" width="3.375" style="5" customWidth="1"/>
    <col min="14814" max="14814" width="9.5" style="5" customWidth="1"/>
    <col min="14815" max="14822" width="7.5" style="5" customWidth="1"/>
    <col min="14823" max="14823" width="8.125" style="5" customWidth="1"/>
    <col min="14824" max="14824" width="3.375" style="5" customWidth="1"/>
    <col min="14825" max="14825" width="5.125" style="5" customWidth="1"/>
    <col min="14826" max="14827" width="7.625" style="5" customWidth="1"/>
    <col min="14828" max="14828" width="4.375" style="5" customWidth="1"/>
    <col min="14829" max="14829" width="6.75" style="5" bestFit="1" customWidth="1"/>
    <col min="14830" max="14830" width="3.25" style="5" bestFit="1" customWidth="1"/>
    <col min="14831" max="14831" width="9" style="5" customWidth="1"/>
    <col min="14832" max="14845" width="9" style="5"/>
    <col min="14846" max="14846" width="9" style="5" customWidth="1"/>
    <col min="14847" max="15067" width="9" style="5"/>
    <col min="15068" max="15068" width="3.25" style="5" customWidth="1"/>
    <col min="15069" max="15069" width="3.375" style="5" customWidth="1"/>
    <col min="15070" max="15070" width="9.5" style="5" customWidth="1"/>
    <col min="15071" max="15078" width="7.5" style="5" customWidth="1"/>
    <col min="15079" max="15079" width="8.125" style="5" customWidth="1"/>
    <col min="15080" max="15080" width="3.375" style="5" customWidth="1"/>
    <col min="15081" max="15081" width="5.125" style="5" customWidth="1"/>
    <col min="15082" max="15083" width="7.625" style="5" customWidth="1"/>
    <col min="15084" max="15084" width="4.375" style="5" customWidth="1"/>
    <col min="15085" max="15085" width="6.75" style="5" bestFit="1" customWidth="1"/>
    <col min="15086" max="15086" width="3.25" style="5" bestFit="1" customWidth="1"/>
    <col min="15087" max="15087" width="9" style="5" customWidth="1"/>
    <col min="15088" max="15101" width="9" style="5"/>
    <col min="15102" max="15102" width="9" style="5" customWidth="1"/>
    <col min="15103" max="15323" width="9" style="5"/>
    <col min="15324" max="15324" width="3.25" style="5" customWidth="1"/>
    <col min="15325" max="15325" width="3.375" style="5" customWidth="1"/>
    <col min="15326" max="15326" width="9.5" style="5" customWidth="1"/>
    <col min="15327" max="15334" width="7.5" style="5" customWidth="1"/>
    <col min="15335" max="15335" width="8.125" style="5" customWidth="1"/>
    <col min="15336" max="15336" width="3.375" style="5" customWidth="1"/>
    <col min="15337" max="15337" width="5.125" style="5" customWidth="1"/>
    <col min="15338" max="15339" width="7.625" style="5" customWidth="1"/>
    <col min="15340" max="15340" width="4.375" style="5" customWidth="1"/>
    <col min="15341" max="15341" width="6.75" style="5" bestFit="1" customWidth="1"/>
    <col min="15342" max="15342" width="3.25" style="5" bestFit="1" customWidth="1"/>
    <col min="15343" max="15343" width="9" style="5" customWidth="1"/>
    <col min="15344" max="15357" width="9" style="5"/>
    <col min="15358" max="15358" width="9" style="5" customWidth="1"/>
    <col min="15359" max="15579" width="9" style="5"/>
    <col min="15580" max="15580" width="3.25" style="5" customWidth="1"/>
    <col min="15581" max="15581" width="3.375" style="5" customWidth="1"/>
    <col min="15582" max="15582" width="9.5" style="5" customWidth="1"/>
    <col min="15583" max="15590" width="7.5" style="5" customWidth="1"/>
    <col min="15591" max="15591" width="8.125" style="5" customWidth="1"/>
    <col min="15592" max="15592" width="3.375" style="5" customWidth="1"/>
    <col min="15593" max="15593" width="5.125" style="5" customWidth="1"/>
    <col min="15594" max="15595" width="7.625" style="5" customWidth="1"/>
    <col min="15596" max="15596" width="4.375" style="5" customWidth="1"/>
    <col min="15597" max="15597" width="6.75" style="5" bestFit="1" customWidth="1"/>
    <col min="15598" max="15598" width="3.25" style="5" bestFit="1" customWidth="1"/>
    <col min="15599" max="15599" width="9" style="5" customWidth="1"/>
    <col min="15600" max="15613" width="9" style="5"/>
    <col min="15614" max="15614" width="9" style="5" customWidth="1"/>
    <col min="15615" max="15835" width="9" style="5"/>
    <col min="15836" max="15836" width="3.25" style="5" customWidth="1"/>
    <col min="15837" max="15837" width="3.375" style="5" customWidth="1"/>
    <col min="15838" max="15838" width="9.5" style="5" customWidth="1"/>
    <col min="15839" max="15846" width="7.5" style="5" customWidth="1"/>
    <col min="15847" max="15847" width="8.125" style="5" customWidth="1"/>
    <col min="15848" max="15848" width="3.375" style="5" customWidth="1"/>
    <col min="15849" max="15849" width="5.125" style="5" customWidth="1"/>
    <col min="15850" max="15851" width="7.625" style="5" customWidth="1"/>
    <col min="15852" max="15852" width="4.375" style="5" customWidth="1"/>
    <col min="15853" max="15853" width="6.75" style="5" bestFit="1" customWidth="1"/>
    <col min="15854" max="15854" width="3.25" style="5" bestFit="1" customWidth="1"/>
    <col min="15855" max="15855" width="9" style="5" customWidth="1"/>
    <col min="15856" max="15869" width="9" style="5"/>
    <col min="15870" max="15870" width="9" style="5" customWidth="1"/>
    <col min="15871" max="16091" width="9" style="5"/>
    <col min="16092" max="16092" width="3.25" style="5" customWidth="1"/>
    <col min="16093" max="16093" width="3.375" style="5" customWidth="1"/>
    <col min="16094" max="16094" width="9.5" style="5" customWidth="1"/>
    <col min="16095" max="16102" width="7.5" style="5" customWidth="1"/>
    <col min="16103" max="16103" width="8.125" style="5" customWidth="1"/>
    <col min="16104" max="16104" width="3.375" style="5" customWidth="1"/>
    <col min="16105" max="16105" width="5.125" style="5" customWidth="1"/>
    <col min="16106" max="16107" width="7.625" style="5" customWidth="1"/>
    <col min="16108" max="16108" width="4.375" style="5" customWidth="1"/>
    <col min="16109" max="16109" width="6.75" style="5" bestFit="1" customWidth="1"/>
    <col min="16110" max="16110" width="3.25" style="5" bestFit="1" customWidth="1"/>
    <col min="16111" max="16111" width="9" style="5" customWidth="1"/>
    <col min="16112" max="16125" width="9" style="5"/>
    <col min="16126" max="16126" width="9" style="5" customWidth="1"/>
    <col min="16127" max="16384" width="9" style="5"/>
  </cols>
  <sheetData>
    <row r="1" spans="1:13" ht="25.5" customHeight="1">
      <c r="A1" s="2246" t="s">
        <v>3571</v>
      </c>
      <c r="M1" s="6" t="s">
        <v>3456</v>
      </c>
    </row>
    <row r="2" spans="1:13" ht="18" customHeight="1">
      <c r="A2" s="2512" t="s">
        <v>3288</v>
      </c>
      <c r="B2" s="2514" t="s">
        <v>2460</v>
      </c>
      <c r="C2" s="2514"/>
      <c r="D2" s="2514"/>
      <c r="E2" s="2514"/>
      <c r="F2" s="2514"/>
      <c r="G2" s="2514"/>
      <c r="H2" s="2514"/>
      <c r="I2" s="2515" t="s">
        <v>2461</v>
      </c>
      <c r="J2" s="2514"/>
      <c r="K2" s="2514"/>
      <c r="L2" s="2514"/>
      <c r="M2" s="2494" t="s">
        <v>3287</v>
      </c>
    </row>
    <row r="3" spans="1:13" ht="18" customHeight="1">
      <c r="A3" s="2552"/>
      <c r="B3" s="2553" t="s">
        <v>207</v>
      </c>
      <c r="C3" s="2515" t="s">
        <v>2462</v>
      </c>
      <c r="D3" s="2514"/>
      <c r="E3" s="2514"/>
      <c r="F3" s="2514"/>
      <c r="G3" s="2514"/>
      <c r="H3" s="2555" t="s">
        <v>2463</v>
      </c>
      <c r="I3" s="2557" t="s">
        <v>131</v>
      </c>
      <c r="J3" s="2557" t="s">
        <v>2434</v>
      </c>
      <c r="K3" s="2557" t="s">
        <v>2435</v>
      </c>
      <c r="L3" s="2555" t="s">
        <v>730</v>
      </c>
      <c r="M3" s="2494"/>
    </row>
    <row r="4" spans="1:13" ht="18" customHeight="1">
      <c r="A4" s="2518"/>
      <c r="B4" s="2554"/>
      <c r="C4" s="2225" t="s">
        <v>2329</v>
      </c>
      <c r="D4" s="1688" t="s">
        <v>2467</v>
      </c>
      <c r="E4" s="1399" t="s">
        <v>2468</v>
      </c>
      <c r="F4" s="1399" t="s">
        <v>2469</v>
      </c>
      <c r="G4" s="940" t="s">
        <v>2433</v>
      </c>
      <c r="H4" s="2556"/>
      <c r="I4" s="2554"/>
      <c r="J4" s="2554"/>
      <c r="K4" s="2554"/>
      <c r="L4" s="2556"/>
      <c r="M4" s="2494"/>
    </row>
    <row r="5" spans="1:13" ht="15" customHeight="1">
      <c r="A5" s="2229"/>
      <c r="B5" s="274" t="s">
        <v>298</v>
      </c>
      <c r="C5" s="274" t="s">
        <v>298</v>
      </c>
      <c r="D5" s="274" t="s">
        <v>298</v>
      </c>
      <c r="E5" s="274" t="s">
        <v>298</v>
      </c>
      <c r="F5" s="274" t="s">
        <v>298</v>
      </c>
      <c r="G5" s="274" t="s">
        <v>298</v>
      </c>
      <c r="H5" s="274" t="s">
        <v>298</v>
      </c>
      <c r="I5" s="274" t="s">
        <v>298</v>
      </c>
      <c r="J5" s="274" t="s">
        <v>298</v>
      </c>
      <c r="K5" s="274" t="s">
        <v>298</v>
      </c>
      <c r="L5" s="274" t="s">
        <v>298</v>
      </c>
      <c r="M5" s="2248" t="s">
        <v>298</v>
      </c>
    </row>
    <row r="6" spans="1:13" ht="15.75" customHeight="1">
      <c r="A6" s="2254" t="s">
        <v>129</v>
      </c>
      <c r="B6" s="1400">
        <v>15673</v>
      </c>
      <c r="C6" s="1400">
        <v>15214</v>
      </c>
      <c r="D6" s="1400">
        <v>12923</v>
      </c>
      <c r="E6" s="1400">
        <v>1988</v>
      </c>
      <c r="F6" s="1400">
        <v>92</v>
      </c>
      <c r="G6" s="1400">
        <v>211</v>
      </c>
      <c r="H6" s="1400">
        <v>459</v>
      </c>
      <c r="I6" s="1400">
        <v>9995</v>
      </c>
      <c r="J6" s="1400">
        <v>3288</v>
      </c>
      <c r="K6" s="1400">
        <v>1250</v>
      </c>
      <c r="L6" s="1400">
        <v>5457</v>
      </c>
      <c r="M6" s="1405">
        <v>107</v>
      </c>
    </row>
    <row r="7" spans="1:13" ht="15.75" customHeight="1">
      <c r="A7" s="2229" t="s">
        <v>2301</v>
      </c>
      <c r="B7" s="1401">
        <v>214</v>
      </c>
      <c r="C7" s="1401">
        <v>203</v>
      </c>
      <c r="D7" s="1401">
        <v>161</v>
      </c>
      <c r="E7" s="1402">
        <v>6</v>
      </c>
      <c r="F7" s="1401">
        <v>33</v>
      </c>
      <c r="G7" s="1401">
        <v>3</v>
      </c>
      <c r="H7" s="1401">
        <v>11</v>
      </c>
      <c r="I7" s="1401">
        <v>1087</v>
      </c>
      <c r="J7" s="1401">
        <v>8</v>
      </c>
      <c r="K7" s="1401">
        <v>1059</v>
      </c>
      <c r="L7" s="1401">
        <v>20</v>
      </c>
      <c r="M7" s="1406">
        <v>6</v>
      </c>
    </row>
    <row r="8" spans="1:13" ht="15.75" customHeight="1">
      <c r="A8" s="2229" t="s">
        <v>2302</v>
      </c>
      <c r="B8" s="1401">
        <v>916</v>
      </c>
      <c r="C8" s="1401">
        <v>853</v>
      </c>
      <c r="D8" s="1401">
        <v>776</v>
      </c>
      <c r="E8" s="1402">
        <v>19</v>
      </c>
      <c r="F8" s="1401">
        <v>52</v>
      </c>
      <c r="G8" s="1401">
        <v>6</v>
      </c>
      <c r="H8" s="1401">
        <v>63</v>
      </c>
      <c r="I8" s="1401">
        <v>227</v>
      </c>
      <c r="J8" s="1401">
        <v>35</v>
      </c>
      <c r="K8" s="1401">
        <v>164</v>
      </c>
      <c r="L8" s="1401">
        <v>28</v>
      </c>
      <c r="M8" s="1406">
        <v>4</v>
      </c>
    </row>
    <row r="9" spans="1:13" ht="15.75" customHeight="1">
      <c r="A9" s="2229" t="s">
        <v>2303</v>
      </c>
      <c r="B9" s="1401">
        <v>1121</v>
      </c>
      <c r="C9" s="1401">
        <v>1085</v>
      </c>
      <c r="D9" s="1401">
        <v>1022</v>
      </c>
      <c r="E9" s="1402">
        <v>38</v>
      </c>
      <c r="F9" s="1401">
        <v>1</v>
      </c>
      <c r="G9" s="1401">
        <v>24</v>
      </c>
      <c r="H9" s="1401">
        <v>36</v>
      </c>
      <c r="I9" s="1401">
        <v>155</v>
      </c>
      <c r="J9" s="1401">
        <v>118</v>
      </c>
      <c r="K9" s="1401">
        <v>21</v>
      </c>
      <c r="L9" s="1401">
        <v>16</v>
      </c>
      <c r="M9" s="1406">
        <v>17</v>
      </c>
    </row>
    <row r="10" spans="1:13" ht="15.75" customHeight="1">
      <c r="A10" s="2229" t="s">
        <v>2304</v>
      </c>
      <c r="B10" s="1401">
        <v>1285</v>
      </c>
      <c r="C10" s="1401">
        <v>1252</v>
      </c>
      <c r="D10" s="1401">
        <v>1098</v>
      </c>
      <c r="E10" s="1402">
        <v>115</v>
      </c>
      <c r="F10" s="1401">
        <v>3</v>
      </c>
      <c r="G10" s="1401">
        <v>36</v>
      </c>
      <c r="H10" s="1401">
        <v>33</v>
      </c>
      <c r="I10" s="1401">
        <v>198</v>
      </c>
      <c r="J10" s="1401">
        <v>161</v>
      </c>
      <c r="K10" s="1401">
        <v>6</v>
      </c>
      <c r="L10" s="1401">
        <v>31</v>
      </c>
      <c r="M10" s="1406">
        <v>6</v>
      </c>
    </row>
    <row r="11" spans="1:13" ht="15.75" customHeight="1">
      <c r="A11" s="901" t="s">
        <v>2305</v>
      </c>
      <c r="B11" s="1400">
        <v>1553</v>
      </c>
      <c r="C11" s="1400">
        <v>1509</v>
      </c>
      <c r="D11" s="1400">
        <v>1316</v>
      </c>
      <c r="E11" s="1403">
        <v>163</v>
      </c>
      <c r="F11" s="1400" t="s">
        <v>141</v>
      </c>
      <c r="G11" s="1400">
        <v>30</v>
      </c>
      <c r="H11" s="1400">
        <v>44</v>
      </c>
      <c r="I11" s="1400">
        <v>171</v>
      </c>
      <c r="J11" s="1400">
        <v>142</v>
      </c>
      <c r="K11" s="1400" t="s">
        <v>141</v>
      </c>
      <c r="L11" s="1400">
        <v>29</v>
      </c>
      <c r="M11" s="1405">
        <v>9</v>
      </c>
    </row>
    <row r="12" spans="1:13" ht="15.75" customHeight="1">
      <c r="A12" s="2229" t="s">
        <v>2306</v>
      </c>
      <c r="B12" s="1401">
        <v>1700</v>
      </c>
      <c r="C12" s="1404">
        <v>1660</v>
      </c>
      <c r="D12" s="1402">
        <v>1471</v>
      </c>
      <c r="E12" s="1402">
        <v>175</v>
      </c>
      <c r="F12" s="1401">
        <v>1</v>
      </c>
      <c r="G12" s="1402">
        <v>13</v>
      </c>
      <c r="H12" s="1402">
        <v>40</v>
      </c>
      <c r="I12" s="1401">
        <v>175</v>
      </c>
      <c r="J12" s="1401">
        <v>136</v>
      </c>
      <c r="K12" s="1401" t="s">
        <v>141</v>
      </c>
      <c r="L12" s="1401">
        <v>39</v>
      </c>
      <c r="M12" s="1406">
        <v>7</v>
      </c>
    </row>
    <row r="13" spans="1:13" ht="15.75" customHeight="1">
      <c r="A13" s="2229" t="s">
        <v>2307</v>
      </c>
      <c r="B13" s="1401">
        <v>1604</v>
      </c>
      <c r="C13" s="1402">
        <v>1555</v>
      </c>
      <c r="D13" s="1402">
        <v>1347</v>
      </c>
      <c r="E13" s="1402">
        <v>201</v>
      </c>
      <c r="F13" s="1401" t="s">
        <v>141</v>
      </c>
      <c r="G13" s="1402">
        <v>7</v>
      </c>
      <c r="H13" s="1402">
        <v>49</v>
      </c>
      <c r="I13" s="1401">
        <v>143</v>
      </c>
      <c r="J13" s="1401">
        <v>116</v>
      </c>
      <c r="K13" s="1401" t="s">
        <v>141</v>
      </c>
      <c r="L13" s="1401">
        <v>27</v>
      </c>
      <c r="M13" s="1406">
        <v>8</v>
      </c>
    </row>
    <row r="14" spans="1:13" ht="15.75" customHeight="1">
      <c r="A14" s="2229" t="s">
        <v>2308</v>
      </c>
      <c r="B14" s="1401">
        <v>1718</v>
      </c>
      <c r="C14" s="1402">
        <v>1679</v>
      </c>
      <c r="D14" s="1402">
        <v>1468</v>
      </c>
      <c r="E14" s="1402">
        <v>198</v>
      </c>
      <c r="F14" s="1401" t="s">
        <v>141</v>
      </c>
      <c r="G14" s="1402">
        <v>13</v>
      </c>
      <c r="H14" s="1402">
        <v>39</v>
      </c>
      <c r="I14" s="1401">
        <v>182</v>
      </c>
      <c r="J14" s="1401">
        <v>132</v>
      </c>
      <c r="K14" s="1401" t="s">
        <v>141</v>
      </c>
      <c r="L14" s="1401">
        <v>50</v>
      </c>
      <c r="M14" s="1406">
        <v>6</v>
      </c>
    </row>
    <row r="15" spans="1:13" ht="15.75" customHeight="1">
      <c r="A15" s="2229" t="s">
        <v>2309</v>
      </c>
      <c r="B15" s="1401">
        <v>1721</v>
      </c>
      <c r="C15" s="1402">
        <v>1686</v>
      </c>
      <c r="D15" s="1402">
        <v>1477</v>
      </c>
      <c r="E15" s="1402">
        <v>195</v>
      </c>
      <c r="F15" s="1401">
        <v>2</v>
      </c>
      <c r="G15" s="1402">
        <v>12</v>
      </c>
      <c r="H15" s="1402">
        <v>35</v>
      </c>
      <c r="I15" s="1401">
        <v>281</v>
      </c>
      <c r="J15" s="1401">
        <v>198</v>
      </c>
      <c r="K15" s="1401" t="s">
        <v>141</v>
      </c>
      <c r="L15" s="1401">
        <v>83</v>
      </c>
      <c r="M15" s="1406">
        <v>14</v>
      </c>
    </row>
    <row r="16" spans="1:13" ht="15.75" customHeight="1">
      <c r="A16" s="901" t="s">
        <v>2310</v>
      </c>
      <c r="B16" s="1400">
        <v>1446</v>
      </c>
      <c r="C16" s="1403">
        <v>1392</v>
      </c>
      <c r="D16" s="1403">
        <v>1152</v>
      </c>
      <c r="E16" s="1403">
        <v>221</v>
      </c>
      <c r="F16" s="1403" t="s">
        <v>141</v>
      </c>
      <c r="G16" s="1403">
        <v>19</v>
      </c>
      <c r="H16" s="1403">
        <v>54</v>
      </c>
      <c r="I16" s="1403">
        <v>647</v>
      </c>
      <c r="J16" s="1403">
        <v>409</v>
      </c>
      <c r="K16" s="1403" t="s">
        <v>141</v>
      </c>
      <c r="L16" s="1400">
        <v>238</v>
      </c>
      <c r="M16" s="1405">
        <v>9</v>
      </c>
    </row>
    <row r="17" spans="1:13" ht="15.75" customHeight="1">
      <c r="A17" s="2229" t="s">
        <v>2311</v>
      </c>
      <c r="B17" s="1401">
        <v>1241</v>
      </c>
      <c r="C17" s="1401">
        <v>1201</v>
      </c>
      <c r="D17" s="1401">
        <v>912</v>
      </c>
      <c r="E17" s="1402">
        <v>266</v>
      </c>
      <c r="F17" s="1401" t="s">
        <v>141</v>
      </c>
      <c r="G17" s="1401">
        <v>23</v>
      </c>
      <c r="H17" s="1401">
        <v>40</v>
      </c>
      <c r="I17" s="1401">
        <v>1135</v>
      </c>
      <c r="J17" s="1401">
        <v>514</v>
      </c>
      <c r="K17" s="1401" t="s">
        <v>141</v>
      </c>
      <c r="L17" s="1401">
        <v>621</v>
      </c>
      <c r="M17" s="1406">
        <v>4</v>
      </c>
    </row>
    <row r="18" spans="1:13" ht="15.75" customHeight="1">
      <c r="A18" s="2229" t="s">
        <v>2312</v>
      </c>
      <c r="B18" s="1401">
        <v>635</v>
      </c>
      <c r="C18" s="1401">
        <v>626</v>
      </c>
      <c r="D18" s="1401">
        <v>422</v>
      </c>
      <c r="E18" s="1402">
        <v>196</v>
      </c>
      <c r="F18" s="1401" t="s">
        <v>141</v>
      </c>
      <c r="G18" s="1401">
        <v>8</v>
      </c>
      <c r="H18" s="1401">
        <v>9</v>
      </c>
      <c r="I18" s="1401">
        <v>1248</v>
      </c>
      <c r="J18" s="1401">
        <v>473</v>
      </c>
      <c r="K18" s="1401" t="s">
        <v>141</v>
      </c>
      <c r="L18" s="1401">
        <v>775</v>
      </c>
      <c r="M18" s="1406">
        <v>5</v>
      </c>
    </row>
    <row r="19" spans="1:13" ht="15.75" customHeight="1">
      <c r="A19" s="2229" t="s">
        <v>2313</v>
      </c>
      <c r="B19" s="1401">
        <v>303</v>
      </c>
      <c r="C19" s="1401">
        <v>301</v>
      </c>
      <c r="D19" s="1401">
        <v>177</v>
      </c>
      <c r="E19" s="1401">
        <v>113</v>
      </c>
      <c r="F19" s="1401" t="s">
        <v>141</v>
      </c>
      <c r="G19" s="1401">
        <v>11</v>
      </c>
      <c r="H19" s="1401">
        <v>2</v>
      </c>
      <c r="I19" s="1401">
        <v>1309</v>
      </c>
      <c r="J19" s="1401">
        <v>416</v>
      </c>
      <c r="K19" s="1401" t="s">
        <v>141</v>
      </c>
      <c r="L19" s="1401">
        <v>893</v>
      </c>
      <c r="M19" s="1406">
        <v>7</v>
      </c>
    </row>
    <row r="20" spans="1:13" ht="15.75" customHeight="1">
      <c r="A20" s="2229" t="s">
        <v>2314</v>
      </c>
      <c r="B20" s="1401">
        <v>160</v>
      </c>
      <c r="C20" s="1401">
        <v>157</v>
      </c>
      <c r="D20" s="1401">
        <v>96</v>
      </c>
      <c r="E20" s="1401">
        <v>57</v>
      </c>
      <c r="F20" s="1401" t="s">
        <v>141</v>
      </c>
      <c r="G20" s="1401">
        <v>4</v>
      </c>
      <c r="H20" s="1401">
        <v>3</v>
      </c>
      <c r="I20" s="1401">
        <v>1385</v>
      </c>
      <c r="J20" s="1401">
        <v>277</v>
      </c>
      <c r="K20" s="1401" t="s">
        <v>141</v>
      </c>
      <c r="L20" s="1401">
        <v>1108</v>
      </c>
      <c r="M20" s="1406">
        <v>4</v>
      </c>
    </row>
    <row r="21" spans="1:13" ht="15.75" customHeight="1">
      <c r="A21" s="2231" t="s">
        <v>2321</v>
      </c>
      <c r="B21" s="1407">
        <v>56</v>
      </c>
      <c r="C21" s="1407">
        <v>55</v>
      </c>
      <c r="D21" s="1407">
        <v>28</v>
      </c>
      <c r="E21" s="1407">
        <v>25</v>
      </c>
      <c r="F21" s="1407" t="s">
        <v>141</v>
      </c>
      <c r="G21" s="1407">
        <v>2</v>
      </c>
      <c r="H21" s="1407">
        <v>1</v>
      </c>
      <c r="I21" s="1407">
        <v>1652</v>
      </c>
      <c r="J21" s="1407">
        <v>153</v>
      </c>
      <c r="K21" s="1407" t="s">
        <v>141</v>
      </c>
      <c r="L21" s="1407">
        <v>1499</v>
      </c>
      <c r="M21" s="1408">
        <v>1</v>
      </c>
    </row>
    <row r="22" spans="1:13" ht="18" customHeight="1">
      <c r="A22" s="2251" t="s">
        <v>2436</v>
      </c>
      <c r="G22" s="1409"/>
    </row>
  </sheetData>
  <mergeCells count="11">
    <mergeCell ref="A2:A4"/>
    <mergeCell ref="B2:H2"/>
    <mergeCell ref="I2:L2"/>
    <mergeCell ref="M2:M4"/>
    <mergeCell ref="B3:B4"/>
    <mergeCell ref="C3:G3"/>
    <mergeCell ref="H3:H4"/>
    <mergeCell ref="I3:I4"/>
    <mergeCell ref="J3:J4"/>
    <mergeCell ref="K3:K4"/>
    <mergeCell ref="L3:L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view="pageBreakPreview" zoomScaleNormal="100" zoomScaleSheetLayoutView="100" workbookViewId="0"/>
  </sheetViews>
  <sheetFormatPr defaultRowHeight="24.95" customHeight="1"/>
  <cols>
    <col min="1" max="1" width="4.375" style="5" customWidth="1"/>
    <col min="2" max="2" width="7.125" style="372" customWidth="1"/>
    <col min="3" max="13" width="6.5" style="75" customWidth="1"/>
    <col min="14" max="256" width="9" style="5"/>
    <col min="257" max="257" width="4.375" style="5" customWidth="1"/>
    <col min="258" max="258" width="4.625" style="5" customWidth="1"/>
    <col min="259" max="259" width="8.875" style="5" customWidth="1"/>
    <col min="260" max="261" width="7.875" style="5" customWidth="1"/>
    <col min="262" max="262" width="6.875" style="5" customWidth="1"/>
    <col min="263" max="265" width="6.125" style="5" customWidth="1"/>
    <col min="266" max="266" width="7.625" style="5" customWidth="1"/>
    <col min="267" max="269" width="6.875" style="5" customWidth="1"/>
    <col min="270" max="512" width="9" style="5"/>
    <col min="513" max="513" width="4.375" style="5" customWidth="1"/>
    <col min="514" max="514" width="4.625" style="5" customWidth="1"/>
    <col min="515" max="515" width="8.875" style="5" customWidth="1"/>
    <col min="516" max="517" width="7.875" style="5" customWidth="1"/>
    <col min="518" max="518" width="6.875" style="5" customWidth="1"/>
    <col min="519" max="521" width="6.125" style="5" customWidth="1"/>
    <col min="522" max="522" width="7.625" style="5" customWidth="1"/>
    <col min="523" max="525" width="6.875" style="5" customWidth="1"/>
    <col min="526" max="768" width="9" style="5"/>
    <col min="769" max="769" width="4.375" style="5" customWidth="1"/>
    <col min="770" max="770" width="4.625" style="5" customWidth="1"/>
    <col min="771" max="771" width="8.875" style="5" customWidth="1"/>
    <col min="772" max="773" width="7.875" style="5" customWidth="1"/>
    <col min="774" max="774" width="6.875" style="5" customWidth="1"/>
    <col min="775" max="777" width="6.125" style="5" customWidth="1"/>
    <col min="778" max="778" width="7.625" style="5" customWidth="1"/>
    <col min="779" max="781" width="6.875" style="5" customWidth="1"/>
    <col min="782" max="1024" width="9" style="5"/>
    <col min="1025" max="1025" width="4.375" style="5" customWidth="1"/>
    <col min="1026" max="1026" width="4.625" style="5" customWidth="1"/>
    <col min="1027" max="1027" width="8.875" style="5" customWidth="1"/>
    <col min="1028" max="1029" width="7.875" style="5" customWidth="1"/>
    <col min="1030" max="1030" width="6.875" style="5" customWidth="1"/>
    <col min="1031" max="1033" width="6.125" style="5" customWidth="1"/>
    <col min="1034" max="1034" width="7.625" style="5" customWidth="1"/>
    <col min="1035" max="1037" width="6.875" style="5" customWidth="1"/>
    <col min="1038" max="1280" width="9" style="5"/>
    <col min="1281" max="1281" width="4.375" style="5" customWidth="1"/>
    <col min="1282" max="1282" width="4.625" style="5" customWidth="1"/>
    <col min="1283" max="1283" width="8.875" style="5" customWidth="1"/>
    <col min="1284" max="1285" width="7.875" style="5" customWidth="1"/>
    <col min="1286" max="1286" width="6.875" style="5" customWidth="1"/>
    <col min="1287" max="1289" width="6.125" style="5" customWidth="1"/>
    <col min="1290" max="1290" width="7.625" style="5" customWidth="1"/>
    <col min="1291" max="1293" width="6.875" style="5" customWidth="1"/>
    <col min="1294" max="1536" width="9" style="5"/>
    <col min="1537" max="1537" width="4.375" style="5" customWidth="1"/>
    <col min="1538" max="1538" width="4.625" style="5" customWidth="1"/>
    <col min="1539" max="1539" width="8.875" style="5" customWidth="1"/>
    <col min="1540" max="1541" width="7.875" style="5" customWidth="1"/>
    <col min="1542" max="1542" width="6.875" style="5" customWidth="1"/>
    <col min="1543" max="1545" width="6.125" style="5" customWidth="1"/>
    <col min="1546" max="1546" width="7.625" style="5" customWidth="1"/>
    <col min="1547" max="1549" width="6.875" style="5" customWidth="1"/>
    <col min="1550" max="1792" width="9" style="5"/>
    <col min="1793" max="1793" width="4.375" style="5" customWidth="1"/>
    <col min="1794" max="1794" width="4.625" style="5" customWidth="1"/>
    <col min="1795" max="1795" width="8.875" style="5" customWidth="1"/>
    <col min="1796" max="1797" width="7.875" style="5" customWidth="1"/>
    <col min="1798" max="1798" width="6.875" style="5" customWidth="1"/>
    <col min="1799" max="1801" width="6.125" style="5" customWidth="1"/>
    <col min="1802" max="1802" width="7.625" style="5" customWidth="1"/>
    <col min="1803" max="1805" width="6.875" style="5" customWidth="1"/>
    <col min="1806" max="2048" width="9" style="5"/>
    <col min="2049" max="2049" width="4.375" style="5" customWidth="1"/>
    <col min="2050" max="2050" width="4.625" style="5" customWidth="1"/>
    <col min="2051" max="2051" width="8.875" style="5" customWidth="1"/>
    <col min="2052" max="2053" width="7.875" style="5" customWidth="1"/>
    <col min="2054" max="2054" width="6.875" style="5" customWidth="1"/>
    <col min="2055" max="2057" width="6.125" style="5" customWidth="1"/>
    <col min="2058" max="2058" width="7.625" style="5" customWidth="1"/>
    <col min="2059" max="2061" width="6.875" style="5" customWidth="1"/>
    <col min="2062" max="2304" width="9" style="5"/>
    <col min="2305" max="2305" width="4.375" style="5" customWidth="1"/>
    <col min="2306" max="2306" width="4.625" style="5" customWidth="1"/>
    <col min="2307" max="2307" width="8.875" style="5" customWidth="1"/>
    <col min="2308" max="2309" width="7.875" style="5" customWidth="1"/>
    <col min="2310" max="2310" width="6.875" style="5" customWidth="1"/>
    <col min="2311" max="2313" width="6.125" style="5" customWidth="1"/>
    <col min="2314" max="2314" width="7.625" style="5" customWidth="1"/>
    <col min="2315" max="2317" width="6.875" style="5" customWidth="1"/>
    <col min="2318" max="2560" width="9" style="5"/>
    <col min="2561" max="2561" width="4.375" style="5" customWidth="1"/>
    <col min="2562" max="2562" width="4.625" style="5" customWidth="1"/>
    <col min="2563" max="2563" width="8.875" style="5" customWidth="1"/>
    <col min="2564" max="2565" width="7.875" style="5" customWidth="1"/>
    <col min="2566" max="2566" width="6.875" style="5" customWidth="1"/>
    <col min="2567" max="2569" width="6.125" style="5" customWidth="1"/>
    <col min="2570" max="2570" width="7.625" style="5" customWidth="1"/>
    <col min="2571" max="2573" width="6.875" style="5" customWidth="1"/>
    <col min="2574" max="2816" width="9" style="5"/>
    <col min="2817" max="2817" width="4.375" style="5" customWidth="1"/>
    <col min="2818" max="2818" width="4.625" style="5" customWidth="1"/>
    <col min="2819" max="2819" width="8.875" style="5" customWidth="1"/>
    <col min="2820" max="2821" width="7.875" style="5" customWidth="1"/>
    <col min="2822" max="2822" width="6.875" style="5" customWidth="1"/>
    <col min="2823" max="2825" width="6.125" style="5" customWidth="1"/>
    <col min="2826" max="2826" width="7.625" style="5" customWidth="1"/>
    <col min="2827" max="2829" width="6.875" style="5" customWidth="1"/>
    <col min="2830" max="3072" width="9" style="5"/>
    <col min="3073" max="3073" width="4.375" style="5" customWidth="1"/>
    <col min="3074" max="3074" width="4.625" style="5" customWidth="1"/>
    <col min="3075" max="3075" width="8.875" style="5" customWidth="1"/>
    <col min="3076" max="3077" width="7.875" style="5" customWidth="1"/>
    <col min="3078" max="3078" width="6.875" style="5" customWidth="1"/>
    <col min="3079" max="3081" width="6.125" style="5" customWidth="1"/>
    <col min="3082" max="3082" width="7.625" style="5" customWidth="1"/>
    <col min="3083" max="3085" width="6.875" style="5" customWidth="1"/>
    <col min="3086" max="3328" width="9" style="5"/>
    <col min="3329" max="3329" width="4.375" style="5" customWidth="1"/>
    <col min="3330" max="3330" width="4.625" style="5" customWidth="1"/>
    <col min="3331" max="3331" width="8.875" style="5" customWidth="1"/>
    <col min="3332" max="3333" width="7.875" style="5" customWidth="1"/>
    <col min="3334" max="3334" width="6.875" style="5" customWidth="1"/>
    <col min="3335" max="3337" width="6.125" style="5" customWidth="1"/>
    <col min="3338" max="3338" width="7.625" style="5" customWidth="1"/>
    <col min="3339" max="3341" width="6.875" style="5" customWidth="1"/>
    <col min="3342" max="3584" width="9" style="5"/>
    <col min="3585" max="3585" width="4.375" style="5" customWidth="1"/>
    <col min="3586" max="3586" width="4.625" style="5" customWidth="1"/>
    <col min="3587" max="3587" width="8.875" style="5" customWidth="1"/>
    <col min="3588" max="3589" width="7.875" style="5" customWidth="1"/>
    <col min="3590" max="3590" width="6.875" style="5" customWidth="1"/>
    <col min="3591" max="3593" width="6.125" style="5" customWidth="1"/>
    <col min="3594" max="3594" width="7.625" style="5" customWidth="1"/>
    <col min="3595" max="3597" width="6.875" style="5" customWidth="1"/>
    <col min="3598" max="3840" width="9" style="5"/>
    <col min="3841" max="3841" width="4.375" style="5" customWidth="1"/>
    <col min="3842" max="3842" width="4.625" style="5" customWidth="1"/>
    <col min="3843" max="3843" width="8.875" style="5" customWidth="1"/>
    <col min="3844" max="3845" width="7.875" style="5" customWidth="1"/>
    <col min="3846" max="3846" width="6.875" style="5" customWidth="1"/>
    <col min="3847" max="3849" width="6.125" style="5" customWidth="1"/>
    <col min="3850" max="3850" width="7.625" style="5" customWidth="1"/>
    <col min="3851" max="3853" width="6.875" style="5" customWidth="1"/>
    <col min="3854" max="4096" width="9" style="5"/>
    <col min="4097" max="4097" width="4.375" style="5" customWidth="1"/>
    <col min="4098" max="4098" width="4.625" style="5" customWidth="1"/>
    <col min="4099" max="4099" width="8.875" style="5" customWidth="1"/>
    <col min="4100" max="4101" width="7.875" style="5" customWidth="1"/>
    <col min="4102" max="4102" width="6.875" style="5" customWidth="1"/>
    <col min="4103" max="4105" width="6.125" style="5" customWidth="1"/>
    <col min="4106" max="4106" width="7.625" style="5" customWidth="1"/>
    <col min="4107" max="4109" width="6.875" style="5" customWidth="1"/>
    <col min="4110" max="4352" width="9" style="5"/>
    <col min="4353" max="4353" width="4.375" style="5" customWidth="1"/>
    <col min="4354" max="4354" width="4.625" style="5" customWidth="1"/>
    <col min="4355" max="4355" width="8.875" style="5" customWidth="1"/>
    <col min="4356" max="4357" width="7.875" style="5" customWidth="1"/>
    <col min="4358" max="4358" width="6.875" style="5" customWidth="1"/>
    <col min="4359" max="4361" width="6.125" style="5" customWidth="1"/>
    <col min="4362" max="4362" width="7.625" style="5" customWidth="1"/>
    <col min="4363" max="4365" width="6.875" style="5" customWidth="1"/>
    <col min="4366" max="4608" width="9" style="5"/>
    <col min="4609" max="4609" width="4.375" style="5" customWidth="1"/>
    <col min="4610" max="4610" width="4.625" style="5" customWidth="1"/>
    <col min="4611" max="4611" width="8.875" style="5" customWidth="1"/>
    <col min="4612" max="4613" width="7.875" style="5" customWidth="1"/>
    <col min="4614" max="4614" width="6.875" style="5" customWidth="1"/>
    <col min="4615" max="4617" width="6.125" style="5" customWidth="1"/>
    <col min="4618" max="4618" width="7.625" style="5" customWidth="1"/>
    <col min="4619" max="4621" width="6.875" style="5" customWidth="1"/>
    <col min="4622" max="4864" width="9" style="5"/>
    <col min="4865" max="4865" width="4.375" style="5" customWidth="1"/>
    <col min="4866" max="4866" width="4.625" style="5" customWidth="1"/>
    <col min="4867" max="4867" width="8.875" style="5" customWidth="1"/>
    <col min="4868" max="4869" width="7.875" style="5" customWidth="1"/>
    <col min="4870" max="4870" width="6.875" style="5" customWidth="1"/>
    <col min="4871" max="4873" width="6.125" style="5" customWidth="1"/>
    <col min="4874" max="4874" width="7.625" style="5" customWidth="1"/>
    <col min="4875" max="4877" width="6.875" style="5" customWidth="1"/>
    <col min="4878" max="5120" width="9" style="5"/>
    <col min="5121" max="5121" width="4.375" style="5" customWidth="1"/>
    <col min="5122" max="5122" width="4.625" style="5" customWidth="1"/>
    <col min="5123" max="5123" width="8.875" style="5" customWidth="1"/>
    <col min="5124" max="5125" width="7.875" style="5" customWidth="1"/>
    <col min="5126" max="5126" width="6.875" style="5" customWidth="1"/>
    <col min="5127" max="5129" width="6.125" style="5" customWidth="1"/>
    <col min="5130" max="5130" width="7.625" style="5" customWidth="1"/>
    <col min="5131" max="5133" width="6.875" style="5" customWidth="1"/>
    <col min="5134" max="5376" width="9" style="5"/>
    <col min="5377" max="5377" width="4.375" style="5" customWidth="1"/>
    <col min="5378" max="5378" width="4.625" style="5" customWidth="1"/>
    <col min="5379" max="5379" width="8.875" style="5" customWidth="1"/>
    <col min="5380" max="5381" width="7.875" style="5" customWidth="1"/>
    <col min="5382" max="5382" width="6.875" style="5" customWidth="1"/>
    <col min="5383" max="5385" width="6.125" style="5" customWidth="1"/>
    <col min="5386" max="5386" width="7.625" style="5" customWidth="1"/>
    <col min="5387" max="5389" width="6.875" style="5" customWidth="1"/>
    <col min="5390" max="5632" width="9" style="5"/>
    <col min="5633" max="5633" width="4.375" style="5" customWidth="1"/>
    <col min="5634" max="5634" width="4.625" style="5" customWidth="1"/>
    <col min="5635" max="5635" width="8.875" style="5" customWidth="1"/>
    <col min="5636" max="5637" width="7.875" style="5" customWidth="1"/>
    <col min="5638" max="5638" width="6.875" style="5" customWidth="1"/>
    <col min="5639" max="5641" width="6.125" style="5" customWidth="1"/>
    <col min="5642" max="5642" width="7.625" style="5" customWidth="1"/>
    <col min="5643" max="5645" width="6.875" style="5" customWidth="1"/>
    <col min="5646" max="5888" width="9" style="5"/>
    <col min="5889" max="5889" width="4.375" style="5" customWidth="1"/>
    <col min="5890" max="5890" width="4.625" style="5" customWidth="1"/>
    <col min="5891" max="5891" width="8.875" style="5" customWidth="1"/>
    <col min="5892" max="5893" width="7.875" style="5" customWidth="1"/>
    <col min="5894" max="5894" width="6.875" style="5" customWidth="1"/>
    <col min="5895" max="5897" width="6.125" style="5" customWidth="1"/>
    <col min="5898" max="5898" width="7.625" style="5" customWidth="1"/>
    <col min="5899" max="5901" width="6.875" style="5" customWidth="1"/>
    <col min="5902" max="6144" width="9" style="5"/>
    <col min="6145" max="6145" width="4.375" style="5" customWidth="1"/>
    <col min="6146" max="6146" width="4.625" style="5" customWidth="1"/>
    <col min="6147" max="6147" width="8.875" style="5" customWidth="1"/>
    <col min="6148" max="6149" width="7.875" style="5" customWidth="1"/>
    <col min="6150" max="6150" width="6.875" style="5" customWidth="1"/>
    <col min="6151" max="6153" width="6.125" style="5" customWidth="1"/>
    <col min="6154" max="6154" width="7.625" style="5" customWidth="1"/>
    <col min="6155" max="6157" width="6.875" style="5" customWidth="1"/>
    <col min="6158" max="6400" width="9" style="5"/>
    <col min="6401" max="6401" width="4.375" style="5" customWidth="1"/>
    <col min="6402" max="6402" width="4.625" style="5" customWidth="1"/>
    <col min="6403" max="6403" width="8.875" style="5" customWidth="1"/>
    <col min="6404" max="6405" width="7.875" style="5" customWidth="1"/>
    <col min="6406" max="6406" width="6.875" style="5" customWidth="1"/>
    <col min="6407" max="6409" width="6.125" style="5" customWidth="1"/>
    <col min="6410" max="6410" width="7.625" style="5" customWidth="1"/>
    <col min="6411" max="6413" width="6.875" style="5" customWidth="1"/>
    <col min="6414" max="6656" width="9" style="5"/>
    <col min="6657" max="6657" width="4.375" style="5" customWidth="1"/>
    <col min="6658" max="6658" width="4.625" style="5" customWidth="1"/>
    <col min="6659" max="6659" width="8.875" style="5" customWidth="1"/>
    <col min="6660" max="6661" width="7.875" style="5" customWidth="1"/>
    <col min="6662" max="6662" width="6.875" style="5" customWidth="1"/>
    <col min="6663" max="6665" width="6.125" style="5" customWidth="1"/>
    <col min="6666" max="6666" width="7.625" style="5" customWidth="1"/>
    <col min="6667" max="6669" width="6.875" style="5" customWidth="1"/>
    <col min="6670" max="6912" width="9" style="5"/>
    <col min="6913" max="6913" width="4.375" style="5" customWidth="1"/>
    <col min="6914" max="6914" width="4.625" style="5" customWidth="1"/>
    <col min="6915" max="6915" width="8.875" style="5" customWidth="1"/>
    <col min="6916" max="6917" width="7.875" style="5" customWidth="1"/>
    <col min="6918" max="6918" width="6.875" style="5" customWidth="1"/>
    <col min="6919" max="6921" width="6.125" style="5" customWidth="1"/>
    <col min="6922" max="6922" width="7.625" style="5" customWidth="1"/>
    <col min="6923" max="6925" width="6.875" style="5" customWidth="1"/>
    <col min="6926" max="7168" width="9" style="5"/>
    <col min="7169" max="7169" width="4.375" style="5" customWidth="1"/>
    <col min="7170" max="7170" width="4.625" style="5" customWidth="1"/>
    <col min="7171" max="7171" width="8.875" style="5" customWidth="1"/>
    <col min="7172" max="7173" width="7.875" style="5" customWidth="1"/>
    <col min="7174" max="7174" width="6.875" style="5" customWidth="1"/>
    <col min="7175" max="7177" width="6.125" style="5" customWidth="1"/>
    <col min="7178" max="7178" width="7.625" style="5" customWidth="1"/>
    <col min="7179" max="7181" width="6.875" style="5" customWidth="1"/>
    <col min="7182" max="7424" width="9" style="5"/>
    <col min="7425" max="7425" width="4.375" style="5" customWidth="1"/>
    <col min="7426" max="7426" width="4.625" style="5" customWidth="1"/>
    <col min="7427" max="7427" width="8.875" style="5" customWidth="1"/>
    <col min="7428" max="7429" width="7.875" style="5" customWidth="1"/>
    <col min="7430" max="7430" width="6.875" style="5" customWidth="1"/>
    <col min="7431" max="7433" width="6.125" style="5" customWidth="1"/>
    <col min="7434" max="7434" width="7.625" style="5" customWidth="1"/>
    <col min="7435" max="7437" width="6.875" style="5" customWidth="1"/>
    <col min="7438" max="7680" width="9" style="5"/>
    <col min="7681" max="7681" width="4.375" style="5" customWidth="1"/>
    <col min="7682" max="7682" width="4.625" style="5" customWidth="1"/>
    <col min="7683" max="7683" width="8.875" style="5" customWidth="1"/>
    <col min="7684" max="7685" width="7.875" style="5" customWidth="1"/>
    <col min="7686" max="7686" width="6.875" style="5" customWidth="1"/>
    <col min="7687" max="7689" width="6.125" style="5" customWidth="1"/>
    <col min="7690" max="7690" width="7.625" style="5" customWidth="1"/>
    <col min="7691" max="7693" width="6.875" style="5" customWidth="1"/>
    <col min="7694" max="7936" width="9" style="5"/>
    <col min="7937" max="7937" width="4.375" style="5" customWidth="1"/>
    <col min="7938" max="7938" width="4.625" style="5" customWidth="1"/>
    <col min="7939" max="7939" width="8.875" style="5" customWidth="1"/>
    <col min="7940" max="7941" width="7.875" style="5" customWidth="1"/>
    <col min="7942" max="7942" width="6.875" style="5" customWidth="1"/>
    <col min="7943" max="7945" width="6.125" style="5" customWidth="1"/>
    <col min="7946" max="7946" width="7.625" style="5" customWidth="1"/>
    <col min="7947" max="7949" width="6.875" style="5" customWidth="1"/>
    <col min="7950" max="8192" width="9" style="5"/>
    <col min="8193" max="8193" width="4.375" style="5" customWidth="1"/>
    <col min="8194" max="8194" width="4.625" style="5" customWidth="1"/>
    <col min="8195" max="8195" width="8.875" style="5" customWidth="1"/>
    <col min="8196" max="8197" width="7.875" style="5" customWidth="1"/>
    <col min="8198" max="8198" width="6.875" style="5" customWidth="1"/>
    <col min="8199" max="8201" width="6.125" style="5" customWidth="1"/>
    <col min="8202" max="8202" width="7.625" style="5" customWidth="1"/>
    <col min="8203" max="8205" width="6.875" style="5" customWidth="1"/>
    <col min="8206" max="8448" width="9" style="5"/>
    <col min="8449" max="8449" width="4.375" style="5" customWidth="1"/>
    <col min="8450" max="8450" width="4.625" style="5" customWidth="1"/>
    <col min="8451" max="8451" width="8.875" style="5" customWidth="1"/>
    <col min="8452" max="8453" width="7.875" style="5" customWidth="1"/>
    <col min="8454" max="8454" width="6.875" style="5" customWidth="1"/>
    <col min="8455" max="8457" width="6.125" style="5" customWidth="1"/>
    <col min="8458" max="8458" width="7.625" style="5" customWidth="1"/>
    <col min="8459" max="8461" width="6.875" style="5" customWidth="1"/>
    <col min="8462" max="8704" width="9" style="5"/>
    <col min="8705" max="8705" width="4.375" style="5" customWidth="1"/>
    <col min="8706" max="8706" width="4.625" style="5" customWidth="1"/>
    <col min="8707" max="8707" width="8.875" style="5" customWidth="1"/>
    <col min="8708" max="8709" width="7.875" style="5" customWidth="1"/>
    <col min="8710" max="8710" width="6.875" style="5" customWidth="1"/>
    <col min="8711" max="8713" width="6.125" style="5" customWidth="1"/>
    <col min="8714" max="8714" width="7.625" style="5" customWidth="1"/>
    <col min="8715" max="8717" width="6.875" style="5" customWidth="1"/>
    <col min="8718" max="8960" width="9" style="5"/>
    <col min="8961" max="8961" width="4.375" style="5" customWidth="1"/>
    <col min="8962" max="8962" width="4.625" style="5" customWidth="1"/>
    <col min="8963" max="8963" width="8.875" style="5" customWidth="1"/>
    <col min="8964" max="8965" width="7.875" style="5" customWidth="1"/>
    <col min="8966" max="8966" width="6.875" style="5" customWidth="1"/>
    <col min="8967" max="8969" width="6.125" style="5" customWidth="1"/>
    <col min="8970" max="8970" width="7.625" style="5" customWidth="1"/>
    <col min="8971" max="8973" width="6.875" style="5" customWidth="1"/>
    <col min="8974" max="9216" width="9" style="5"/>
    <col min="9217" max="9217" width="4.375" style="5" customWidth="1"/>
    <col min="9218" max="9218" width="4.625" style="5" customWidth="1"/>
    <col min="9219" max="9219" width="8.875" style="5" customWidth="1"/>
    <col min="9220" max="9221" width="7.875" style="5" customWidth="1"/>
    <col min="9222" max="9222" width="6.875" style="5" customWidth="1"/>
    <col min="9223" max="9225" width="6.125" style="5" customWidth="1"/>
    <col min="9226" max="9226" width="7.625" style="5" customWidth="1"/>
    <col min="9227" max="9229" width="6.875" style="5" customWidth="1"/>
    <col min="9230" max="9472" width="9" style="5"/>
    <col min="9473" max="9473" width="4.375" style="5" customWidth="1"/>
    <col min="9474" max="9474" width="4.625" style="5" customWidth="1"/>
    <col min="9475" max="9475" width="8.875" style="5" customWidth="1"/>
    <col min="9476" max="9477" width="7.875" style="5" customWidth="1"/>
    <col min="9478" max="9478" width="6.875" style="5" customWidth="1"/>
    <col min="9479" max="9481" width="6.125" style="5" customWidth="1"/>
    <col min="9482" max="9482" width="7.625" style="5" customWidth="1"/>
    <col min="9483" max="9485" width="6.875" style="5" customWidth="1"/>
    <col min="9486" max="9728" width="9" style="5"/>
    <col min="9729" max="9729" width="4.375" style="5" customWidth="1"/>
    <col min="9730" max="9730" width="4.625" style="5" customWidth="1"/>
    <col min="9731" max="9731" width="8.875" style="5" customWidth="1"/>
    <col min="9732" max="9733" width="7.875" style="5" customWidth="1"/>
    <col min="9734" max="9734" width="6.875" style="5" customWidth="1"/>
    <col min="9735" max="9737" width="6.125" style="5" customWidth="1"/>
    <col min="9738" max="9738" width="7.625" style="5" customWidth="1"/>
    <col min="9739" max="9741" width="6.875" style="5" customWidth="1"/>
    <col min="9742" max="9984" width="9" style="5"/>
    <col min="9985" max="9985" width="4.375" style="5" customWidth="1"/>
    <col min="9986" max="9986" width="4.625" style="5" customWidth="1"/>
    <col min="9987" max="9987" width="8.875" style="5" customWidth="1"/>
    <col min="9988" max="9989" width="7.875" style="5" customWidth="1"/>
    <col min="9990" max="9990" width="6.875" style="5" customWidth="1"/>
    <col min="9991" max="9993" width="6.125" style="5" customWidth="1"/>
    <col min="9994" max="9994" width="7.625" style="5" customWidth="1"/>
    <col min="9995" max="9997" width="6.875" style="5" customWidth="1"/>
    <col min="9998" max="10240" width="9" style="5"/>
    <col min="10241" max="10241" width="4.375" style="5" customWidth="1"/>
    <col min="10242" max="10242" width="4.625" style="5" customWidth="1"/>
    <col min="10243" max="10243" width="8.875" style="5" customWidth="1"/>
    <col min="10244" max="10245" width="7.875" style="5" customWidth="1"/>
    <col min="10246" max="10246" width="6.875" style="5" customWidth="1"/>
    <col min="10247" max="10249" width="6.125" style="5" customWidth="1"/>
    <col min="10250" max="10250" width="7.625" style="5" customWidth="1"/>
    <col min="10251" max="10253" width="6.875" style="5" customWidth="1"/>
    <col min="10254" max="10496" width="9" style="5"/>
    <col min="10497" max="10497" width="4.375" style="5" customWidth="1"/>
    <col min="10498" max="10498" width="4.625" style="5" customWidth="1"/>
    <col min="10499" max="10499" width="8.875" style="5" customWidth="1"/>
    <col min="10500" max="10501" width="7.875" style="5" customWidth="1"/>
    <col min="10502" max="10502" width="6.875" style="5" customWidth="1"/>
    <col min="10503" max="10505" width="6.125" style="5" customWidth="1"/>
    <col min="10506" max="10506" width="7.625" style="5" customWidth="1"/>
    <col min="10507" max="10509" width="6.875" style="5" customWidth="1"/>
    <col min="10510" max="10752" width="9" style="5"/>
    <col min="10753" max="10753" width="4.375" style="5" customWidth="1"/>
    <col min="10754" max="10754" width="4.625" style="5" customWidth="1"/>
    <col min="10755" max="10755" width="8.875" style="5" customWidth="1"/>
    <col min="10756" max="10757" width="7.875" style="5" customWidth="1"/>
    <col min="10758" max="10758" width="6.875" style="5" customWidth="1"/>
    <col min="10759" max="10761" width="6.125" style="5" customWidth="1"/>
    <col min="10762" max="10762" width="7.625" style="5" customWidth="1"/>
    <col min="10763" max="10765" width="6.875" style="5" customWidth="1"/>
    <col min="10766" max="11008" width="9" style="5"/>
    <col min="11009" max="11009" width="4.375" style="5" customWidth="1"/>
    <col min="11010" max="11010" width="4.625" style="5" customWidth="1"/>
    <col min="11011" max="11011" width="8.875" style="5" customWidth="1"/>
    <col min="11012" max="11013" width="7.875" style="5" customWidth="1"/>
    <col min="11014" max="11014" width="6.875" style="5" customWidth="1"/>
    <col min="11015" max="11017" width="6.125" style="5" customWidth="1"/>
    <col min="11018" max="11018" width="7.625" style="5" customWidth="1"/>
    <col min="11019" max="11021" width="6.875" style="5" customWidth="1"/>
    <col min="11022" max="11264" width="9" style="5"/>
    <col min="11265" max="11265" width="4.375" style="5" customWidth="1"/>
    <col min="11266" max="11266" width="4.625" style="5" customWidth="1"/>
    <col min="11267" max="11267" width="8.875" style="5" customWidth="1"/>
    <col min="11268" max="11269" width="7.875" style="5" customWidth="1"/>
    <col min="11270" max="11270" width="6.875" style="5" customWidth="1"/>
    <col min="11271" max="11273" width="6.125" style="5" customWidth="1"/>
    <col min="11274" max="11274" width="7.625" style="5" customWidth="1"/>
    <col min="11275" max="11277" width="6.875" style="5" customWidth="1"/>
    <col min="11278" max="11520" width="9" style="5"/>
    <col min="11521" max="11521" width="4.375" style="5" customWidth="1"/>
    <col min="11522" max="11522" width="4.625" style="5" customWidth="1"/>
    <col min="11523" max="11523" width="8.875" style="5" customWidth="1"/>
    <col min="11524" max="11525" width="7.875" style="5" customWidth="1"/>
    <col min="11526" max="11526" width="6.875" style="5" customWidth="1"/>
    <col min="11527" max="11529" width="6.125" style="5" customWidth="1"/>
    <col min="11530" max="11530" width="7.625" style="5" customWidth="1"/>
    <col min="11531" max="11533" width="6.875" style="5" customWidth="1"/>
    <col min="11534" max="11776" width="9" style="5"/>
    <col min="11777" max="11777" width="4.375" style="5" customWidth="1"/>
    <col min="11778" max="11778" width="4.625" style="5" customWidth="1"/>
    <col min="11779" max="11779" width="8.875" style="5" customWidth="1"/>
    <col min="11780" max="11781" width="7.875" style="5" customWidth="1"/>
    <col min="11782" max="11782" width="6.875" style="5" customWidth="1"/>
    <col min="11783" max="11785" width="6.125" style="5" customWidth="1"/>
    <col min="11786" max="11786" width="7.625" style="5" customWidth="1"/>
    <col min="11787" max="11789" width="6.875" style="5" customWidth="1"/>
    <col min="11790" max="12032" width="9" style="5"/>
    <col min="12033" max="12033" width="4.375" style="5" customWidth="1"/>
    <col min="12034" max="12034" width="4.625" style="5" customWidth="1"/>
    <col min="12035" max="12035" width="8.875" style="5" customWidth="1"/>
    <col min="12036" max="12037" width="7.875" style="5" customWidth="1"/>
    <col min="12038" max="12038" width="6.875" style="5" customWidth="1"/>
    <col min="12039" max="12041" width="6.125" style="5" customWidth="1"/>
    <col min="12042" max="12042" width="7.625" style="5" customWidth="1"/>
    <col min="12043" max="12045" width="6.875" style="5" customWidth="1"/>
    <col min="12046" max="12288" width="9" style="5"/>
    <col min="12289" max="12289" width="4.375" style="5" customWidth="1"/>
    <col min="12290" max="12290" width="4.625" style="5" customWidth="1"/>
    <col min="12291" max="12291" width="8.875" style="5" customWidth="1"/>
    <col min="12292" max="12293" width="7.875" style="5" customWidth="1"/>
    <col min="12294" max="12294" width="6.875" style="5" customWidth="1"/>
    <col min="12295" max="12297" width="6.125" style="5" customWidth="1"/>
    <col min="12298" max="12298" width="7.625" style="5" customWidth="1"/>
    <col min="12299" max="12301" width="6.875" style="5" customWidth="1"/>
    <col min="12302" max="12544" width="9" style="5"/>
    <col min="12545" max="12545" width="4.375" style="5" customWidth="1"/>
    <col min="12546" max="12546" width="4.625" style="5" customWidth="1"/>
    <col min="12547" max="12547" width="8.875" style="5" customWidth="1"/>
    <col min="12548" max="12549" width="7.875" style="5" customWidth="1"/>
    <col min="12550" max="12550" width="6.875" style="5" customWidth="1"/>
    <col min="12551" max="12553" width="6.125" style="5" customWidth="1"/>
    <col min="12554" max="12554" width="7.625" style="5" customWidth="1"/>
    <col min="12555" max="12557" width="6.875" style="5" customWidth="1"/>
    <col min="12558" max="12800" width="9" style="5"/>
    <col min="12801" max="12801" width="4.375" style="5" customWidth="1"/>
    <col min="12802" max="12802" width="4.625" style="5" customWidth="1"/>
    <col min="12803" max="12803" width="8.875" style="5" customWidth="1"/>
    <col min="12804" max="12805" width="7.875" style="5" customWidth="1"/>
    <col min="12806" max="12806" width="6.875" style="5" customWidth="1"/>
    <col min="12807" max="12809" width="6.125" style="5" customWidth="1"/>
    <col min="12810" max="12810" width="7.625" style="5" customWidth="1"/>
    <col min="12811" max="12813" width="6.875" style="5" customWidth="1"/>
    <col min="12814" max="13056" width="9" style="5"/>
    <col min="13057" max="13057" width="4.375" style="5" customWidth="1"/>
    <col min="13058" max="13058" width="4.625" style="5" customWidth="1"/>
    <col min="13059" max="13059" width="8.875" style="5" customWidth="1"/>
    <col min="13060" max="13061" width="7.875" style="5" customWidth="1"/>
    <col min="13062" max="13062" width="6.875" style="5" customWidth="1"/>
    <col min="13063" max="13065" width="6.125" style="5" customWidth="1"/>
    <col min="13066" max="13066" width="7.625" style="5" customWidth="1"/>
    <col min="13067" max="13069" width="6.875" style="5" customWidth="1"/>
    <col min="13070" max="13312" width="9" style="5"/>
    <col min="13313" max="13313" width="4.375" style="5" customWidth="1"/>
    <col min="13314" max="13314" width="4.625" style="5" customWidth="1"/>
    <col min="13315" max="13315" width="8.875" style="5" customWidth="1"/>
    <col min="13316" max="13317" width="7.875" style="5" customWidth="1"/>
    <col min="13318" max="13318" width="6.875" style="5" customWidth="1"/>
    <col min="13319" max="13321" width="6.125" style="5" customWidth="1"/>
    <col min="13322" max="13322" width="7.625" style="5" customWidth="1"/>
    <col min="13323" max="13325" width="6.875" style="5" customWidth="1"/>
    <col min="13326" max="13568" width="9" style="5"/>
    <col min="13569" max="13569" width="4.375" style="5" customWidth="1"/>
    <col min="13570" max="13570" width="4.625" style="5" customWidth="1"/>
    <col min="13571" max="13571" width="8.875" style="5" customWidth="1"/>
    <col min="13572" max="13573" width="7.875" style="5" customWidth="1"/>
    <col min="13574" max="13574" width="6.875" style="5" customWidth="1"/>
    <col min="13575" max="13577" width="6.125" style="5" customWidth="1"/>
    <col min="13578" max="13578" width="7.625" style="5" customWidth="1"/>
    <col min="13579" max="13581" width="6.875" style="5" customWidth="1"/>
    <col min="13582" max="13824" width="9" style="5"/>
    <col min="13825" max="13825" width="4.375" style="5" customWidth="1"/>
    <col min="13826" max="13826" width="4.625" style="5" customWidth="1"/>
    <col min="13827" max="13827" width="8.875" style="5" customWidth="1"/>
    <col min="13828" max="13829" width="7.875" style="5" customWidth="1"/>
    <col min="13830" max="13830" width="6.875" style="5" customWidth="1"/>
    <col min="13831" max="13833" width="6.125" style="5" customWidth="1"/>
    <col min="13834" max="13834" width="7.625" style="5" customWidth="1"/>
    <col min="13835" max="13837" width="6.875" style="5" customWidth="1"/>
    <col min="13838" max="14080" width="9" style="5"/>
    <col min="14081" max="14081" width="4.375" style="5" customWidth="1"/>
    <col min="14082" max="14082" width="4.625" style="5" customWidth="1"/>
    <col min="14083" max="14083" width="8.875" style="5" customWidth="1"/>
    <col min="14084" max="14085" width="7.875" style="5" customWidth="1"/>
    <col min="14086" max="14086" width="6.875" style="5" customWidth="1"/>
    <col min="14087" max="14089" width="6.125" style="5" customWidth="1"/>
    <col min="14090" max="14090" width="7.625" style="5" customWidth="1"/>
    <col min="14091" max="14093" width="6.875" style="5" customWidth="1"/>
    <col min="14094" max="14336" width="9" style="5"/>
    <col min="14337" max="14337" width="4.375" style="5" customWidth="1"/>
    <col min="14338" max="14338" width="4.625" style="5" customWidth="1"/>
    <col min="14339" max="14339" width="8.875" style="5" customWidth="1"/>
    <col min="14340" max="14341" width="7.875" style="5" customWidth="1"/>
    <col min="14342" max="14342" width="6.875" style="5" customWidth="1"/>
    <col min="14343" max="14345" width="6.125" style="5" customWidth="1"/>
    <col min="14346" max="14346" width="7.625" style="5" customWidth="1"/>
    <col min="14347" max="14349" width="6.875" style="5" customWidth="1"/>
    <col min="14350" max="14592" width="9" style="5"/>
    <col min="14593" max="14593" width="4.375" style="5" customWidth="1"/>
    <col min="14594" max="14594" width="4.625" style="5" customWidth="1"/>
    <col min="14595" max="14595" width="8.875" style="5" customWidth="1"/>
    <col min="14596" max="14597" width="7.875" style="5" customWidth="1"/>
    <col min="14598" max="14598" width="6.875" style="5" customWidth="1"/>
    <col min="14599" max="14601" width="6.125" style="5" customWidth="1"/>
    <col min="14602" max="14602" width="7.625" style="5" customWidth="1"/>
    <col min="14603" max="14605" width="6.875" style="5" customWidth="1"/>
    <col min="14606" max="14848" width="9" style="5"/>
    <col min="14849" max="14849" width="4.375" style="5" customWidth="1"/>
    <col min="14850" max="14850" width="4.625" style="5" customWidth="1"/>
    <col min="14851" max="14851" width="8.875" style="5" customWidth="1"/>
    <col min="14852" max="14853" width="7.875" style="5" customWidth="1"/>
    <col min="14854" max="14854" width="6.875" style="5" customWidth="1"/>
    <col min="14855" max="14857" width="6.125" style="5" customWidth="1"/>
    <col min="14858" max="14858" width="7.625" style="5" customWidth="1"/>
    <col min="14859" max="14861" width="6.875" style="5" customWidth="1"/>
    <col min="14862" max="15104" width="9" style="5"/>
    <col min="15105" max="15105" width="4.375" style="5" customWidth="1"/>
    <col min="15106" max="15106" width="4.625" style="5" customWidth="1"/>
    <col min="15107" max="15107" width="8.875" style="5" customWidth="1"/>
    <col min="15108" max="15109" width="7.875" style="5" customWidth="1"/>
    <col min="15110" max="15110" width="6.875" style="5" customWidth="1"/>
    <col min="15111" max="15113" width="6.125" style="5" customWidth="1"/>
    <col min="15114" max="15114" width="7.625" style="5" customWidth="1"/>
    <col min="15115" max="15117" width="6.875" style="5" customWidth="1"/>
    <col min="15118" max="15360" width="9" style="5"/>
    <col min="15361" max="15361" width="4.375" style="5" customWidth="1"/>
    <col min="15362" max="15362" width="4.625" style="5" customWidth="1"/>
    <col min="15363" max="15363" width="8.875" style="5" customWidth="1"/>
    <col min="15364" max="15365" width="7.875" style="5" customWidth="1"/>
    <col min="15366" max="15366" width="6.875" style="5" customWidth="1"/>
    <col min="15367" max="15369" width="6.125" style="5" customWidth="1"/>
    <col min="15370" max="15370" width="7.625" style="5" customWidth="1"/>
    <col min="15371" max="15373" width="6.875" style="5" customWidth="1"/>
    <col min="15374" max="15616" width="9" style="5"/>
    <col min="15617" max="15617" width="4.375" style="5" customWidth="1"/>
    <col min="15618" max="15618" width="4.625" style="5" customWidth="1"/>
    <col min="15619" max="15619" width="8.875" style="5" customWidth="1"/>
    <col min="15620" max="15621" width="7.875" style="5" customWidth="1"/>
    <col min="15622" max="15622" width="6.875" style="5" customWidth="1"/>
    <col min="15623" max="15625" width="6.125" style="5" customWidth="1"/>
    <col min="15626" max="15626" width="7.625" style="5" customWidth="1"/>
    <col min="15627" max="15629" width="6.875" style="5" customWidth="1"/>
    <col min="15630" max="15872" width="9" style="5"/>
    <col min="15873" max="15873" width="4.375" style="5" customWidth="1"/>
    <col min="15874" max="15874" width="4.625" style="5" customWidth="1"/>
    <col min="15875" max="15875" width="8.875" style="5" customWidth="1"/>
    <col min="15876" max="15877" width="7.875" style="5" customWidth="1"/>
    <col min="15878" max="15878" width="6.875" style="5" customWidth="1"/>
    <col min="15879" max="15881" width="6.125" style="5" customWidth="1"/>
    <col min="15882" max="15882" width="7.625" style="5" customWidth="1"/>
    <col min="15883" max="15885" width="6.875" style="5" customWidth="1"/>
    <col min="15886" max="16128" width="9" style="5"/>
    <col min="16129" max="16129" width="4.375" style="5" customWidth="1"/>
    <col min="16130" max="16130" width="4.625" style="5" customWidth="1"/>
    <col min="16131" max="16131" width="8.875" style="5" customWidth="1"/>
    <col min="16132" max="16133" width="7.875" style="5" customWidth="1"/>
    <col min="16134" max="16134" width="6.875" style="5" customWidth="1"/>
    <col min="16135" max="16137" width="6.125" style="5" customWidth="1"/>
    <col min="16138" max="16138" width="7.625" style="5" customWidth="1"/>
    <col min="16139" max="16141" width="6.875" style="5" customWidth="1"/>
    <col min="16142" max="16384" width="9" style="5"/>
  </cols>
  <sheetData>
    <row r="1" spans="1:15" ht="25.5" customHeight="1">
      <c r="A1" s="1701" t="s">
        <v>3309</v>
      </c>
      <c r="B1" s="1701"/>
      <c r="C1" s="1701"/>
      <c r="D1" s="1701"/>
      <c r="E1" s="1699"/>
      <c r="F1" s="1699"/>
      <c r="G1" s="1699"/>
      <c r="H1" s="1699"/>
      <c r="J1" s="209"/>
      <c r="K1" s="209"/>
      <c r="L1" s="209"/>
      <c r="M1" s="939" t="s">
        <v>2459</v>
      </c>
    </row>
    <row r="2" spans="1:15" s="1764" customFormat="1" ht="18" customHeight="1">
      <c r="A2" s="2517" t="s">
        <v>375</v>
      </c>
      <c r="B2" s="2562"/>
      <c r="C2" s="2514" t="s">
        <v>2460</v>
      </c>
      <c r="D2" s="2514"/>
      <c r="E2" s="2514"/>
      <c r="F2" s="2514"/>
      <c r="G2" s="2514"/>
      <c r="H2" s="2514"/>
      <c r="I2" s="2514"/>
      <c r="J2" s="2515" t="s">
        <v>2461</v>
      </c>
      <c r="K2" s="2514"/>
      <c r="L2" s="2514"/>
      <c r="M2" s="2514"/>
    </row>
    <row r="3" spans="1:15" s="1764" customFormat="1" ht="18" customHeight="1">
      <c r="A3" s="2563"/>
      <c r="B3" s="2564"/>
      <c r="C3" s="2553" t="s">
        <v>207</v>
      </c>
      <c r="D3" s="2515" t="s">
        <v>2462</v>
      </c>
      <c r="E3" s="2514"/>
      <c r="F3" s="2514"/>
      <c r="G3" s="2514"/>
      <c r="H3" s="2514"/>
      <c r="I3" s="2553" t="s">
        <v>2463</v>
      </c>
      <c r="J3" s="2553" t="s">
        <v>131</v>
      </c>
      <c r="K3" s="2553" t="s">
        <v>2464</v>
      </c>
      <c r="L3" s="2553" t="s">
        <v>2465</v>
      </c>
      <c r="M3" s="2557" t="s">
        <v>2466</v>
      </c>
    </row>
    <row r="4" spans="1:15" s="1764" customFormat="1" ht="44.25" customHeight="1">
      <c r="A4" s="2565"/>
      <c r="B4" s="2566"/>
      <c r="C4" s="2567"/>
      <c r="D4" s="1735" t="s">
        <v>2329</v>
      </c>
      <c r="E4" s="940" t="s">
        <v>2467</v>
      </c>
      <c r="F4" s="941" t="s">
        <v>2468</v>
      </c>
      <c r="G4" s="941" t="s">
        <v>2469</v>
      </c>
      <c r="H4" s="940" t="s">
        <v>2470</v>
      </c>
      <c r="I4" s="2567"/>
      <c r="J4" s="2567"/>
      <c r="K4" s="2567"/>
      <c r="L4" s="2567"/>
      <c r="M4" s="2554"/>
    </row>
    <row r="5" spans="1:15" s="1764" customFormat="1" ht="18" customHeight="1">
      <c r="A5" s="1156"/>
      <c r="B5" s="1710"/>
      <c r="C5" s="764" t="s">
        <v>385</v>
      </c>
      <c r="D5" s="765" t="s">
        <v>385</v>
      </c>
      <c r="E5" s="765" t="s">
        <v>385</v>
      </c>
      <c r="F5" s="765" t="s">
        <v>385</v>
      </c>
      <c r="G5" s="765" t="s">
        <v>385</v>
      </c>
      <c r="H5" s="765" t="s">
        <v>385</v>
      </c>
      <c r="I5" s="942" t="s">
        <v>385</v>
      </c>
      <c r="J5" s="765" t="s">
        <v>385</v>
      </c>
      <c r="K5" s="765" t="s">
        <v>385</v>
      </c>
      <c r="L5" s="765" t="s">
        <v>385</v>
      </c>
      <c r="M5" s="942" t="s">
        <v>385</v>
      </c>
    </row>
    <row r="6" spans="1:15" s="1764" customFormat="1" ht="22.5" customHeight="1">
      <c r="A6" s="2558" t="s">
        <v>2471</v>
      </c>
      <c r="B6" s="1787" t="s">
        <v>207</v>
      </c>
      <c r="C6" s="217">
        <v>17910</v>
      </c>
      <c r="D6" s="219">
        <v>17544</v>
      </c>
      <c r="E6" s="219">
        <v>14205</v>
      </c>
      <c r="F6" s="219">
        <v>3135</v>
      </c>
      <c r="G6" s="219">
        <v>17</v>
      </c>
      <c r="H6" s="219">
        <v>187</v>
      </c>
      <c r="I6" s="219">
        <v>366</v>
      </c>
      <c r="J6" s="219">
        <v>8734</v>
      </c>
      <c r="K6" s="219">
        <v>4129</v>
      </c>
      <c r="L6" s="219">
        <v>1781</v>
      </c>
      <c r="M6" s="219">
        <v>2824</v>
      </c>
      <c r="O6" s="943"/>
    </row>
    <row r="7" spans="1:15" s="1764" customFormat="1" ht="22.5" customHeight="1">
      <c r="A7" s="2558"/>
      <c r="B7" s="1787" t="s">
        <v>2293</v>
      </c>
      <c r="C7" s="217">
        <v>10258</v>
      </c>
      <c r="D7" s="219">
        <v>9992</v>
      </c>
      <c r="E7" s="219">
        <v>9662</v>
      </c>
      <c r="F7" s="219">
        <v>190</v>
      </c>
      <c r="G7" s="219">
        <v>10</v>
      </c>
      <c r="H7" s="219">
        <v>130</v>
      </c>
      <c r="I7" s="219">
        <v>266</v>
      </c>
      <c r="J7" s="219">
        <v>2251</v>
      </c>
      <c r="K7" s="219">
        <v>122</v>
      </c>
      <c r="L7" s="219">
        <v>903</v>
      </c>
      <c r="M7" s="219">
        <v>1226</v>
      </c>
      <c r="O7" s="943"/>
    </row>
    <row r="8" spans="1:15" s="1764" customFormat="1" ht="22.5" customHeight="1">
      <c r="A8" s="2513"/>
      <c r="B8" s="1723" t="s">
        <v>2472</v>
      </c>
      <c r="C8" s="254">
        <v>7652</v>
      </c>
      <c r="D8" s="668">
        <v>7552</v>
      </c>
      <c r="E8" s="668">
        <v>7543</v>
      </c>
      <c r="F8" s="668">
        <v>2945</v>
      </c>
      <c r="G8" s="668">
        <v>7</v>
      </c>
      <c r="H8" s="668">
        <v>57</v>
      </c>
      <c r="I8" s="668">
        <v>100</v>
      </c>
      <c r="J8" s="668">
        <v>6483</v>
      </c>
      <c r="K8" s="668">
        <v>4007</v>
      </c>
      <c r="L8" s="668">
        <v>878</v>
      </c>
      <c r="M8" s="668">
        <v>1598</v>
      </c>
      <c r="O8" s="943"/>
    </row>
    <row r="9" spans="1:15" s="1764" customFormat="1" ht="22.5" customHeight="1">
      <c r="A9" s="2559">
        <v>60</v>
      </c>
      <c r="B9" s="1722" t="s">
        <v>947</v>
      </c>
      <c r="C9" s="944">
        <v>17865</v>
      </c>
      <c r="D9" s="945">
        <v>17445</v>
      </c>
      <c r="E9" s="945">
        <v>14371</v>
      </c>
      <c r="F9" s="945">
        <v>2866</v>
      </c>
      <c r="G9" s="945">
        <v>29</v>
      </c>
      <c r="H9" s="945">
        <v>179</v>
      </c>
      <c r="I9" s="945">
        <v>420</v>
      </c>
      <c r="J9" s="945">
        <v>9085</v>
      </c>
      <c r="K9" s="945">
        <v>4140</v>
      </c>
      <c r="L9" s="945">
        <v>1753</v>
      </c>
      <c r="M9" s="945">
        <v>3193</v>
      </c>
      <c r="O9" s="943"/>
    </row>
    <row r="10" spans="1:15" s="1764" customFormat="1" ht="22.5" customHeight="1">
      <c r="A10" s="2560"/>
      <c r="B10" s="1787" t="s">
        <v>2473</v>
      </c>
      <c r="C10" s="217">
        <v>10288</v>
      </c>
      <c r="D10" s="219">
        <v>9983</v>
      </c>
      <c r="E10" s="219">
        <v>9726</v>
      </c>
      <c r="F10" s="219">
        <v>134</v>
      </c>
      <c r="G10" s="219">
        <v>18</v>
      </c>
      <c r="H10" s="219">
        <v>105</v>
      </c>
      <c r="I10" s="219">
        <v>305</v>
      </c>
      <c r="J10" s="219">
        <v>2484</v>
      </c>
      <c r="K10" s="219">
        <v>178</v>
      </c>
      <c r="L10" s="219">
        <v>922</v>
      </c>
      <c r="M10" s="219">
        <v>1384</v>
      </c>
      <c r="O10" s="943"/>
    </row>
    <row r="11" spans="1:15" s="1764" customFormat="1" ht="22.5" customHeight="1">
      <c r="A11" s="2561"/>
      <c r="B11" s="1723" t="s">
        <v>2474</v>
      </c>
      <c r="C11" s="254">
        <v>7577</v>
      </c>
      <c r="D11" s="668">
        <v>7462</v>
      </c>
      <c r="E11" s="668">
        <v>4645</v>
      </c>
      <c r="F11" s="668">
        <v>7732</v>
      </c>
      <c r="G11" s="668">
        <v>11</v>
      </c>
      <c r="H11" s="668">
        <v>74</v>
      </c>
      <c r="I11" s="668">
        <v>115</v>
      </c>
      <c r="J11" s="668">
        <v>6602</v>
      </c>
      <c r="K11" s="668">
        <v>3962</v>
      </c>
      <c r="L11" s="668">
        <v>831</v>
      </c>
      <c r="M11" s="668">
        <v>1809</v>
      </c>
      <c r="O11" s="943"/>
    </row>
    <row r="12" spans="1:15" s="1764" customFormat="1" ht="22.5" customHeight="1">
      <c r="A12" s="2512" t="s">
        <v>2475</v>
      </c>
      <c r="B12" s="1722" t="s">
        <v>947</v>
      </c>
      <c r="C12" s="944">
        <v>17936</v>
      </c>
      <c r="D12" s="945">
        <v>17489</v>
      </c>
      <c r="E12" s="945">
        <v>14830</v>
      </c>
      <c r="F12" s="945">
        <v>2472</v>
      </c>
      <c r="G12" s="945">
        <v>9</v>
      </c>
      <c r="H12" s="945">
        <v>178</v>
      </c>
      <c r="I12" s="945">
        <v>447</v>
      </c>
      <c r="J12" s="945">
        <v>9520</v>
      </c>
      <c r="K12" s="945">
        <v>4229</v>
      </c>
      <c r="L12" s="945">
        <v>1764</v>
      </c>
      <c r="M12" s="945">
        <v>3527</v>
      </c>
      <c r="O12" s="943"/>
    </row>
    <row r="13" spans="1:15" s="1764" customFormat="1" ht="22.5" customHeight="1">
      <c r="A13" s="2558"/>
      <c r="B13" s="1787" t="s">
        <v>2476</v>
      </c>
      <c r="C13" s="217">
        <v>10358</v>
      </c>
      <c r="D13" s="219">
        <v>10050</v>
      </c>
      <c r="E13" s="219">
        <v>9779</v>
      </c>
      <c r="F13" s="219">
        <v>156</v>
      </c>
      <c r="G13" s="219">
        <v>9</v>
      </c>
      <c r="H13" s="219">
        <v>106</v>
      </c>
      <c r="I13" s="219">
        <v>308</v>
      </c>
      <c r="J13" s="219">
        <v>2624</v>
      </c>
      <c r="K13" s="219">
        <v>181</v>
      </c>
      <c r="L13" s="219">
        <v>843</v>
      </c>
      <c r="M13" s="219">
        <v>1600</v>
      </c>
      <c r="O13" s="943"/>
    </row>
    <row r="14" spans="1:15" s="1764" customFormat="1" ht="22.5" customHeight="1">
      <c r="A14" s="2513"/>
      <c r="B14" s="1723" t="s">
        <v>2474</v>
      </c>
      <c r="C14" s="254">
        <v>7578</v>
      </c>
      <c r="D14" s="668">
        <v>7439</v>
      </c>
      <c r="E14" s="668">
        <v>5051</v>
      </c>
      <c r="F14" s="668">
        <v>2316</v>
      </c>
      <c r="G14" s="668" t="s">
        <v>2477</v>
      </c>
      <c r="H14" s="668">
        <v>72</v>
      </c>
      <c r="I14" s="668">
        <v>139</v>
      </c>
      <c r="J14" s="668">
        <v>6896</v>
      </c>
      <c r="K14" s="668">
        <v>4048</v>
      </c>
      <c r="L14" s="668">
        <v>921</v>
      </c>
      <c r="M14" s="668">
        <v>1927</v>
      </c>
      <c r="O14" s="943"/>
    </row>
    <row r="15" spans="1:15" s="1764" customFormat="1" ht="22.5" customHeight="1">
      <c r="A15" s="2512">
        <v>7</v>
      </c>
      <c r="B15" s="1722" t="s">
        <v>207</v>
      </c>
      <c r="C15" s="946">
        <v>18151</v>
      </c>
      <c r="D15" s="947">
        <v>17694</v>
      </c>
      <c r="E15" s="947">
        <v>14965</v>
      </c>
      <c r="F15" s="947">
        <v>2460</v>
      </c>
      <c r="G15" s="947">
        <v>57</v>
      </c>
      <c r="H15" s="947">
        <v>212</v>
      </c>
      <c r="I15" s="945">
        <v>457</v>
      </c>
      <c r="J15" s="945">
        <v>9585</v>
      </c>
      <c r="K15" s="945">
        <v>4175</v>
      </c>
      <c r="L15" s="945">
        <v>1641</v>
      </c>
      <c r="M15" s="945" t="s">
        <v>319</v>
      </c>
      <c r="O15" s="943"/>
    </row>
    <row r="16" spans="1:15" s="1764" customFormat="1" ht="22.5" customHeight="1">
      <c r="A16" s="2558"/>
      <c r="B16" s="1787" t="s">
        <v>2293</v>
      </c>
      <c r="C16" s="216">
        <v>10549</v>
      </c>
      <c r="D16" s="202">
        <v>10248</v>
      </c>
      <c r="E16" s="202">
        <v>9909</v>
      </c>
      <c r="F16" s="202">
        <v>181</v>
      </c>
      <c r="G16" s="202">
        <v>34</v>
      </c>
      <c r="H16" s="202">
        <v>124</v>
      </c>
      <c r="I16" s="219">
        <v>301</v>
      </c>
      <c r="J16" s="219">
        <v>2714</v>
      </c>
      <c r="K16" s="219">
        <v>190</v>
      </c>
      <c r="L16" s="219">
        <v>849</v>
      </c>
      <c r="M16" s="219" t="s">
        <v>320</v>
      </c>
      <c r="O16" s="943"/>
    </row>
    <row r="17" spans="1:15" s="1764" customFormat="1" ht="22.5" customHeight="1">
      <c r="A17" s="2513"/>
      <c r="B17" s="1723" t="s">
        <v>2472</v>
      </c>
      <c r="C17" s="948">
        <v>7602</v>
      </c>
      <c r="D17" s="221">
        <v>7446</v>
      </c>
      <c r="E17" s="221">
        <v>5056</v>
      </c>
      <c r="F17" s="221">
        <v>2279</v>
      </c>
      <c r="G17" s="221">
        <v>23</v>
      </c>
      <c r="H17" s="221">
        <v>88</v>
      </c>
      <c r="I17" s="668">
        <v>156</v>
      </c>
      <c r="J17" s="668">
        <v>6871</v>
      </c>
      <c r="K17" s="668">
        <v>3985</v>
      </c>
      <c r="L17" s="668">
        <v>792</v>
      </c>
      <c r="M17" s="668" t="s">
        <v>319</v>
      </c>
      <c r="O17" s="943"/>
    </row>
    <row r="18" spans="1:15" s="1764" customFormat="1" ht="22.5" customHeight="1">
      <c r="A18" s="2512">
        <v>12</v>
      </c>
      <c r="B18" s="1722" t="s">
        <v>207</v>
      </c>
      <c r="C18" s="946">
        <v>17634</v>
      </c>
      <c r="D18" s="947">
        <v>17114</v>
      </c>
      <c r="E18" s="947">
        <v>14566</v>
      </c>
      <c r="F18" s="947">
        <v>2218</v>
      </c>
      <c r="G18" s="947">
        <v>66</v>
      </c>
      <c r="H18" s="947">
        <v>264</v>
      </c>
      <c r="I18" s="945">
        <v>520</v>
      </c>
      <c r="J18" s="945">
        <v>10342</v>
      </c>
      <c r="K18" s="945">
        <v>4931</v>
      </c>
      <c r="L18" s="945">
        <v>1594</v>
      </c>
      <c r="M18" s="945">
        <v>3817</v>
      </c>
      <c r="O18" s="943"/>
    </row>
    <row r="19" spans="1:15" s="1764" customFormat="1" ht="22.5" customHeight="1">
      <c r="A19" s="2558"/>
      <c r="B19" s="1787" t="s">
        <v>2293</v>
      </c>
      <c r="C19" s="216">
        <v>10219</v>
      </c>
      <c r="D19" s="202">
        <v>9871</v>
      </c>
      <c r="E19" s="202">
        <v>9412</v>
      </c>
      <c r="F19" s="202">
        <v>256</v>
      </c>
      <c r="G19" s="202">
        <v>41</v>
      </c>
      <c r="H19" s="202">
        <v>162</v>
      </c>
      <c r="I19" s="219">
        <v>348</v>
      </c>
      <c r="J19" s="219">
        <v>3191</v>
      </c>
      <c r="K19" s="219">
        <v>372</v>
      </c>
      <c r="L19" s="219">
        <v>762</v>
      </c>
      <c r="M19" s="219">
        <v>2057</v>
      </c>
      <c r="O19" s="943"/>
    </row>
    <row r="20" spans="1:15" s="1764" customFormat="1" ht="22.5" customHeight="1">
      <c r="A20" s="2513"/>
      <c r="B20" s="1723" t="s">
        <v>2472</v>
      </c>
      <c r="C20" s="948">
        <v>7415</v>
      </c>
      <c r="D20" s="221">
        <v>7243</v>
      </c>
      <c r="E20" s="221">
        <v>5154</v>
      </c>
      <c r="F20" s="221">
        <v>1962</v>
      </c>
      <c r="G20" s="221">
        <v>25</v>
      </c>
      <c r="H20" s="221">
        <v>102</v>
      </c>
      <c r="I20" s="668">
        <v>172</v>
      </c>
      <c r="J20" s="668">
        <v>7151</v>
      </c>
      <c r="K20" s="668">
        <v>4559</v>
      </c>
      <c r="L20" s="668">
        <v>832</v>
      </c>
      <c r="M20" s="668">
        <v>1760</v>
      </c>
      <c r="O20" s="943"/>
    </row>
    <row r="21" spans="1:15" s="1764" customFormat="1" ht="22.5" customHeight="1">
      <c r="A21" s="2512">
        <v>17</v>
      </c>
      <c r="B21" s="1722" t="s">
        <v>2478</v>
      </c>
      <c r="C21" s="946">
        <f>D21+I21</f>
        <v>16839</v>
      </c>
      <c r="D21" s="947">
        <v>16042</v>
      </c>
      <c r="E21" s="947">
        <v>13456</v>
      </c>
      <c r="F21" s="947">
        <v>2270</v>
      </c>
      <c r="G21" s="947">
        <v>86</v>
      </c>
      <c r="H21" s="947">
        <v>230</v>
      </c>
      <c r="I21" s="945">
        <v>797</v>
      </c>
      <c r="J21" s="945">
        <f>SUM(K21:M21)</f>
        <v>10473</v>
      </c>
      <c r="K21" s="945">
        <v>3989</v>
      </c>
      <c r="L21" s="945">
        <v>1538</v>
      </c>
      <c r="M21" s="945">
        <v>4946</v>
      </c>
      <c r="O21" s="943"/>
    </row>
    <row r="22" spans="1:15" s="1764" customFormat="1" ht="22.5" customHeight="1">
      <c r="A22" s="2558"/>
      <c r="B22" s="1787" t="s">
        <v>2476</v>
      </c>
      <c r="C22" s="216">
        <f>D22+I22</f>
        <v>9711</v>
      </c>
      <c r="D22" s="202">
        <v>9151</v>
      </c>
      <c r="E22" s="202">
        <v>8730</v>
      </c>
      <c r="F22" s="202">
        <v>256</v>
      </c>
      <c r="G22" s="202">
        <v>44</v>
      </c>
      <c r="H22" s="202">
        <v>121</v>
      </c>
      <c r="I22" s="219">
        <v>560</v>
      </c>
      <c r="J22" s="219">
        <f>SUM(K22:M22)</f>
        <v>3312</v>
      </c>
      <c r="K22" s="219">
        <v>319</v>
      </c>
      <c r="L22" s="219">
        <v>764</v>
      </c>
      <c r="M22" s="219">
        <v>2229</v>
      </c>
      <c r="O22" s="943"/>
    </row>
    <row r="23" spans="1:15" s="1764" customFormat="1" ht="22.5" customHeight="1">
      <c r="A23" s="2513"/>
      <c r="B23" s="1723" t="s">
        <v>2474</v>
      </c>
      <c r="C23" s="948">
        <f>D23+I23</f>
        <v>7128</v>
      </c>
      <c r="D23" s="221">
        <v>6891</v>
      </c>
      <c r="E23" s="221">
        <v>4726</v>
      </c>
      <c r="F23" s="221">
        <v>2014</v>
      </c>
      <c r="G23" s="221">
        <v>42</v>
      </c>
      <c r="H23" s="221">
        <v>109</v>
      </c>
      <c r="I23" s="668">
        <v>237</v>
      </c>
      <c r="J23" s="668">
        <f>SUM(K23:M23)</f>
        <v>7161</v>
      </c>
      <c r="K23" s="668">
        <v>3670</v>
      </c>
      <c r="L23" s="668">
        <v>774</v>
      </c>
      <c r="M23" s="668">
        <v>2717</v>
      </c>
      <c r="O23" s="943"/>
    </row>
    <row r="24" spans="1:15" s="1764" customFormat="1" ht="22.5" customHeight="1">
      <c r="A24" s="2512">
        <v>22</v>
      </c>
      <c r="B24" s="1722" t="s">
        <v>947</v>
      </c>
      <c r="C24" s="946">
        <v>16262</v>
      </c>
      <c r="D24" s="947">
        <v>15645</v>
      </c>
      <c r="E24" s="947">
        <v>13253</v>
      </c>
      <c r="F24" s="947">
        <v>1996</v>
      </c>
      <c r="G24" s="947">
        <v>98</v>
      </c>
      <c r="H24" s="947">
        <v>298</v>
      </c>
      <c r="I24" s="945">
        <v>617</v>
      </c>
      <c r="J24" s="945">
        <v>10002</v>
      </c>
      <c r="K24" s="945">
        <v>4127</v>
      </c>
      <c r="L24" s="945">
        <v>1340</v>
      </c>
      <c r="M24" s="945">
        <v>4535</v>
      </c>
      <c r="O24" s="943"/>
    </row>
    <row r="25" spans="1:15" s="1764" customFormat="1" ht="22.5" customHeight="1">
      <c r="A25" s="2558"/>
      <c r="B25" s="1787" t="s">
        <v>2476</v>
      </c>
      <c r="C25" s="216">
        <v>9353</v>
      </c>
      <c r="D25" s="202">
        <v>8937</v>
      </c>
      <c r="E25" s="202">
        <v>8496</v>
      </c>
      <c r="F25" s="202">
        <v>221</v>
      </c>
      <c r="G25" s="202">
        <v>56</v>
      </c>
      <c r="H25" s="202">
        <v>164</v>
      </c>
      <c r="I25" s="219">
        <v>416</v>
      </c>
      <c r="J25" s="219">
        <v>3252</v>
      </c>
      <c r="K25" s="219">
        <v>516</v>
      </c>
      <c r="L25" s="219">
        <v>688</v>
      </c>
      <c r="M25" s="219">
        <v>2048</v>
      </c>
      <c r="O25" s="943"/>
    </row>
    <row r="26" spans="1:15" s="1764" customFormat="1" ht="22.5" customHeight="1">
      <c r="A26" s="2513"/>
      <c r="B26" s="1723" t="s">
        <v>2474</v>
      </c>
      <c r="C26" s="948">
        <v>6909</v>
      </c>
      <c r="D26" s="221">
        <v>6708</v>
      </c>
      <c r="E26" s="221">
        <v>4757</v>
      </c>
      <c r="F26" s="221">
        <v>1775</v>
      </c>
      <c r="G26" s="221">
        <v>42</v>
      </c>
      <c r="H26" s="221">
        <v>134</v>
      </c>
      <c r="I26" s="668">
        <v>201</v>
      </c>
      <c r="J26" s="668">
        <v>6750</v>
      </c>
      <c r="K26" s="668">
        <v>3611</v>
      </c>
      <c r="L26" s="668">
        <v>652</v>
      </c>
      <c r="M26" s="668">
        <v>2487</v>
      </c>
      <c r="O26" s="943"/>
    </row>
    <row r="27" spans="1:15" s="1764" customFormat="1" ht="22.5" customHeight="1">
      <c r="A27" s="2512">
        <v>27</v>
      </c>
      <c r="B27" s="1722" t="s">
        <v>947</v>
      </c>
      <c r="C27" s="946">
        <v>15673</v>
      </c>
      <c r="D27" s="947">
        <v>15214</v>
      </c>
      <c r="E27" s="947">
        <v>12923</v>
      </c>
      <c r="F27" s="947">
        <v>1988</v>
      </c>
      <c r="G27" s="947">
        <v>92</v>
      </c>
      <c r="H27" s="947">
        <v>211</v>
      </c>
      <c r="I27" s="945">
        <v>459</v>
      </c>
      <c r="J27" s="945">
        <v>9995</v>
      </c>
      <c r="K27" s="945">
        <v>3288</v>
      </c>
      <c r="L27" s="945">
        <v>1250</v>
      </c>
      <c r="M27" s="945">
        <v>5457</v>
      </c>
      <c r="O27" s="943"/>
    </row>
    <row r="28" spans="1:15" s="1764" customFormat="1" ht="22.5" customHeight="1">
      <c r="A28" s="2558"/>
      <c r="B28" s="1787" t="s">
        <v>2473</v>
      </c>
      <c r="C28" s="216">
        <v>8868</v>
      </c>
      <c r="D28" s="202">
        <v>8537</v>
      </c>
      <c r="E28" s="202">
        <v>8156</v>
      </c>
      <c r="F28" s="202">
        <v>232</v>
      </c>
      <c r="G28" s="202">
        <v>54</v>
      </c>
      <c r="H28" s="202">
        <v>95</v>
      </c>
      <c r="I28" s="219">
        <v>331</v>
      </c>
      <c r="J28" s="219">
        <v>3552</v>
      </c>
      <c r="K28" s="219">
        <v>366</v>
      </c>
      <c r="L28" s="219">
        <v>663</v>
      </c>
      <c r="M28" s="219">
        <v>2523</v>
      </c>
      <c r="O28" s="943"/>
    </row>
    <row r="29" spans="1:15" s="1699" customFormat="1" ht="22.5" customHeight="1">
      <c r="A29" s="2513"/>
      <c r="B29" s="1723" t="s">
        <v>2474</v>
      </c>
      <c r="C29" s="948">
        <v>6805</v>
      </c>
      <c r="D29" s="221">
        <v>6677</v>
      </c>
      <c r="E29" s="221">
        <v>4767</v>
      </c>
      <c r="F29" s="221">
        <v>1756</v>
      </c>
      <c r="G29" s="221">
        <v>38</v>
      </c>
      <c r="H29" s="221">
        <v>116</v>
      </c>
      <c r="I29" s="668">
        <v>128</v>
      </c>
      <c r="J29" s="668">
        <v>6443</v>
      </c>
      <c r="K29" s="668">
        <v>2922</v>
      </c>
      <c r="L29" s="668">
        <v>587</v>
      </c>
      <c r="M29" s="668">
        <v>2934</v>
      </c>
      <c r="O29" s="943"/>
    </row>
    <row r="30" spans="1:15" s="1764" customFormat="1" ht="18" customHeight="1">
      <c r="A30" s="1817" t="s">
        <v>2479</v>
      </c>
      <c r="B30" s="376"/>
      <c r="C30" s="74"/>
      <c r="D30" s="74"/>
      <c r="E30" s="74"/>
      <c r="F30" s="74"/>
      <c r="G30" s="74"/>
      <c r="H30" s="74"/>
      <c r="I30" s="1808"/>
      <c r="J30" s="949"/>
      <c r="K30" s="949"/>
      <c r="L30" s="949"/>
      <c r="M30" s="949"/>
    </row>
    <row r="31" spans="1:15" ht="24.95" customHeight="1">
      <c r="A31" s="295"/>
      <c r="I31" s="1"/>
      <c r="J31" s="1"/>
      <c r="K31" s="1"/>
      <c r="L31" s="1"/>
      <c r="M31" s="1"/>
    </row>
  </sheetData>
  <mergeCells count="18">
    <mergeCell ref="A6:A8"/>
    <mergeCell ref="A2:B4"/>
    <mergeCell ref="C2:I2"/>
    <mergeCell ref="J2:M2"/>
    <mergeCell ref="C3:C4"/>
    <mergeCell ref="D3:H3"/>
    <mergeCell ref="I3:I4"/>
    <mergeCell ref="J3:J4"/>
    <mergeCell ref="K3:K4"/>
    <mergeCell ref="L3:L4"/>
    <mergeCell ref="M3:M4"/>
    <mergeCell ref="A24:A26"/>
    <mergeCell ref="A27:A29"/>
    <mergeCell ref="A9:A11"/>
    <mergeCell ref="A12:A14"/>
    <mergeCell ref="A15:A17"/>
    <mergeCell ref="A18:A20"/>
    <mergeCell ref="A21:A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view="pageBreakPreview" zoomScaleNormal="85" zoomScaleSheetLayoutView="100" workbookViewId="0">
      <selection activeCell="M4" sqref="M4"/>
    </sheetView>
  </sheetViews>
  <sheetFormatPr defaultRowHeight="11.25"/>
  <cols>
    <col min="1" max="1" width="19.25" style="2002" customWidth="1"/>
    <col min="2" max="10" width="6.875" style="951" customWidth="1"/>
    <col min="11" max="13" width="9" style="951"/>
    <col min="14" max="16384" width="9" style="2001"/>
  </cols>
  <sheetData>
    <row r="1" spans="1:13" s="951" customFormat="1" ht="25.5" customHeight="1">
      <c r="A1" s="950" t="s">
        <v>3310</v>
      </c>
      <c r="J1" s="952" t="s">
        <v>2480</v>
      </c>
    </row>
    <row r="2" spans="1:13" s="954" customFormat="1" ht="18" customHeight="1">
      <c r="A2" s="2568" t="s">
        <v>2481</v>
      </c>
      <c r="B2" s="2570" t="s">
        <v>2482</v>
      </c>
      <c r="C2" s="2571"/>
      <c r="D2" s="2572"/>
      <c r="E2" s="2570" t="s">
        <v>2483</v>
      </c>
      <c r="F2" s="2571"/>
      <c r="G2" s="2572"/>
      <c r="H2" s="2570" t="s">
        <v>2484</v>
      </c>
      <c r="I2" s="2571"/>
      <c r="J2" s="2571"/>
      <c r="K2" s="953"/>
      <c r="L2" s="953"/>
    </row>
    <row r="3" spans="1:13" s="954" customFormat="1" ht="18" customHeight="1">
      <c r="A3" s="2569"/>
      <c r="B3" s="955" t="s">
        <v>2329</v>
      </c>
      <c r="C3" s="955" t="s">
        <v>2485</v>
      </c>
      <c r="D3" s="955" t="s">
        <v>2486</v>
      </c>
      <c r="E3" s="955" t="s">
        <v>2329</v>
      </c>
      <c r="F3" s="955" t="s">
        <v>2485</v>
      </c>
      <c r="G3" s="955" t="s">
        <v>2487</v>
      </c>
      <c r="H3" s="955" t="s">
        <v>2329</v>
      </c>
      <c r="I3" s="955" t="s">
        <v>2485</v>
      </c>
      <c r="J3" s="956" t="s">
        <v>2487</v>
      </c>
      <c r="K3" s="953"/>
      <c r="L3" s="953"/>
    </row>
    <row r="4" spans="1:13" s="961" customFormat="1" ht="18" customHeight="1">
      <c r="A4" s="957"/>
      <c r="B4" s="958" t="s">
        <v>2488</v>
      </c>
      <c r="C4" s="958" t="s">
        <v>2488</v>
      </c>
      <c r="D4" s="958" t="s">
        <v>2488</v>
      </c>
      <c r="E4" s="958" t="s">
        <v>2488</v>
      </c>
      <c r="F4" s="958" t="s">
        <v>2488</v>
      </c>
      <c r="G4" s="958" t="s">
        <v>2488</v>
      </c>
      <c r="H4" s="958" t="s">
        <v>2488</v>
      </c>
      <c r="I4" s="958" t="s">
        <v>2488</v>
      </c>
      <c r="J4" s="959" t="s">
        <v>2488</v>
      </c>
      <c r="K4" s="960"/>
      <c r="L4" s="960"/>
    </row>
    <row r="5" spans="1:13" s="954" customFormat="1" ht="9.9499999999999993" customHeight="1">
      <c r="A5" s="1171" t="s">
        <v>3311</v>
      </c>
      <c r="B5" s="1176">
        <v>2310</v>
      </c>
      <c r="C5" s="1176">
        <v>1049</v>
      </c>
      <c r="D5" s="1176">
        <v>1256</v>
      </c>
      <c r="E5" s="1176">
        <v>1309</v>
      </c>
      <c r="F5" s="1176">
        <v>891</v>
      </c>
      <c r="G5" s="1176">
        <v>417</v>
      </c>
      <c r="H5" s="1176">
        <v>997</v>
      </c>
      <c r="I5" s="1176">
        <v>158</v>
      </c>
      <c r="J5" s="1176">
        <v>839</v>
      </c>
      <c r="K5" s="953"/>
      <c r="L5" s="953"/>
    </row>
    <row r="6" spans="1:13" s="954" customFormat="1" ht="9.9499999999999993" customHeight="1">
      <c r="A6" s="1171" t="s">
        <v>2489</v>
      </c>
      <c r="B6" s="1176">
        <v>589</v>
      </c>
      <c r="C6" s="1176">
        <v>441</v>
      </c>
      <c r="D6" s="1176">
        <v>146</v>
      </c>
      <c r="E6" s="1176">
        <v>569</v>
      </c>
      <c r="F6" s="1176">
        <v>431</v>
      </c>
      <c r="G6" s="1176">
        <v>138</v>
      </c>
      <c r="H6" s="1176">
        <v>18</v>
      </c>
      <c r="I6" s="1176">
        <v>10</v>
      </c>
      <c r="J6" s="1176">
        <v>8</v>
      </c>
      <c r="K6" s="953"/>
      <c r="L6" s="953"/>
    </row>
    <row r="7" spans="1:13" s="954" customFormat="1" ht="9.9499999999999993" customHeight="1">
      <c r="A7" s="1171" t="s">
        <v>2490</v>
      </c>
      <c r="B7" s="1176">
        <v>268</v>
      </c>
      <c r="C7" s="1176">
        <v>172</v>
      </c>
      <c r="D7" s="1176">
        <v>94</v>
      </c>
      <c r="E7" s="1176">
        <v>206</v>
      </c>
      <c r="F7" s="1176">
        <v>147</v>
      </c>
      <c r="G7" s="1176">
        <v>59</v>
      </c>
      <c r="H7" s="1176">
        <v>60</v>
      </c>
      <c r="I7" s="1176">
        <v>25</v>
      </c>
      <c r="J7" s="1176">
        <v>35</v>
      </c>
      <c r="K7" s="953"/>
      <c r="L7" s="953"/>
    </row>
    <row r="8" spans="1:13" s="954" customFormat="1" ht="9.9499999999999993" customHeight="1">
      <c r="A8" s="1171" t="s">
        <v>2491</v>
      </c>
      <c r="B8" s="1176">
        <v>441</v>
      </c>
      <c r="C8" s="1176">
        <v>206</v>
      </c>
      <c r="D8" s="1176">
        <v>235</v>
      </c>
      <c r="E8" s="1176">
        <v>260</v>
      </c>
      <c r="F8" s="1176">
        <v>155</v>
      </c>
      <c r="G8" s="1176">
        <v>105</v>
      </c>
      <c r="H8" s="1176">
        <v>181</v>
      </c>
      <c r="I8" s="1176">
        <v>51</v>
      </c>
      <c r="J8" s="1176">
        <v>130</v>
      </c>
      <c r="K8" s="953"/>
      <c r="L8" s="953"/>
    </row>
    <row r="9" spans="1:13" s="962" customFormat="1" ht="9.9499999999999993" customHeight="1">
      <c r="A9" s="1171" t="s">
        <v>2492</v>
      </c>
      <c r="B9" s="1176">
        <v>366</v>
      </c>
      <c r="C9" s="1176">
        <v>121</v>
      </c>
      <c r="D9" s="1176">
        <v>244</v>
      </c>
      <c r="E9" s="1176">
        <v>154</v>
      </c>
      <c r="F9" s="1176">
        <v>87</v>
      </c>
      <c r="G9" s="1176">
        <v>66</v>
      </c>
      <c r="H9" s="1176">
        <v>212</v>
      </c>
      <c r="I9" s="1176">
        <v>34</v>
      </c>
      <c r="J9" s="1176">
        <v>178</v>
      </c>
      <c r="K9" s="953"/>
      <c r="L9" s="953"/>
      <c r="M9" s="954"/>
    </row>
    <row r="10" spans="1:13" s="962" customFormat="1" ht="9.9499999999999993" customHeight="1">
      <c r="A10" s="1171" t="s">
        <v>2493</v>
      </c>
      <c r="B10" s="1176">
        <v>294</v>
      </c>
      <c r="C10" s="1176">
        <v>72</v>
      </c>
      <c r="D10" s="1176">
        <v>222</v>
      </c>
      <c r="E10" s="1176">
        <v>74</v>
      </c>
      <c r="F10" s="1176">
        <v>47</v>
      </c>
      <c r="G10" s="1176">
        <v>27</v>
      </c>
      <c r="H10" s="1176">
        <v>220</v>
      </c>
      <c r="I10" s="1176">
        <v>25</v>
      </c>
      <c r="J10" s="1176">
        <v>195</v>
      </c>
      <c r="K10" s="953"/>
      <c r="L10" s="953"/>
      <c r="M10" s="954"/>
    </row>
    <row r="11" spans="1:13" s="962" customFormat="1" ht="9.9499999999999993" customHeight="1">
      <c r="A11" s="1171" t="s">
        <v>2494</v>
      </c>
      <c r="B11" s="1176">
        <v>223</v>
      </c>
      <c r="C11" s="1176">
        <v>26</v>
      </c>
      <c r="D11" s="1176">
        <v>197</v>
      </c>
      <c r="E11" s="1176">
        <v>32</v>
      </c>
      <c r="F11" s="1176">
        <v>17</v>
      </c>
      <c r="G11" s="1176">
        <v>15</v>
      </c>
      <c r="H11" s="1176">
        <v>191</v>
      </c>
      <c r="I11" s="1176">
        <v>9</v>
      </c>
      <c r="J11" s="1176">
        <v>182</v>
      </c>
      <c r="K11" s="953"/>
      <c r="L11" s="953"/>
      <c r="M11" s="954"/>
    </row>
    <row r="12" spans="1:13" s="962" customFormat="1" ht="9.9499999999999993" customHeight="1">
      <c r="A12" s="1172" t="s">
        <v>2495</v>
      </c>
      <c r="B12" s="1177">
        <v>129</v>
      </c>
      <c r="C12" s="1177">
        <v>11</v>
      </c>
      <c r="D12" s="1177">
        <v>118</v>
      </c>
      <c r="E12" s="1177">
        <v>14</v>
      </c>
      <c r="F12" s="1177">
        <v>7</v>
      </c>
      <c r="G12" s="1177">
        <v>7</v>
      </c>
      <c r="H12" s="1177">
        <v>115</v>
      </c>
      <c r="I12" s="1177">
        <v>4</v>
      </c>
      <c r="J12" s="1177">
        <v>111</v>
      </c>
      <c r="K12" s="953"/>
      <c r="L12" s="953"/>
      <c r="M12" s="954"/>
    </row>
    <row r="13" spans="1:13" s="962" customFormat="1" ht="9.9499999999999993" customHeight="1">
      <c r="A13" s="1171" t="s">
        <v>2496</v>
      </c>
      <c r="B13" s="1176">
        <v>757</v>
      </c>
      <c r="C13" s="1176">
        <v>565</v>
      </c>
      <c r="D13" s="1176">
        <v>188</v>
      </c>
      <c r="E13" s="1176">
        <v>690</v>
      </c>
      <c r="F13" s="1176">
        <v>529</v>
      </c>
      <c r="G13" s="1176">
        <v>161</v>
      </c>
      <c r="H13" s="1176">
        <v>63</v>
      </c>
      <c r="I13" s="1176">
        <v>36</v>
      </c>
      <c r="J13" s="1176">
        <v>27</v>
      </c>
      <c r="K13" s="953"/>
      <c r="L13" s="953"/>
      <c r="M13" s="954"/>
    </row>
    <row r="14" spans="1:13" s="962" customFormat="1" ht="9.9499999999999993" customHeight="1">
      <c r="A14" s="1171" t="s">
        <v>2489</v>
      </c>
      <c r="B14" s="1176">
        <v>575</v>
      </c>
      <c r="C14" s="1176">
        <v>436</v>
      </c>
      <c r="D14" s="1176">
        <v>137</v>
      </c>
      <c r="E14" s="1176">
        <v>558</v>
      </c>
      <c r="F14" s="1176">
        <v>426</v>
      </c>
      <c r="G14" s="1176">
        <v>132</v>
      </c>
      <c r="H14" s="1176">
        <v>15</v>
      </c>
      <c r="I14" s="1176">
        <v>10</v>
      </c>
      <c r="J14" s="1176">
        <v>5</v>
      </c>
      <c r="K14" s="953"/>
      <c r="L14" s="953"/>
      <c r="M14" s="954"/>
    </row>
    <row r="15" spans="1:13" s="962" customFormat="1" ht="9.9499999999999993" customHeight="1">
      <c r="A15" s="1171" t="s">
        <v>2490</v>
      </c>
      <c r="B15" s="1176">
        <v>128</v>
      </c>
      <c r="C15" s="1176">
        <v>96</v>
      </c>
      <c r="D15" s="1176">
        <v>30</v>
      </c>
      <c r="E15" s="1176">
        <v>97</v>
      </c>
      <c r="F15" s="1176">
        <v>79</v>
      </c>
      <c r="G15" s="1176">
        <v>18</v>
      </c>
      <c r="H15" s="1176">
        <v>29</v>
      </c>
      <c r="I15" s="1176">
        <v>17</v>
      </c>
      <c r="J15" s="1176">
        <v>12</v>
      </c>
      <c r="K15" s="953"/>
      <c r="L15" s="953"/>
      <c r="M15" s="954"/>
    </row>
    <row r="16" spans="1:13" s="962" customFormat="1" ht="9.9499999999999993" customHeight="1">
      <c r="A16" s="1171" t="s">
        <v>2491</v>
      </c>
      <c r="B16" s="1176">
        <v>50</v>
      </c>
      <c r="C16" s="1176">
        <v>31</v>
      </c>
      <c r="D16" s="1176">
        <v>19</v>
      </c>
      <c r="E16" s="1176">
        <v>32</v>
      </c>
      <c r="F16" s="1176">
        <v>23</v>
      </c>
      <c r="G16" s="1176">
        <v>9</v>
      </c>
      <c r="H16" s="1176">
        <v>18</v>
      </c>
      <c r="I16" s="1176">
        <v>8</v>
      </c>
      <c r="J16" s="1176">
        <v>10</v>
      </c>
      <c r="K16" s="953"/>
      <c r="L16" s="953"/>
      <c r="M16" s="954"/>
    </row>
    <row r="17" spans="1:13" s="962" customFormat="1" ht="9.9499999999999993" customHeight="1">
      <c r="A17" s="1171" t="s">
        <v>2492</v>
      </c>
      <c r="B17" s="1176">
        <v>2</v>
      </c>
      <c r="C17" s="1176">
        <v>1</v>
      </c>
      <c r="D17" s="1176">
        <v>1</v>
      </c>
      <c r="E17" s="1176">
        <v>1</v>
      </c>
      <c r="F17" s="1176" t="s">
        <v>453</v>
      </c>
      <c r="G17" s="1176">
        <v>1</v>
      </c>
      <c r="H17" s="1176">
        <v>1</v>
      </c>
      <c r="I17" s="1176">
        <v>1</v>
      </c>
      <c r="J17" s="1176" t="s">
        <v>453</v>
      </c>
      <c r="K17" s="953"/>
      <c r="L17" s="953"/>
      <c r="M17" s="954"/>
    </row>
    <row r="18" spans="1:13" s="962" customFormat="1" ht="9.9499999999999993" customHeight="1">
      <c r="A18" s="1171" t="s">
        <v>2493</v>
      </c>
      <c r="B18" s="1176">
        <v>2</v>
      </c>
      <c r="C18" s="1176">
        <v>1</v>
      </c>
      <c r="D18" s="1176">
        <v>1</v>
      </c>
      <c r="E18" s="1176">
        <v>2</v>
      </c>
      <c r="F18" s="1176">
        <v>1</v>
      </c>
      <c r="G18" s="1176">
        <v>1</v>
      </c>
      <c r="H18" s="1176" t="s">
        <v>453</v>
      </c>
      <c r="I18" s="1176" t="s">
        <v>453</v>
      </c>
      <c r="J18" s="1176" t="s">
        <v>453</v>
      </c>
      <c r="K18" s="953"/>
      <c r="L18" s="953"/>
      <c r="M18" s="954"/>
    </row>
    <row r="19" spans="1:13" s="962" customFormat="1" ht="9.9499999999999993" customHeight="1">
      <c r="A19" s="1171" t="s">
        <v>2494</v>
      </c>
      <c r="B19" s="1176" t="s">
        <v>453</v>
      </c>
      <c r="C19" s="1176" t="s">
        <v>453</v>
      </c>
      <c r="D19" s="1176" t="s">
        <v>453</v>
      </c>
      <c r="E19" s="1176" t="s">
        <v>453</v>
      </c>
      <c r="F19" s="1176" t="s">
        <v>453</v>
      </c>
      <c r="G19" s="1176" t="s">
        <v>453</v>
      </c>
      <c r="H19" s="1176" t="s">
        <v>453</v>
      </c>
      <c r="I19" s="1176" t="s">
        <v>453</v>
      </c>
      <c r="J19" s="1176" t="s">
        <v>453</v>
      </c>
      <c r="K19" s="953"/>
      <c r="L19" s="953"/>
      <c r="M19" s="954"/>
    </row>
    <row r="20" spans="1:13" s="962" customFormat="1" ht="9.9499999999999993" customHeight="1">
      <c r="A20" s="1173" t="s">
        <v>2495</v>
      </c>
      <c r="B20" s="1177" t="s">
        <v>453</v>
      </c>
      <c r="C20" s="1177" t="s">
        <v>453</v>
      </c>
      <c r="D20" s="1177" t="s">
        <v>453</v>
      </c>
      <c r="E20" s="1177" t="s">
        <v>453</v>
      </c>
      <c r="F20" s="1177" t="s">
        <v>453</v>
      </c>
      <c r="G20" s="1177" t="s">
        <v>453</v>
      </c>
      <c r="H20" s="1177" t="s">
        <v>453</v>
      </c>
      <c r="I20" s="1177" t="s">
        <v>453</v>
      </c>
      <c r="J20" s="1177" t="s">
        <v>453</v>
      </c>
      <c r="K20" s="953"/>
      <c r="L20" s="953"/>
      <c r="M20" s="954"/>
    </row>
    <row r="21" spans="1:13" s="962" customFormat="1" ht="9.9499999999999993" customHeight="1">
      <c r="A21" s="1171" t="s">
        <v>2497</v>
      </c>
      <c r="B21" s="1176">
        <v>341</v>
      </c>
      <c r="C21" s="1176">
        <v>175</v>
      </c>
      <c r="D21" s="1176">
        <v>166</v>
      </c>
      <c r="E21" s="1176">
        <v>227</v>
      </c>
      <c r="F21" s="1176">
        <v>139</v>
      </c>
      <c r="G21" s="1176">
        <v>88</v>
      </c>
      <c r="H21" s="1176">
        <v>114</v>
      </c>
      <c r="I21" s="1176">
        <v>36</v>
      </c>
      <c r="J21" s="1176">
        <v>78</v>
      </c>
      <c r="K21" s="953"/>
      <c r="L21" s="953"/>
      <c r="M21" s="954"/>
    </row>
    <row r="22" spans="1:13" s="962" customFormat="1" ht="9.9499999999999993" customHeight="1">
      <c r="A22" s="1171" t="s">
        <v>2489</v>
      </c>
      <c r="B22" s="1176">
        <v>10</v>
      </c>
      <c r="C22" s="1176">
        <v>4</v>
      </c>
      <c r="D22" s="1176">
        <v>6</v>
      </c>
      <c r="E22" s="1176">
        <v>7</v>
      </c>
      <c r="F22" s="1176">
        <v>4</v>
      </c>
      <c r="G22" s="1176">
        <v>3</v>
      </c>
      <c r="H22" s="1176">
        <v>3</v>
      </c>
      <c r="I22" s="1176" t="s">
        <v>453</v>
      </c>
      <c r="J22" s="1176">
        <v>3</v>
      </c>
      <c r="K22" s="953"/>
      <c r="L22" s="953"/>
      <c r="M22" s="954"/>
    </row>
    <row r="23" spans="1:13" s="962" customFormat="1" ht="9.9499999999999993" customHeight="1">
      <c r="A23" s="1171" t="s">
        <v>2490</v>
      </c>
      <c r="B23" s="1176">
        <v>120</v>
      </c>
      <c r="C23" s="1176">
        <v>65</v>
      </c>
      <c r="D23" s="1176">
        <v>55</v>
      </c>
      <c r="E23" s="1176">
        <v>97</v>
      </c>
      <c r="F23" s="1176">
        <v>60</v>
      </c>
      <c r="G23" s="1176">
        <v>37</v>
      </c>
      <c r="H23" s="1176">
        <v>23</v>
      </c>
      <c r="I23" s="1176">
        <v>5</v>
      </c>
      <c r="J23" s="1176">
        <v>18</v>
      </c>
      <c r="K23" s="953"/>
      <c r="L23" s="953"/>
      <c r="M23" s="954"/>
    </row>
    <row r="24" spans="1:13" s="962" customFormat="1" ht="9.9499999999999993" customHeight="1">
      <c r="A24" s="1171" t="s">
        <v>2491</v>
      </c>
      <c r="B24" s="1176">
        <v>182</v>
      </c>
      <c r="C24" s="1176">
        <v>93</v>
      </c>
      <c r="D24" s="1176">
        <v>89</v>
      </c>
      <c r="E24" s="1176">
        <v>110</v>
      </c>
      <c r="F24" s="1176">
        <v>66</v>
      </c>
      <c r="G24" s="1176">
        <v>44</v>
      </c>
      <c r="H24" s="1176">
        <v>72</v>
      </c>
      <c r="I24" s="1176">
        <v>27</v>
      </c>
      <c r="J24" s="1176">
        <v>45</v>
      </c>
      <c r="K24" s="953"/>
      <c r="L24" s="953"/>
      <c r="M24" s="954"/>
    </row>
    <row r="25" spans="1:13" s="962" customFormat="1" ht="9.9499999999999993" customHeight="1">
      <c r="A25" s="1171" t="s">
        <v>2492</v>
      </c>
      <c r="B25" s="1176">
        <v>29</v>
      </c>
      <c r="C25" s="1176">
        <v>13</v>
      </c>
      <c r="D25" s="1176">
        <v>16</v>
      </c>
      <c r="E25" s="1176">
        <v>13</v>
      </c>
      <c r="F25" s="1176">
        <v>9</v>
      </c>
      <c r="G25" s="1176">
        <v>4</v>
      </c>
      <c r="H25" s="1176">
        <v>16</v>
      </c>
      <c r="I25" s="1176">
        <v>4</v>
      </c>
      <c r="J25" s="1176">
        <v>12</v>
      </c>
      <c r="K25" s="953"/>
      <c r="L25" s="953"/>
      <c r="M25" s="954"/>
    </row>
    <row r="26" spans="1:13" s="962" customFormat="1" ht="9.9499999999999993" customHeight="1">
      <c r="A26" s="1171" t="s">
        <v>2493</v>
      </c>
      <c r="B26" s="1176" t="s">
        <v>453</v>
      </c>
      <c r="C26" s="1176" t="s">
        <v>453</v>
      </c>
      <c r="D26" s="1176" t="s">
        <v>453</v>
      </c>
      <c r="E26" s="1176" t="s">
        <v>453</v>
      </c>
      <c r="F26" s="1176" t="s">
        <v>453</v>
      </c>
      <c r="G26" s="1176" t="s">
        <v>453</v>
      </c>
      <c r="H26" s="1176" t="s">
        <v>453</v>
      </c>
      <c r="I26" s="1176" t="s">
        <v>453</v>
      </c>
      <c r="J26" s="1176" t="s">
        <v>453</v>
      </c>
      <c r="K26" s="953"/>
      <c r="L26" s="953"/>
      <c r="M26" s="954"/>
    </row>
    <row r="27" spans="1:13" s="962" customFormat="1" ht="9.9499999999999993" customHeight="1">
      <c r="A27" s="1171" t="s">
        <v>2494</v>
      </c>
      <c r="B27" s="1176" t="s">
        <v>453</v>
      </c>
      <c r="C27" s="1176" t="s">
        <v>453</v>
      </c>
      <c r="D27" s="1176" t="s">
        <v>453</v>
      </c>
      <c r="E27" s="1176" t="s">
        <v>453</v>
      </c>
      <c r="F27" s="1176" t="s">
        <v>453</v>
      </c>
      <c r="G27" s="1176" t="s">
        <v>453</v>
      </c>
      <c r="H27" s="1176" t="s">
        <v>453</v>
      </c>
      <c r="I27" s="1176" t="s">
        <v>453</v>
      </c>
      <c r="J27" s="1176" t="s">
        <v>453</v>
      </c>
      <c r="K27" s="953"/>
      <c r="L27" s="953"/>
      <c r="M27" s="954"/>
    </row>
    <row r="28" spans="1:13" s="962" customFormat="1" ht="9.9499999999999993" customHeight="1">
      <c r="A28" s="1173" t="s">
        <v>2495</v>
      </c>
      <c r="B28" s="1177" t="s">
        <v>453</v>
      </c>
      <c r="C28" s="1177" t="s">
        <v>453</v>
      </c>
      <c r="D28" s="1177" t="s">
        <v>453</v>
      </c>
      <c r="E28" s="1177" t="s">
        <v>453</v>
      </c>
      <c r="F28" s="1177" t="s">
        <v>453</v>
      </c>
      <c r="G28" s="1177" t="s">
        <v>453</v>
      </c>
      <c r="H28" s="1177" t="s">
        <v>453</v>
      </c>
      <c r="I28" s="1177" t="s">
        <v>453</v>
      </c>
      <c r="J28" s="1177" t="s">
        <v>453</v>
      </c>
      <c r="K28" s="953"/>
      <c r="L28" s="953"/>
      <c r="M28" s="954"/>
    </row>
    <row r="29" spans="1:13" s="962" customFormat="1" ht="9.9499999999999993" customHeight="1">
      <c r="A29" s="1171" t="s">
        <v>2498</v>
      </c>
      <c r="B29" s="1176">
        <v>431</v>
      </c>
      <c r="C29" s="1176">
        <v>175</v>
      </c>
      <c r="D29" s="1176">
        <v>256</v>
      </c>
      <c r="E29" s="1176">
        <v>213</v>
      </c>
      <c r="F29" s="1176">
        <v>131</v>
      </c>
      <c r="G29" s="1176">
        <v>82</v>
      </c>
      <c r="H29" s="1176">
        <v>218</v>
      </c>
      <c r="I29" s="1176">
        <v>44</v>
      </c>
      <c r="J29" s="1176">
        <v>174</v>
      </c>
      <c r="K29" s="953"/>
      <c r="L29" s="953"/>
      <c r="M29" s="954"/>
    </row>
    <row r="30" spans="1:13" s="962" customFormat="1" ht="9.9499999999999993" customHeight="1">
      <c r="A30" s="1171" t="s">
        <v>2489</v>
      </c>
      <c r="B30" s="1176">
        <v>4</v>
      </c>
      <c r="C30" s="1176">
        <v>1</v>
      </c>
      <c r="D30" s="1176">
        <v>3</v>
      </c>
      <c r="E30" s="1176">
        <v>4</v>
      </c>
      <c r="F30" s="1176">
        <v>1</v>
      </c>
      <c r="G30" s="1176">
        <v>3</v>
      </c>
      <c r="H30" s="1176" t="s">
        <v>453</v>
      </c>
      <c r="I30" s="1176" t="s">
        <v>453</v>
      </c>
      <c r="J30" s="1176" t="s">
        <v>453</v>
      </c>
      <c r="K30" s="953"/>
      <c r="L30" s="953"/>
      <c r="M30" s="954"/>
    </row>
    <row r="31" spans="1:13" s="962" customFormat="1" ht="9.9499999999999993" customHeight="1">
      <c r="A31" s="1171" t="s">
        <v>2490</v>
      </c>
      <c r="B31" s="1176">
        <v>18</v>
      </c>
      <c r="C31" s="1176">
        <v>10</v>
      </c>
      <c r="D31" s="1176">
        <v>8</v>
      </c>
      <c r="E31" s="1176">
        <v>10</v>
      </c>
      <c r="F31" s="1176">
        <v>7</v>
      </c>
      <c r="G31" s="1176">
        <v>3</v>
      </c>
      <c r="H31" s="1176">
        <v>8</v>
      </c>
      <c r="I31" s="1176">
        <v>3</v>
      </c>
      <c r="J31" s="1176">
        <v>5</v>
      </c>
      <c r="K31" s="953"/>
      <c r="L31" s="953"/>
      <c r="M31" s="954"/>
    </row>
    <row r="32" spans="1:13" s="962" customFormat="1" ht="9.9499999999999993" customHeight="1">
      <c r="A32" s="1171" t="s">
        <v>2491</v>
      </c>
      <c r="B32" s="1176">
        <v>189</v>
      </c>
      <c r="C32" s="1176">
        <v>81</v>
      </c>
      <c r="D32" s="1176">
        <v>108</v>
      </c>
      <c r="E32" s="1176">
        <v>109</v>
      </c>
      <c r="F32" s="1176">
        <v>65</v>
      </c>
      <c r="G32" s="1176">
        <v>44</v>
      </c>
      <c r="H32" s="1176">
        <v>80</v>
      </c>
      <c r="I32" s="1176">
        <v>16</v>
      </c>
      <c r="J32" s="1176">
        <v>64</v>
      </c>
      <c r="K32" s="953"/>
      <c r="L32" s="953"/>
      <c r="M32" s="954"/>
    </row>
    <row r="33" spans="1:13" s="962" customFormat="1" ht="9.9499999999999993" customHeight="1">
      <c r="A33" s="1171" t="s">
        <v>2492</v>
      </c>
      <c r="B33" s="1176">
        <v>193</v>
      </c>
      <c r="C33" s="1176">
        <v>69</v>
      </c>
      <c r="D33" s="1176">
        <v>124</v>
      </c>
      <c r="E33" s="1176">
        <v>81</v>
      </c>
      <c r="F33" s="1176">
        <v>50</v>
      </c>
      <c r="G33" s="1176">
        <v>31</v>
      </c>
      <c r="H33" s="1176">
        <v>112</v>
      </c>
      <c r="I33" s="1176">
        <v>19</v>
      </c>
      <c r="J33" s="1176">
        <v>93</v>
      </c>
      <c r="K33" s="953"/>
      <c r="L33" s="953"/>
      <c r="M33" s="954"/>
    </row>
    <row r="34" spans="1:13" s="962" customFormat="1" ht="9.9499999999999993" customHeight="1">
      <c r="A34" s="1171" t="s">
        <v>2493</v>
      </c>
      <c r="B34" s="1176">
        <v>25</v>
      </c>
      <c r="C34" s="1176">
        <v>14</v>
      </c>
      <c r="D34" s="1176">
        <v>11</v>
      </c>
      <c r="E34" s="1176">
        <v>9</v>
      </c>
      <c r="F34" s="1176">
        <v>8</v>
      </c>
      <c r="G34" s="1176">
        <v>1</v>
      </c>
      <c r="H34" s="1176">
        <v>16</v>
      </c>
      <c r="I34" s="1176">
        <v>6</v>
      </c>
      <c r="J34" s="1176">
        <v>10</v>
      </c>
      <c r="K34" s="953"/>
      <c r="L34" s="953"/>
      <c r="M34" s="954"/>
    </row>
    <row r="35" spans="1:13" s="962" customFormat="1" ht="9.9499999999999993" customHeight="1">
      <c r="A35" s="1171" t="s">
        <v>2494</v>
      </c>
      <c r="B35" s="1176">
        <v>2</v>
      </c>
      <c r="C35" s="1176" t="s">
        <v>453</v>
      </c>
      <c r="D35" s="1176">
        <v>2</v>
      </c>
      <c r="E35" s="1176" t="s">
        <v>453</v>
      </c>
      <c r="F35" s="1176" t="s">
        <v>453</v>
      </c>
      <c r="G35" s="1176" t="s">
        <v>453</v>
      </c>
      <c r="H35" s="1176">
        <v>2</v>
      </c>
      <c r="I35" s="1176" t="s">
        <v>453</v>
      </c>
      <c r="J35" s="1176">
        <v>2</v>
      </c>
      <c r="K35" s="953"/>
      <c r="L35" s="953"/>
      <c r="M35" s="954"/>
    </row>
    <row r="36" spans="1:13" s="962" customFormat="1" ht="9.9499999999999993" customHeight="1">
      <c r="A36" s="1173" t="s">
        <v>2495</v>
      </c>
      <c r="B36" s="1177" t="s">
        <v>453</v>
      </c>
      <c r="C36" s="1177" t="s">
        <v>453</v>
      </c>
      <c r="D36" s="1177" t="s">
        <v>453</v>
      </c>
      <c r="E36" s="1177" t="s">
        <v>453</v>
      </c>
      <c r="F36" s="1177" t="s">
        <v>453</v>
      </c>
      <c r="G36" s="1177" t="s">
        <v>453</v>
      </c>
      <c r="H36" s="1177" t="s">
        <v>453</v>
      </c>
      <c r="I36" s="1177" t="s">
        <v>453</v>
      </c>
      <c r="J36" s="1177" t="s">
        <v>453</v>
      </c>
      <c r="K36" s="953"/>
      <c r="L36" s="953"/>
      <c r="M36" s="954"/>
    </row>
    <row r="37" spans="1:13" s="962" customFormat="1" ht="9.9499999999999993" customHeight="1">
      <c r="A37" s="1171" t="s">
        <v>2499</v>
      </c>
      <c r="B37" s="1176">
        <v>351</v>
      </c>
      <c r="C37" s="1176">
        <v>80</v>
      </c>
      <c r="D37" s="1176">
        <v>271</v>
      </c>
      <c r="E37" s="1176">
        <v>105</v>
      </c>
      <c r="F37" s="1176">
        <v>53</v>
      </c>
      <c r="G37" s="1176">
        <v>52</v>
      </c>
      <c r="H37" s="1176">
        <v>246</v>
      </c>
      <c r="I37" s="1176">
        <v>27</v>
      </c>
      <c r="J37" s="1176">
        <v>219</v>
      </c>
      <c r="K37" s="953"/>
      <c r="L37" s="953"/>
      <c r="M37" s="954"/>
    </row>
    <row r="38" spans="1:13" s="962" customFormat="1" ht="9.9499999999999993" customHeight="1">
      <c r="A38" s="1171" t="s">
        <v>2489</v>
      </c>
      <c r="B38" s="1176" t="s">
        <v>453</v>
      </c>
      <c r="C38" s="1176" t="s">
        <v>453</v>
      </c>
      <c r="D38" s="1176" t="s">
        <v>453</v>
      </c>
      <c r="E38" s="1176" t="s">
        <v>453</v>
      </c>
      <c r="F38" s="1176" t="s">
        <v>453</v>
      </c>
      <c r="G38" s="1176" t="s">
        <v>453</v>
      </c>
      <c r="H38" s="1176" t="s">
        <v>453</v>
      </c>
      <c r="I38" s="1176" t="s">
        <v>453</v>
      </c>
      <c r="J38" s="1176" t="s">
        <v>453</v>
      </c>
      <c r="K38" s="953"/>
      <c r="L38" s="953"/>
      <c r="M38" s="954"/>
    </row>
    <row r="39" spans="1:13" s="962" customFormat="1" ht="9.9499999999999993" customHeight="1">
      <c r="A39" s="1171" t="s">
        <v>2490</v>
      </c>
      <c r="B39" s="1176">
        <v>1</v>
      </c>
      <c r="C39" s="1176">
        <v>1</v>
      </c>
      <c r="D39" s="1176" t="s">
        <v>453</v>
      </c>
      <c r="E39" s="1176">
        <v>1</v>
      </c>
      <c r="F39" s="1176">
        <v>1</v>
      </c>
      <c r="G39" s="1176" t="s">
        <v>453</v>
      </c>
      <c r="H39" s="1176" t="s">
        <v>453</v>
      </c>
      <c r="I39" s="1176" t="s">
        <v>453</v>
      </c>
      <c r="J39" s="1176" t="s">
        <v>453</v>
      </c>
      <c r="K39" s="953"/>
      <c r="L39" s="953"/>
      <c r="M39" s="954"/>
    </row>
    <row r="40" spans="1:13" s="962" customFormat="1" ht="9.9499999999999993" customHeight="1">
      <c r="A40" s="1171" t="s">
        <v>2491</v>
      </c>
      <c r="B40" s="1176">
        <v>18</v>
      </c>
      <c r="C40" s="1176">
        <v>1</v>
      </c>
      <c r="D40" s="1176">
        <v>17</v>
      </c>
      <c r="E40" s="1176">
        <v>8</v>
      </c>
      <c r="F40" s="1176">
        <v>1</v>
      </c>
      <c r="G40" s="1176">
        <v>7</v>
      </c>
      <c r="H40" s="1176">
        <v>10</v>
      </c>
      <c r="I40" s="1176" t="s">
        <v>453</v>
      </c>
      <c r="J40" s="1176">
        <v>10</v>
      </c>
      <c r="K40" s="953"/>
      <c r="L40" s="953"/>
      <c r="M40" s="954"/>
    </row>
    <row r="41" spans="1:13" s="962" customFormat="1" ht="9.9499999999999993" customHeight="1">
      <c r="A41" s="1171" t="s">
        <v>2492</v>
      </c>
      <c r="B41" s="1176">
        <v>124</v>
      </c>
      <c r="C41" s="1176">
        <v>36</v>
      </c>
      <c r="D41" s="1176">
        <v>88</v>
      </c>
      <c r="E41" s="1176">
        <v>52</v>
      </c>
      <c r="F41" s="1176">
        <v>26</v>
      </c>
      <c r="G41" s="1176">
        <v>26</v>
      </c>
      <c r="H41" s="1176">
        <v>72</v>
      </c>
      <c r="I41" s="1176">
        <v>10</v>
      </c>
      <c r="J41" s="1176">
        <v>62</v>
      </c>
      <c r="K41" s="953"/>
      <c r="L41" s="953"/>
      <c r="M41" s="954"/>
    </row>
    <row r="42" spans="1:13" s="962" customFormat="1" ht="9.9499999999999993" customHeight="1">
      <c r="A42" s="1171" t="s">
        <v>2493</v>
      </c>
      <c r="B42" s="1176">
        <v>167</v>
      </c>
      <c r="C42" s="1176">
        <v>38</v>
      </c>
      <c r="D42" s="1176">
        <v>129</v>
      </c>
      <c r="E42" s="1176">
        <v>40</v>
      </c>
      <c r="F42" s="1176">
        <v>23</v>
      </c>
      <c r="G42" s="1176">
        <v>17</v>
      </c>
      <c r="H42" s="1176">
        <v>127</v>
      </c>
      <c r="I42" s="1176">
        <v>15</v>
      </c>
      <c r="J42" s="1176">
        <v>112</v>
      </c>
      <c r="K42" s="953"/>
      <c r="L42" s="953"/>
      <c r="M42" s="954"/>
    </row>
    <row r="43" spans="1:13" s="962" customFormat="1" ht="9.9499999999999993" customHeight="1">
      <c r="A43" s="1171" t="s">
        <v>2494</v>
      </c>
      <c r="B43" s="1176">
        <v>39</v>
      </c>
      <c r="C43" s="1176">
        <v>4</v>
      </c>
      <c r="D43" s="1176">
        <v>35</v>
      </c>
      <c r="E43" s="1176">
        <v>4</v>
      </c>
      <c r="F43" s="1176">
        <v>2</v>
      </c>
      <c r="G43" s="1176">
        <v>2</v>
      </c>
      <c r="H43" s="1176">
        <v>35</v>
      </c>
      <c r="I43" s="1176">
        <v>2</v>
      </c>
      <c r="J43" s="1176">
        <v>33</v>
      </c>
      <c r="K43" s="953"/>
      <c r="L43" s="953"/>
      <c r="M43" s="954"/>
    </row>
    <row r="44" spans="1:13" s="962" customFormat="1" ht="9.9499999999999993" customHeight="1">
      <c r="A44" s="1173" t="s">
        <v>2495</v>
      </c>
      <c r="B44" s="1177">
        <v>2</v>
      </c>
      <c r="C44" s="1177" t="s">
        <v>453</v>
      </c>
      <c r="D44" s="1177">
        <v>2</v>
      </c>
      <c r="E44" s="1177" t="s">
        <v>453</v>
      </c>
      <c r="F44" s="1177" t="s">
        <v>453</v>
      </c>
      <c r="G44" s="1177" t="s">
        <v>453</v>
      </c>
      <c r="H44" s="1177">
        <v>2</v>
      </c>
      <c r="I44" s="1177" t="s">
        <v>453</v>
      </c>
      <c r="J44" s="1177">
        <v>2</v>
      </c>
      <c r="K44" s="953"/>
      <c r="L44" s="953"/>
      <c r="M44" s="954"/>
    </row>
    <row r="45" spans="1:13" s="962" customFormat="1" ht="9.9499999999999993" customHeight="1">
      <c r="A45" s="1171" t="s">
        <v>2500</v>
      </c>
      <c r="B45" s="1176">
        <v>238</v>
      </c>
      <c r="C45" s="1176">
        <v>37</v>
      </c>
      <c r="D45" s="1176">
        <v>200</v>
      </c>
      <c r="E45" s="1176">
        <v>48</v>
      </c>
      <c r="F45" s="1176">
        <v>26</v>
      </c>
      <c r="G45" s="1176">
        <v>21</v>
      </c>
      <c r="H45" s="1176">
        <v>190</v>
      </c>
      <c r="I45" s="1176">
        <v>11</v>
      </c>
      <c r="J45" s="1176">
        <v>179</v>
      </c>
      <c r="K45" s="953"/>
      <c r="L45" s="953"/>
      <c r="M45" s="954"/>
    </row>
    <row r="46" spans="1:13" s="962" customFormat="1" ht="9.9499999999999993" customHeight="1">
      <c r="A46" s="1171" t="s">
        <v>2489</v>
      </c>
      <c r="B46" s="1176" t="s">
        <v>453</v>
      </c>
      <c r="C46" s="1176" t="s">
        <v>453</v>
      </c>
      <c r="D46" s="1176" t="s">
        <v>453</v>
      </c>
      <c r="E46" s="1176" t="s">
        <v>453</v>
      </c>
      <c r="F46" s="1176" t="s">
        <v>453</v>
      </c>
      <c r="G46" s="1176" t="s">
        <v>453</v>
      </c>
      <c r="H46" s="1176" t="s">
        <v>453</v>
      </c>
      <c r="I46" s="1176" t="s">
        <v>453</v>
      </c>
      <c r="J46" s="1176" t="s">
        <v>453</v>
      </c>
      <c r="K46" s="953"/>
      <c r="L46" s="953"/>
      <c r="M46" s="954"/>
    </row>
    <row r="47" spans="1:13" s="962" customFormat="1" ht="9.9499999999999993" customHeight="1">
      <c r="A47" s="1171" t="s">
        <v>2490</v>
      </c>
      <c r="B47" s="1176">
        <v>1</v>
      </c>
      <c r="C47" s="1176" t="s">
        <v>453</v>
      </c>
      <c r="D47" s="1176">
        <v>1</v>
      </c>
      <c r="E47" s="1176">
        <v>1</v>
      </c>
      <c r="F47" s="1176" t="s">
        <v>453</v>
      </c>
      <c r="G47" s="1176">
        <v>1</v>
      </c>
      <c r="H47" s="1176" t="s">
        <v>453</v>
      </c>
      <c r="I47" s="1176" t="s">
        <v>453</v>
      </c>
      <c r="J47" s="1176" t="s">
        <v>453</v>
      </c>
      <c r="K47" s="953"/>
      <c r="L47" s="953"/>
      <c r="M47" s="954"/>
    </row>
    <row r="48" spans="1:13" s="962" customFormat="1" ht="9.9499999999999993" customHeight="1">
      <c r="A48" s="1171" t="s">
        <v>2491</v>
      </c>
      <c r="B48" s="1176">
        <v>1</v>
      </c>
      <c r="C48" s="1176" t="s">
        <v>453</v>
      </c>
      <c r="D48" s="1176">
        <v>1</v>
      </c>
      <c r="E48" s="1176">
        <v>1</v>
      </c>
      <c r="F48" s="1176" t="s">
        <v>453</v>
      </c>
      <c r="G48" s="1176">
        <v>1</v>
      </c>
      <c r="H48" s="1176" t="s">
        <v>453</v>
      </c>
      <c r="I48" s="1176" t="s">
        <v>453</v>
      </c>
      <c r="J48" s="1176" t="s">
        <v>453</v>
      </c>
      <c r="K48" s="953"/>
      <c r="L48" s="953"/>
      <c r="M48" s="954"/>
    </row>
    <row r="49" spans="1:10" ht="9.9499999999999993" customHeight="1">
      <c r="A49" s="1171" t="s">
        <v>2492</v>
      </c>
      <c r="B49" s="1176">
        <v>16</v>
      </c>
      <c r="C49" s="1176">
        <v>1</v>
      </c>
      <c r="D49" s="1176">
        <v>14</v>
      </c>
      <c r="E49" s="1176">
        <v>6</v>
      </c>
      <c r="F49" s="1176">
        <v>1</v>
      </c>
      <c r="G49" s="1176">
        <v>4</v>
      </c>
      <c r="H49" s="1176">
        <v>10</v>
      </c>
      <c r="I49" s="1176" t="s">
        <v>453</v>
      </c>
      <c r="J49" s="1176">
        <v>10</v>
      </c>
    </row>
    <row r="50" spans="1:10" ht="9.9499999999999993" customHeight="1">
      <c r="A50" s="1171" t="s">
        <v>2493</v>
      </c>
      <c r="B50" s="1176">
        <v>94</v>
      </c>
      <c r="C50" s="1176">
        <v>18</v>
      </c>
      <c r="D50" s="1176">
        <v>76</v>
      </c>
      <c r="E50" s="1176">
        <v>21</v>
      </c>
      <c r="F50" s="1176">
        <v>14</v>
      </c>
      <c r="G50" s="1176">
        <v>7</v>
      </c>
      <c r="H50" s="1176">
        <v>73</v>
      </c>
      <c r="I50" s="1176">
        <v>4</v>
      </c>
      <c r="J50" s="1176">
        <v>69</v>
      </c>
    </row>
    <row r="51" spans="1:10" ht="9.9499999999999993" customHeight="1">
      <c r="A51" s="1171" t="s">
        <v>2494</v>
      </c>
      <c r="B51" s="1176">
        <v>109</v>
      </c>
      <c r="C51" s="1176">
        <v>16</v>
      </c>
      <c r="D51" s="1176">
        <v>93</v>
      </c>
      <c r="E51" s="1176">
        <v>18</v>
      </c>
      <c r="F51" s="1176">
        <v>11</v>
      </c>
      <c r="G51" s="1176">
        <v>7</v>
      </c>
      <c r="H51" s="1176">
        <v>91</v>
      </c>
      <c r="I51" s="1176">
        <v>5</v>
      </c>
      <c r="J51" s="1176">
        <v>86</v>
      </c>
    </row>
    <row r="52" spans="1:10" ht="9.9499999999999993" customHeight="1">
      <c r="A52" s="1173" t="s">
        <v>2495</v>
      </c>
      <c r="B52" s="1177">
        <v>17</v>
      </c>
      <c r="C52" s="1177">
        <v>2</v>
      </c>
      <c r="D52" s="1177">
        <v>15</v>
      </c>
      <c r="E52" s="1177">
        <v>1</v>
      </c>
      <c r="F52" s="1177" t="s">
        <v>453</v>
      </c>
      <c r="G52" s="1177">
        <v>1</v>
      </c>
      <c r="H52" s="1177">
        <v>16</v>
      </c>
      <c r="I52" s="1177">
        <v>2</v>
      </c>
      <c r="J52" s="1177">
        <v>14</v>
      </c>
    </row>
    <row r="53" spans="1:10" ht="9.9499999999999993" customHeight="1">
      <c r="A53" s="1171" t="s">
        <v>2501</v>
      </c>
      <c r="B53" s="1176">
        <v>138</v>
      </c>
      <c r="C53" s="1176">
        <v>14</v>
      </c>
      <c r="D53" s="1176">
        <v>124</v>
      </c>
      <c r="E53" s="1176">
        <v>19</v>
      </c>
      <c r="F53" s="1176">
        <v>11</v>
      </c>
      <c r="G53" s="1176">
        <v>8</v>
      </c>
      <c r="H53" s="1176">
        <v>119</v>
      </c>
      <c r="I53" s="1176">
        <v>3</v>
      </c>
      <c r="J53" s="1176">
        <v>116</v>
      </c>
    </row>
    <row r="54" spans="1:10" ht="9.9499999999999993" customHeight="1">
      <c r="A54" s="1171" t="s">
        <v>2489</v>
      </c>
      <c r="B54" s="1176" t="s">
        <v>453</v>
      </c>
      <c r="C54" s="1176" t="s">
        <v>453</v>
      </c>
      <c r="D54" s="1176" t="s">
        <v>453</v>
      </c>
      <c r="E54" s="1176" t="s">
        <v>453</v>
      </c>
      <c r="F54" s="1176" t="s">
        <v>453</v>
      </c>
      <c r="G54" s="1176" t="s">
        <v>453</v>
      </c>
      <c r="H54" s="1176" t="s">
        <v>453</v>
      </c>
      <c r="I54" s="1176" t="s">
        <v>453</v>
      </c>
      <c r="J54" s="1176" t="s">
        <v>453</v>
      </c>
    </row>
    <row r="55" spans="1:10" ht="9.9499999999999993" customHeight="1">
      <c r="A55" s="1171" t="s">
        <v>2490</v>
      </c>
      <c r="B55" s="1176" t="s">
        <v>453</v>
      </c>
      <c r="C55" s="1176" t="s">
        <v>453</v>
      </c>
      <c r="D55" s="1176" t="s">
        <v>453</v>
      </c>
      <c r="E55" s="1176" t="s">
        <v>453</v>
      </c>
      <c r="F55" s="1176" t="s">
        <v>453</v>
      </c>
      <c r="G55" s="1176" t="s">
        <v>453</v>
      </c>
      <c r="H55" s="1176" t="s">
        <v>453</v>
      </c>
      <c r="I55" s="1176" t="s">
        <v>453</v>
      </c>
      <c r="J55" s="1176" t="s">
        <v>453</v>
      </c>
    </row>
    <row r="56" spans="1:10" ht="9.9499999999999993" customHeight="1">
      <c r="A56" s="1171" t="s">
        <v>2491</v>
      </c>
      <c r="B56" s="1176">
        <v>1</v>
      </c>
      <c r="C56" s="1176" t="s">
        <v>453</v>
      </c>
      <c r="D56" s="1176">
        <v>1</v>
      </c>
      <c r="E56" s="1176" t="s">
        <v>453</v>
      </c>
      <c r="F56" s="1176" t="s">
        <v>453</v>
      </c>
      <c r="G56" s="1176" t="s">
        <v>453</v>
      </c>
      <c r="H56" s="1176">
        <v>1</v>
      </c>
      <c r="I56" s="1176" t="s">
        <v>453</v>
      </c>
      <c r="J56" s="1176">
        <v>1</v>
      </c>
    </row>
    <row r="57" spans="1:10" ht="9.9499999999999993" customHeight="1">
      <c r="A57" s="1171" t="s">
        <v>2492</v>
      </c>
      <c r="B57" s="1176">
        <v>1</v>
      </c>
      <c r="C57" s="1176" t="s">
        <v>453</v>
      </c>
      <c r="D57" s="1176">
        <v>1</v>
      </c>
      <c r="E57" s="1176" t="s">
        <v>453</v>
      </c>
      <c r="F57" s="1176" t="s">
        <v>453</v>
      </c>
      <c r="G57" s="1176" t="s">
        <v>453</v>
      </c>
      <c r="H57" s="1176">
        <v>1</v>
      </c>
      <c r="I57" s="1176" t="s">
        <v>453</v>
      </c>
      <c r="J57" s="1176">
        <v>1</v>
      </c>
    </row>
    <row r="58" spans="1:10" ht="9.9499999999999993" customHeight="1">
      <c r="A58" s="1171" t="s">
        <v>2493</v>
      </c>
      <c r="B58" s="1176">
        <v>6</v>
      </c>
      <c r="C58" s="1176">
        <v>1</v>
      </c>
      <c r="D58" s="1176">
        <v>5</v>
      </c>
      <c r="E58" s="1176">
        <v>2</v>
      </c>
      <c r="F58" s="1176">
        <v>1</v>
      </c>
      <c r="G58" s="1176">
        <v>1</v>
      </c>
      <c r="H58" s="1176">
        <v>4</v>
      </c>
      <c r="I58" s="1176" t="s">
        <v>453</v>
      </c>
      <c r="J58" s="1176">
        <v>4</v>
      </c>
    </row>
    <row r="59" spans="1:10" ht="9.9499999999999993" customHeight="1">
      <c r="A59" s="1171" t="s">
        <v>2494</v>
      </c>
      <c r="B59" s="1176">
        <v>66</v>
      </c>
      <c r="C59" s="1176">
        <v>5</v>
      </c>
      <c r="D59" s="1176">
        <v>61</v>
      </c>
      <c r="E59" s="1176">
        <v>7</v>
      </c>
      <c r="F59" s="1176">
        <v>3</v>
      </c>
      <c r="G59" s="1176">
        <v>4</v>
      </c>
      <c r="H59" s="1176">
        <v>59</v>
      </c>
      <c r="I59" s="1176">
        <v>2</v>
      </c>
      <c r="J59" s="1176">
        <v>57</v>
      </c>
    </row>
    <row r="60" spans="1:10" ht="9.9499999999999993" customHeight="1">
      <c r="A60" s="1173" t="s">
        <v>2495</v>
      </c>
      <c r="B60" s="1177">
        <v>64</v>
      </c>
      <c r="C60" s="1177">
        <v>8</v>
      </c>
      <c r="D60" s="1177">
        <v>56</v>
      </c>
      <c r="E60" s="1177">
        <v>10</v>
      </c>
      <c r="F60" s="1177">
        <v>7</v>
      </c>
      <c r="G60" s="1177">
        <v>3</v>
      </c>
      <c r="H60" s="1177">
        <v>54</v>
      </c>
      <c r="I60" s="1177">
        <v>1</v>
      </c>
      <c r="J60" s="1177">
        <v>53</v>
      </c>
    </row>
    <row r="61" spans="1:10" ht="9.9499999999999993" customHeight="1">
      <c r="A61" s="1171" t="s">
        <v>2502</v>
      </c>
      <c r="B61" s="1176">
        <v>54</v>
      </c>
      <c r="C61" s="1176">
        <v>3</v>
      </c>
      <c r="D61" s="1176">
        <v>51</v>
      </c>
      <c r="E61" s="1176">
        <v>7</v>
      </c>
      <c r="F61" s="1176">
        <v>2</v>
      </c>
      <c r="G61" s="1176">
        <v>5</v>
      </c>
      <c r="H61" s="1176">
        <v>47</v>
      </c>
      <c r="I61" s="1176">
        <v>1</v>
      </c>
      <c r="J61" s="1176">
        <v>46</v>
      </c>
    </row>
    <row r="62" spans="1:10" ht="9.9499999999999993" customHeight="1">
      <c r="A62" s="1171" t="s">
        <v>2489</v>
      </c>
      <c r="B62" s="1176" t="s">
        <v>453</v>
      </c>
      <c r="C62" s="1176" t="s">
        <v>453</v>
      </c>
      <c r="D62" s="1176" t="s">
        <v>453</v>
      </c>
      <c r="E62" s="1176" t="s">
        <v>453</v>
      </c>
      <c r="F62" s="1176" t="s">
        <v>453</v>
      </c>
      <c r="G62" s="1176" t="s">
        <v>453</v>
      </c>
      <c r="H62" s="1176" t="s">
        <v>453</v>
      </c>
      <c r="I62" s="1176" t="s">
        <v>453</v>
      </c>
      <c r="J62" s="1176" t="s">
        <v>453</v>
      </c>
    </row>
    <row r="63" spans="1:10" ht="9.9499999999999993" customHeight="1">
      <c r="A63" s="1171" t="s">
        <v>2490</v>
      </c>
      <c r="B63" s="1176" t="s">
        <v>453</v>
      </c>
      <c r="C63" s="1176" t="s">
        <v>453</v>
      </c>
      <c r="D63" s="1176" t="s">
        <v>453</v>
      </c>
      <c r="E63" s="1176" t="s">
        <v>453</v>
      </c>
      <c r="F63" s="1176" t="s">
        <v>453</v>
      </c>
      <c r="G63" s="1176" t="s">
        <v>453</v>
      </c>
      <c r="H63" s="1176" t="s">
        <v>453</v>
      </c>
      <c r="I63" s="1176" t="s">
        <v>453</v>
      </c>
      <c r="J63" s="1176" t="s">
        <v>453</v>
      </c>
    </row>
    <row r="64" spans="1:10" ht="9.9499999999999993" customHeight="1">
      <c r="A64" s="1171" t="s">
        <v>2491</v>
      </c>
      <c r="B64" s="1176" t="s">
        <v>453</v>
      </c>
      <c r="C64" s="1176" t="s">
        <v>453</v>
      </c>
      <c r="D64" s="1176" t="s">
        <v>453</v>
      </c>
      <c r="E64" s="1176" t="s">
        <v>453</v>
      </c>
      <c r="F64" s="1176" t="s">
        <v>453</v>
      </c>
      <c r="G64" s="1176" t="s">
        <v>453</v>
      </c>
      <c r="H64" s="1176" t="s">
        <v>453</v>
      </c>
      <c r="I64" s="1176" t="s">
        <v>453</v>
      </c>
      <c r="J64" s="1176" t="s">
        <v>453</v>
      </c>
    </row>
    <row r="65" spans="1:10" ht="9.9499999999999993" customHeight="1">
      <c r="A65" s="1171" t="s">
        <v>2492</v>
      </c>
      <c r="B65" s="1176">
        <v>1</v>
      </c>
      <c r="C65" s="1176">
        <v>1</v>
      </c>
      <c r="D65" s="1176" t="s">
        <v>453</v>
      </c>
      <c r="E65" s="1176">
        <v>1</v>
      </c>
      <c r="F65" s="1176">
        <v>1</v>
      </c>
      <c r="G65" s="1176" t="s">
        <v>453</v>
      </c>
      <c r="H65" s="1176" t="s">
        <v>453</v>
      </c>
      <c r="I65" s="1176" t="s">
        <v>453</v>
      </c>
      <c r="J65" s="1176" t="s">
        <v>453</v>
      </c>
    </row>
    <row r="66" spans="1:10" ht="9.9499999999999993" customHeight="1">
      <c r="A66" s="1174" t="s">
        <v>2493</v>
      </c>
      <c r="B66" s="1178" t="s">
        <v>453</v>
      </c>
      <c r="C66" s="1178" t="s">
        <v>453</v>
      </c>
      <c r="D66" s="1178" t="s">
        <v>453</v>
      </c>
      <c r="E66" s="1178" t="s">
        <v>453</v>
      </c>
      <c r="F66" s="1178" t="s">
        <v>453</v>
      </c>
      <c r="G66" s="1178" t="s">
        <v>453</v>
      </c>
      <c r="H66" s="1178" t="s">
        <v>453</v>
      </c>
      <c r="I66" s="1178" t="s">
        <v>453</v>
      </c>
      <c r="J66" s="1178" t="s">
        <v>453</v>
      </c>
    </row>
    <row r="67" spans="1:10" ht="9.9499999999999993" customHeight="1">
      <c r="A67" s="1174" t="s">
        <v>2494</v>
      </c>
      <c r="B67" s="1178">
        <v>7</v>
      </c>
      <c r="C67" s="1178">
        <v>1</v>
      </c>
      <c r="D67" s="1178">
        <v>6</v>
      </c>
      <c r="E67" s="1178">
        <v>3</v>
      </c>
      <c r="F67" s="1178">
        <v>1</v>
      </c>
      <c r="G67" s="1178">
        <v>2</v>
      </c>
      <c r="H67" s="1178">
        <v>4</v>
      </c>
      <c r="I67" s="1178" t="s">
        <v>453</v>
      </c>
      <c r="J67" s="1178">
        <v>4</v>
      </c>
    </row>
    <row r="68" spans="1:10" ht="9.9499999999999993" customHeight="1">
      <c r="A68" s="1175" t="s">
        <v>2495</v>
      </c>
      <c r="B68" s="1179">
        <v>46</v>
      </c>
      <c r="C68" s="1179">
        <v>1</v>
      </c>
      <c r="D68" s="1179">
        <v>45</v>
      </c>
      <c r="E68" s="1179">
        <v>3</v>
      </c>
      <c r="F68" s="1179" t="s">
        <v>453</v>
      </c>
      <c r="G68" s="1179">
        <v>3</v>
      </c>
      <c r="H68" s="1179">
        <v>43</v>
      </c>
      <c r="I68" s="1179">
        <v>1</v>
      </c>
      <c r="J68" s="1179">
        <v>42</v>
      </c>
    </row>
    <row r="69" spans="1:10" ht="9.9499999999999993" customHeight="1">
      <c r="A69" s="963"/>
      <c r="B69" s="964"/>
      <c r="C69" s="964"/>
      <c r="D69" s="964"/>
      <c r="E69" s="964"/>
      <c r="F69" s="964"/>
      <c r="G69" s="964"/>
      <c r="H69" s="964"/>
      <c r="I69" s="964"/>
      <c r="J69" s="964"/>
    </row>
    <row r="70" spans="1:10" ht="9.9499999999999993" customHeight="1">
      <c r="A70" s="963" t="s">
        <v>2503</v>
      </c>
      <c r="B70" s="964"/>
      <c r="C70" s="964"/>
      <c r="D70" s="964"/>
      <c r="E70" s="964"/>
      <c r="F70" s="964"/>
      <c r="G70" s="964"/>
      <c r="H70" s="964"/>
      <c r="I70" s="964"/>
      <c r="J70" s="964"/>
    </row>
    <row r="71" spans="1:10" ht="9.75" customHeight="1">
      <c r="A71" s="1169" t="s">
        <v>2504</v>
      </c>
      <c r="B71" s="1180">
        <v>1477</v>
      </c>
      <c r="C71" s="1180">
        <v>448</v>
      </c>
      <c r="D71" s="1180">
        <v>1028</v>
      </c>
      <c r="E71" s="1180">
        <v>550</v>
      </c>
      <c r="F71" s="1180">
        <v>322</v>
      </c>
      <c r="G71" s="1180">
        <v>227</v>
      </c>
      <c r="H71" s="1180">
        <v>927</v>
      </c>
      <c r="I71" s="1180">
        <v>126</v>
      </c>
      <c r="J71" s="1180">
        <v>801</v>
      </c>
    </row>
    <row r="72" spans="1:10" ht="9.9499999999999993" customHeight="1">
      <c r="A72" s="1170" t="s">
        <v>2505</v>
      </c>
      <c r="B72" s="1181">
        <v>1188</v>
      </c>
      <c r="C72" s="1181">
        <v>297</v>
      </c>
      <c r="D72" s="1181">
        <v>890</v>
      </c>
      <c r="E72" s="1181">
        <v>376</v>
      </c>
      <c r="F72" s="1181">
        <v>214</v>
      </c>
      <c r="G72" s="1181">
        <v>161</v>
      </c>
      <c r="H72" s="1181">
        <v>812</v>
      </c>
      <c r="I72" s="1181">
        <v>83</v>
      </c>
      <c r="J72" s="1181">
        <v>729</v>
      </c>
    </row>
    <row r="73" spans="1:10" ht="18" customHeight="1">
      <c r="A73" s="965" t="s">
        <v>2506</v>
      </c>
      <c r="B73" s="966"/>
      <c r="C73" s="966"/>
      <c r="D73" s="966"/>
      <c r="E73" s="966"/>
      <c r="F73" s="966"/>
      <c r="G73" s="966"/>
      <c r="H73" s="966"/>
      <c r="I73" s="966"/>
      <c r="J73" s="966"/>
    </row>
    <row r="74" spans="1:10" ht="18.75" customHeight="1"/>
  </sheetData>
  <mergeCells count="4">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view="pageBreakPreview" zoomScaleNormal="100" zoomScaleSheetLayoutView="100" workbookViewId="0">
      <selection activeCell="J4" sqref="J4"/>
    </sheetView>
  </sheetViews>
  <sheetFormatPr defaultRowHeight="20.45" customHeight="1"/>
  <cols>
    <col min="1" max="1" width="11.25" style="170" customWidth="1"/>
    <col min="2" max="2" width="11.375" style="170" customWidth="1"/>
    <col min="3" max="3" width="9.375" style="170" bestFit="1" customWidth="1"/>
    <col min="4" max="4" width="9" style="170"/>
    <col min="5" max="5" width="10" style="170" customWidth="1"/>
    <col min="6" max="256" width="9" style="170"/>
    <col min="257" max="257" width="11.25" style="170" customWidth="1"/>
    <col min="258" max="258" width="11.375" style="170" customWidth="1"/>
    <col min="259" max="259" width="9.375" style="170" bestFit="1" customWidth="1"/>
    <col min="260" max="260" width="9" style="170"/>
    <col min="261" max="261" width="10" style="170" customWidth="1"/>
    <col min="262" max="512" width="9" style="170"/>
    <col min="513" max="513" width="11.25" style="170" customWidth="1"/>
    <col min="514" max="514" width="11.375" style="170" customWidth="1"/>
    <col min="515" max="515" width="9.375" style="170" bestFit="1" customWidth="1"/>
    <col min="516" max="516" width="9" style="170"/>
    <col min="517" max="517" width="10" style="170" customWidth="1"/>
    <col min="518" max="768" width="9" style="170"/>
    <col min="769" max="769" width="11.25" style="170" customWidth="1"/>
    <col min="770" max="770" width="11.375" style="170" customWidth="1"/>
    <col min="771" max="771" width="9.375" style="170" bestFit="1" customWidth="1"/>
    <col min="772" max="772" width="9" style="170"/>
    <col min="773" max="773" width="10" style="170" customWidth="1"/>
    <col min="774" max="1024" width="9" style="170"/>
    <col min="1025" max="1025" width="11.25" style="170" customWidth="1"/>
    <col min="1026" max="1026" width="11.375" style="170" customWidth="1"/>
    <col min="1027" max="1027" width="9.375" style="170" bestFit="1" customWidth="1"/>
    <col min="1028" max="1028" width="9" style="170"/>
    <col min="1029" max="1029" width="10" style="170" customWidth="1"/>
    <col min="1030" max="1280" width="9" style="170"/>
    <col min="1281" max="1281" width="11.25" style="170" customWidth="1"/>
    <col min="1282" max="1282" width="11.375" style="170" customWidth="1"/>
    <col min="1283" max="1283" width="9.375" style="170" bestFit="1" customWidth="1"/>
    <col min="1284" max="1284" width="9" style="170"/>
    <col min="1285" max="1285" width="10" style="170" customWidth="1"/>
    <col min="1286" max="1536" width="9" style="170"/>
    <col min="1537" max="1537" width="11.25" style="170" customWidth="1"/>
    <col min="1538" max="1538" width="11.375" style="170" customWidth="1"/>
    <col min="1539" max="1539" width="9.375" style="170" bestFit="1" customWidth="1"/>
    <col min="1540" max="1540" width="9" style="170"/>
    <col min="1541" max="1541" width="10" style="170" customWidth="1"/>
    <col min="1542" max="1792" width="9" style="170"/>
    <col min="1793" max="1793" width="11.25" style="170" customWidth="1"/>
    <col min="1794" max="1794" width="11.375" style="170" customWidth="1"/>
    <col min="1795" max="1795" width="9.375" style="170" bestFit="1" customWidth="1"/>
    <col min="1796" max="1796" width="9" style="170"/>
    <col min="1797" max="1797" width="10" style="170" customWidth="1"/>
    <col min="1798" max="2048" width="9" style="170"/>
    <col min="2049" max="2049" width="11.25" style="170" customWidth="1"/>
    <col min="2050" max="2050" width="11.375" style="170" customWidth="1"/>
    <col min="2051" max="2051" width="9.375" style="170" bestFit="1" customWidth="1"/>
    <col min="2052" max="2052" width="9" style="170"/>
    <col min="2053" max="2053" width="10" style="170" customWidth="1"/>
    <col min="2054" max="2304" width="9" style="170"/>
    <col min="2305" max="2305" width="11.25" style="170" customWidth="1"/>
    <col min="2306" max="2306" width="11.375" style="170" customWidth="1"/>
    <col min="2307" max="2307" width="9.375" style="170" bestFit="1" customWidth="1"/>
    <col min="2308" max="2308" width="9" style="170"/>
    <col min="2309" max="2309" width="10" style="170" customWidth="1"/>
    <col min="2310" max="2560" width="9" style="170"/>
    <col min="2561" max="2561" width="11.25" style="170" customWidth="1"/>
    <col min="2562" max="2562" width="11.375" style="170" customWidth="1"/>
    <col min="2563" max="2563" width="9.375" style="170" bestFit="1" customWidth="1"/>
    <col min="2564" max="2564" width="9" style="170"/>
    <col min="2565" max="2565" width="10" style="170" customWidth="1"/>
    <col min="2566" max="2816" width="9" style="170"/>
    <col min="2817" max="2817" width="11.25" style="170" customWidth="1"/>
    <col min="2818" max="2818" width="11.375" style="170" customWidth="1"/>
    <col min="2819" max="2819" width="9.375" style="170" bestFit="1" customWidth="1"/>
    <col min="2820" max="2820" width="9" style="170"/>
    <col min="2821" max="2821" width="10" style="170" customWidth="1"/>
    <col min="2822" max="3072" width="9" style="170"/>
    <col min="3073" max="3073" width="11.25" style="170" customWidth="1"/>
    <col min="3074" max="3074" width="11.375" style="170" customWidth="1"/>
    <col min="3075" max="3075" width="9.375" style="170" bestFit="1" customWidth="1"/>
    <col min="3076" max="3076" width="9" style="170"/>
    <col min="3077" max="3077" width="10" style="170" customWidth="1"/>
    <col min="3078" max="3328" width="9" style="170"/>
    <col min="3329" max="3329" width="11.25" style="170" customWidth="1"/>
    <col min="3330" max="3330" width="11.375" style="170" customWidth="1"/>
    <col min="3331" max="3331" width="9.375" style="170" bestFit="1" customWidth="1"/>
    <col min="3332" max="3332" width="9" style="170"/>
    <col min="3333" max="3333" width="10" style="170" customWidth="1"/>
    <col min="3334" max="3584" width="9" style="170"/>
    <col min="3585" max="3585" width="11.25" style="170" customWidth="1"/>
    <col min="3586" max="3586" width="11.375" style="170" customWidth="1"/>
    <col min="3587" max="3587" width="9.375" style="170" bestFit="1" customWidth="1"/>
    <col min="3588" max="3588" width="9" style="170"/>
    <col min="3589" max="3589" width="10" style="170" customWidth="1"/>
    <col min="3590" max="3840" width="9" style="170"/>
    <col min="3841" max="3841" width="11.25" style="170" customWidth="1"/>
    <col min="3842" max="3842" width="11.375" style="170" customWidth="1"/>
    <col min="3843" max="3843" width="9.375" style="170" bestFit="1" customWidth="1"/>
    <col min="3844" max="3844" width="9" style="170"/>
    <col min="3845" max="3845" width="10" style="170" customWidth="1"/>
    <col min="3846" max="4096" width="9" style="170"/>
    <col min="4097" max="4097" width="11.25" style="170" customWidth="1"/>
    <col min="4098" max="4098" width="11.375" style="170" customWidth="1"/>
    <col min="4099" max="4099" width="9.375" style="170" bestFit="1" customWidth="1"/>
    <col min="4100" max="4100" width="9" style="170"/>
    <col min="4101" max="4101" width="10" style="170" customWidth="1"/>
    <col min="4102" max="4352" width="9" style="170"/>
    <col min="4353" max="4353" width="11.25" style="170" customWidth="1"/>
    <col min="4354" max="4354" width="11.375" style="170" customWidth="1"/>
    <col min="4355" max="4355" width="9.375" style="170" bestFit="1" customWidth="1"/>
    <col min="4356" max="4356" width="9" style="170"/>
    <col min="4357" max="4357" width="10" style="170" customWidth="1"/>
    <col min="4358" max="4608" width="9" style="170"/>
    <col min="4609" max="4609" width="11.25" style="170" customWidth="1"/>
    <col min="4610" max="4610" width="11.375" style="170" customWidth="1"/>
    <col min="4611" max="4611" width="9.375" style="170" bestFit="1" customWidth="1"/>
    <col min="4612" max="4612" width="9" style="170"/>
    <col min="4613" max="4613" width="10" style="170" customWidth="1"/>
    <col min="4614" max="4864" width="9" style="170"/>
    <col min="4865" max="4865" width="11.25" style="170" customWidth="1"/>
    <col min="4866" max="4866" width="11.375" style="170" customWidth="1"/>
    <col min="4867" max="4867" width="9.375" style="170" bestFit="1" customWidth="1"/>
    <col min="4868" max="4868" width="9" style="170"/>
    <col min="4869" max="4869" width="10" style="170" customWidth="1"/>
    <col min="4870" max="5120" width="9" style="170"/>
    <col min="5121" max="5121" width="11.25" style="170" customWidth="1"/>
    <col min="5122" max="5122" width="11.375" style="170" customWidth="1"/>
    <col min="5123" max="5123" width="9.375" style="170" bestFit="1" customWidth="1"/>
    <col min="5124" max="5124" width="9" style="170"/>
    <col min="5125" max="5125" width="10" style="170" customWidth="1"/>
    <col min="5126" max="5376" width="9" style="170"/>
    <col min="5377" max="5377" width="11.25" style="170" customWidth="1"/>
    <col min="5378" max="5378" width="11.375" style="170" customWidth="1"/>
    <col min="5379" max="5379" width="9.375" style="170" bestFit="1" customWidth="1"/>
    <col min="5380" max="5380" width="9" style="170"/>
    <col min="5381" max="5381" width="10" style="170" customWidth="1"/>
    <col min="5382" max="5632" width="9" style="170"/>
    <col min="5633" max="5633" width="11.25" style="170" customWidth="1"/>
    <col min="5634" max="5634" width="11.375" style="170" customWidth="1"/>
    <col min="5635" max="5635" width="9.375" style="170" bestFit="1" customWidth="1"/>
    <col min="5636" max="5636" width="9" style="170"/>
    <col min="5637" max="5637" width="10" style="170" customWidth="1"/>
    <col min="5638" max="5888" width="9" style="170"/>
    <col min="5889" max="5889" width="11.25" style="170" customWidth="1"/>
    <col min="5890" max="5890" width="11.375" style="170" customWidth="1"/>
    <col min="5891" max="5891" width="9.375" style="170" bestFit="1" customWidth="1"/>
    <col min="5892" max="5892" width="9" style="170"/>
    <col min="5893" max="5893" width="10" style="170" customWidth="1"/>
    <col min="5894" max="6144" width="9" style="170"/>
    <col min="6145" max="6145" width="11.25" style="170" customWidth="1"/>
    <col min="6146" max="6146" width="11.375" style="170" customWidth="1"/>
    <col min="6147" max="6147" width="9.375" style="170" bestFit="1" customWidth="1"/>
    <col min="6148" max="6148" width="9" style="170"/>
    <col min="6149" max="6149" width="10" style="170" customWidth="1"/>
    <col min="6150" max="6400" width="9" style="170"/>
    <col min="6401" max="6401" width="11.25" style="170" customWidth="1"/>
    <col min="6402" max="6402" width="11.375" style="170" customWidth="1"/>
    <col min="6403" max="6403" width="9.375" style="170" bestFit="1" customWidth="1"/>
    <col min="6404" max="6404" width="9" style="170"/>
    <col min="6405" max="6405" width="10" style="170" customWidth="1"/>
    <col min="6406" max="6656" width="9" style="170"/>
    <col min="6657" max="6657" width="11.25" style="170" customWidth="1"/>
    <col min="6658" max="6658" width="11.375" style="170" customWidth="1"/>
    <col min="6659" max="6659" width="9.375" style="170" bestFit="1" customWidth="1"/>
    <col min="6660" max="6660" width="9" style="170"/>
    <col min="6661" max="6661" width="10" style="170" customWidth="1"/>
    <col min="6662" max="6912" width="9" style="170"/>
    <col min="6913" max="6913" width="11.25" style="170" customWidth="1"/>
    <col min="6914" max="6914" width="11.375" style="170" customWidth="1"/>
    <col min="6915" max="6915" width="9.375" style="170" bestFit="1" customWidth="1"/>
    <col min="6916" max="6916" width="9" style="170"/>
    <col min="6917" max="6917" width="10" style="170" customWidth="1"/>
    <col min="6918" max="7168" width="9" style="170"/>
    <col min="7169" max="7169" width="11.25" style="170" customWidth="1"/>
    <col min="7170" max="7170" width="11.375" style="170" customWidth="1"/>
    <col min="7171" max="7171" width="9.375" style="170" bestFit="1" customWidth="1"/>
    <col min="7172" max="7172" width="9" style="170"/>
    <col min="7173" max="7173" width="10" style="170" customWidth="1"/>
    <col min="7174" max="7424" width="9" style="170"/>
    <col min="7425" max="7425" width="11.25" style="170" customWidth="1"/>
    <col min="7426" max="7426" width="11.375" style="170" customWidth="1"/>
    <col min="7427" max="7427" width="9.375" style="170" bestFit="1" customWidth="1"/>
    <col min="7428" max="7428" width="9" style="170"/>
    <col min="7429" max="7429" width="10" style="170" customWidth="1"/>
    <col min="7430" max="7680" width="9" style="170"/>
    <col min="7681" max="7681" width="11.25" style="170" customWidth="1"/>
    <col min="7682" max="7682" width="11.375" style="170" customWidth="1"/>
    <col min="7683" max="7683" width="9.375" style="170" bestFit="1" customWidth="1"/>
    <col min="7684" max="7684" width="9" style="170"/>
    <col min="7685" max="7685" width="10" style="170" customWidth="1"/>
    <col min="7686" max="7936" width="9" style="170"/>
    <col min="7937" max="7937" width="11.25" style="170" customWidth="1"/>
    <col min="7938" max="7938" width="11.375" style="170" customWidth="1"/>
    <col min="7939" max="7939" width="9.375" style="170" bestFit="1" customWidth="1"/>
    <col min="7940" max="7940" width="9" style="170"/>
    <col min="7941" max="7941" width="10" style="170" customWidth="1"/>
    <col min="7942" max="8192" width="9" style="170"/>
    <col min="8193" max="8193" width="11.25" style="170" customWidth="1"/>
    <col min="8194" max="8194" width="11.375" style="170" customWidth="1"/>
    <col min="8195" max="8195" width="9.375" style="170" bestFit="1" customWidth="1"/>
    <col min="8196" max="8196" width="9" style="170"/>
    <col min="8197" max="8197" width="10" style="170" customWidth="1"/>
    <col min="8198" max="8448" width="9" style="170"/>
    <col min="8449" max="8449" width="11.25" style="170" customWidth="1"/>
    <col min="8450" max="8450" width="11.375" style="170" customWidth="1"/>
    <col min="8451" max="8451" width="9.375" style="170" bestFit="1" customWidth="1"/>
    <col min="8452" max="8452" width="9" style="170"/>
    <col min="8453" max="8453" width="10" style="170" customWidth="1"/>
    <col min="8454" max="8704" width="9" style="170"/>
    <col min="8705" max="8705" width="11.25" style="170" customWidth="1"/>
    <col min="8706" max="8706" width="11.375" style="170" customWidth="1"/>
    <col min="8707" max="8707" width="9.375" style="170" bestFit="1" customWidth="1"/>
    <col min="8708" max="8708" width="9" style="170"/>
    <col min="8709" max="8709" width="10" style="170" customWidth="1"/>
    <col min="8710" max="8960" width="9" style="170"/>
    <col min="8961" max="8961" width="11.25" style="170" customWidth="1"/>
    <col min="8962" max="8962" width="11.375" style="170" customWidth="1"/>
    <col min="8963" max="8963" width="9.375" style="170" bestFit="1" customWidth="1"/>
    <col min="8964" max="8964" width="9" style="170"/>
    <col min="8965" max="8965" width="10" style="170" customWidth="1"/>
    <col min="8966" max="9216" width="9" style="170"/>
    <col min="9217" max="9217" width="11.25" style="170" customWidth="1"/>
    <col min="9218" max="9218" width="11.375" style="170" customWidth="1"/>
    <col min="9219" max="9219" width="9.375" style="170" bestFit="1" customWidth="1"/>
    <col min="9220" max="9220" width="9" style="170"/>
    <col min="9221" max="9221" width="10" style="170" customWidth="1"/>
    <col min="9222" max="9472" width="9" style="170"/>
    <col min="9473" max="9473" width="11.25" style="170" customWidth="1"/>
    <col min="9474" max="9474" width="11.375" style="170" customWidth="1"/>
    <col min="9475" max="9475" width="9.375" style="170" bestFit="1" customWidth="1"/>
    <col min="9476" max="9476" width="9" style="170"/>
    <col min="9477" max="9477" width="10" style="170" customWidth="1"/>
    <col min="9478" max="9728" width="9" style="170"/>
    <col min="9729" max="9729" width="11.25" style="170" customWidth="1"/>
    <col min="9730" max="9730" width="11.375" style="170" customWidth="1"/>
    <col min="9731" max="9731" width="9.375" style="170" bestFit="1" customWidth="1"/>
    <col min="9732" max="9732" width="9" style="170"/>
    <col min="9733" max="9733" width="10" style="170" customWidth="1"/>
    <col min="9734" max="9984" width="9" style="170"/>
    <col min="9985" max="9985" width="11.25" style="170" customWidth="1"/>
    <col min="9986" max="9986" width="11.375" style="170" customWidth="1"/>
    <col min="9987" max="9987" width="9.375" style="170" bestFit="1" customWidth="1"/>
    <col min="9988" max="9988" width="9" style="170"/>
    <col min="9989" max="9989" width="10" style="170" customWidth="1"/>
    <col min="9990" max="10240" width="9" style="170"/>
    <col min="10241" max="10241" width="11.25" style="170" customWidth="1"/>
    <col min="10242" max="10242" width="11.375" style="170" customWidth="1"/>
    <col min="10243" max="10243" width="9.375" style="170" bestFit="1" customWidth="1"/>
    <col min="10244" max="10244" width="9" style="170"/>
    <col min="10245" max="10245" width="10" style="170" customWidth="1"/>
    <col min="10246" max="10496" width="9" style="170"/>
    <col min="10497" max="10497" width="11.25" style="170" customWidth="1"/>
    <col min="10498" max="10498" width="11.375" style="170" customWidth="1"/>
    <col min="10499" max="10499" width="9.375" style="170" bestFit="1" customWidth="1"/>
    <col min="10500" max="10500" width="9" style="170"/>
    <col min="10501" max="10501" width="10" style="170" customWidth="1"/>
    <col min="10502" max="10752" width="9" style="170"/>
    <col min="10753" max="10753" width="11.25" style="170" customWidth="1"/>
    <col min="10754" max="10754" width="11.375" style="170" customWidth="1"/>
    <col min="10755" max="10755" width="9.375" style="170" bestFit="1" customWidth="1"/>
    <col min="10756" max="10756" width="9" style="170"/>
    <col min="10757" max="10757" width="10" style="170" customWidth="1"/>
    <col min="10758" max="11008" width="9" style="170"/>
    <col min="11009" max="11009" width="11.25" style="170" customWidth="1"/>
    <col min="11010" max="11010" width="11.375" style="170" customWidth="1"/>
    <col min="11011" max="11011" width="9.375" style="170" bestFit="1" customWidth="1"/>
    <col min="11012" max="11012" width="9" style="170"/>
    <col min="11013" max="11013" width="10" style="170" customWidth="1"/>
    <col min="11014" max="11264" width="9" style="170"/>
    <col min="11265" max="11265" width="11.25" style="170" customWidth="1"/>
    <col min="11266" max="11266" width="11.375" style="170" customWidth="1"/>
    <col min="11267" max="11267" width="9.375" style="170" bestFit="1" customWidth="1"/>
    <col min="11268" max="11268" width="9" style="170"/>
    <col min="11269" max="11269" width="10" style="170" customWidth="1"/>
    <col min="11270" max="11520" width="9" style="170"/>
    <col min="11521" max="11521" width="11.25" style="170" customWidth="1"/>
    <col min="11522" max="11522" width="11.375" style="170" customWidth="1"/>
    <col min="11523" max="11523" width="9.375" style="170" bestFit="1" customWidth="1"/>
    <col min="11524" max="11524" width="9" style="170"/>
    <col min="11525" max="11525" width="10" style="170" customWidth="1"/>
    <col min="11526" max="11776" width="9" style="170"/>
    <col min="11777" max="11777" width="11.25" style="170" customWidth="1"/>
    <col min="11778" max="11778" width="11.375" style="170" customWidth="1"/>
    <col min="11779" max="11779" width="9.375" style="170" bestFit="1" customWidth="1"/>
    <col min="11780" max="11780" width="9" style="170"/>
    <col min="11781" max="11781" width="10" style="170" customWidth="1"/>
    <col min="11782" max="12032" width="9" style="170"/>
    <col min="12033" max="12033" width="11.25" style="170" customWidth="1"/>
    <col min="12034" max="12034" width="11.375" style="170" customWidth="1"/>
    <col min="12035" max="12035" width="9.375" style="170" bestFit="1" customWidth="1"/>
    <col min="12036" max="12036" width="9" style="170"/>
    <col min="12037" max="12037" width="10" style="170" customWidth="1"/>
    <col min="12038" max="12288" width="9" style="170"/>
    <col min="12289" max="12289" width="11.25" style="170" customWidth="1"/>
    <col min="12290" max="12290" width="11.375" style="170" customWidth="1"/>
    <col min="12291" max="12291" width="9.375" style="170" bestFit="1" customWidth="1"/>
    <col min="12292" max="12292" width="9" style="170"/>
    <col min="12293" max="12293" width="10" style="170" customWidth="1"/>
    <col min="12294" max="12544" width="9" style="170"/>
    <col min="12545" max="12545" width="11.25" style="170" customWidth="1"/>
    <col min="12546" max="12546" width="11.375" style="170" customWidth="1"/>
    <col min="12547" max="12547" width="9.375" style="170" bestFit="1" customWidth="1"/>
    <col min="12548" max="12548" width="9" style="170"/>
    <col min="12549" max="12549" width="10" style="170" customWidth="1"/>
    <col min="12550" max="12800" width="9" style="170"/>
    <col min="12801" max="12801" width="11.25" style="170" customWidth="1"/>
    <col min="12802" max="12802" width="11.375" style="170" customWidth="1"/>
    <col min="12803" max="12803" width="9.375" style="170" bestFit="1" customWidth="1"/>
    <col min="12804" max="12804" width="9" style="170"/>
    <col min="12805" max="12805" width="10" style="170" customWidth="1"/>
    <col min="12806" max="13056" width="9" style="170"/>
    <col min="13057" max="13057" width="11.25" style="170" customWidth="1"/>
    <col min="13058" max="13058" width="11.375" style="170" customWidth="1"/>
    <col min="13059" max="13059" width="9.375" style="170" bestFit="1" customWidth="1"/>
    <col min="13060" max="13060" width="9" style="170"/>
    <col min="13061" max="13061" width="10" style="170" customWidth="1"/>
    <col min="13062" max="13312" width="9" style="170"/>
    <col min="13313" max="13313" width="11.25" style="170" customWidth="1"/>
    <col min="13314" max="13314" width="11.375" style="170" customWidth="1"/>
    <col min="13315" max="13315" width="9.375" style="170" bestFit="1" customWidth="1"/>
    <col min="13316" max="13316" width="9" style="170"/>
    <col min="13317" max="13317" width="10" style="170" customWidth="1"/>
    <col min="13318" max="13568" width="9" style="170"/>
    <col min="13569" max="13569" width="11.25" style="170" customWidth="1"/>
    <col min="13570" max="13570" width="11.375" style="170" customWidth="1"/>
    <col min="13571" max="13571" width="9.375" style="170" bestFit="1" customWidth="1"/>
    <col min="13572" max="13572" width="9" style="170"/>
    <col min="13573" max="13573" width="10" style="170" customWidth="1"/>
    <col min="13574" max="13824" width="9" style="170"/>
    <col min="13825" max="13825" width="11.25" style="170" customWidth="1"/>
    <col min="13826" max="13826" width="11.375" style="170" customWidth="1"/>
    <col min="13827" max="13827" width="9.375" style="170" bestFit="1" customWidth="1"/>
    <col min="13828" max="13828" width="9" style="170"/>
    <col min="13829" max="13829" width="10" style="170" customWidth="1"/>
    <col min="13830" max="14080" width="9" style="170"/>
    <col min="14081" max="14081" width="11.25" style="170" customWidth="1"/>
    <col min="14082" max="14082" width="11.375" style="170" customWidth="1"/>
    <col min="14083" max="14083" width="9.375" style="170" bestFit="1" customWidth="1"/>
    <col min="14084" max="14084" width="9" style="170"/>
    <col min="14085" max="14085" width="10" style="170" customWidth="1"/>
    <col min="14086" max="14336" width="9" style="170"/>
    <col min="14337" max="14337" width="11.25" style="170" customWidth="1"/>
    <col min="14338" max="14338" width="11.375" style="170" customWidth="1"/>
    <col min="14339" max="14339" width="9.375" style="170" bestFit="1" customWidth="1"/>
    <col min="14340" max="14340" width="9" style="170"/>
    <col min="14341" max="14341" width="10" style="170" customWidth="1"/>
    <col min="14342" max="14592" width="9" style="170"/>
    <col min="14593" max="14593" width="11.25" style="170" customWidth="1"/>
    <col min="14594" max="14594" width="11.375" style="170" customWidth="1"/>
    <col min="14595" max="14595" width="9.375" style="170" bestFit="1" customWidth="1"/>
    <col min="14596" max="14596" width="9" style="170"/>
    <col min="14597" max="14597" width="10" style="170" customWidth="1"/>
    <col min="14598" max="14848" width="9" style="170"/>
    <col min="14849" max="14849" width="11.25" style="170" customWidth="1"/>
    <col min="14850" max="14850" width="11.375" style="170" customWidth="1"/>
    <col min="14851" max="14851" width="9.375" style="170" bestFit="1" customWidth="1"/>
    <col min="14852" max="14852" width="9" style="170"/>
    <col min="14853" max="14853" width="10" style="170" customWidth="1"/>
    <col min="14854" max="15104" width="9" style="170"/>
    <col min="15105" max="15105" width="11.25" style="170" customWidth="1"/>
    <col min="15106" max="15106" width="11.375" style="170" customWidth="1"/>
    <col min="15107" max="15107" width="9.375" style="170" bestFit="1" customWidth="1"/>
    <col min="15108" max="15108" width="9" style="170"/>
    <col min="15109" max="15109" width="10" style="170" customWidth="1"/>
    <col min="15110" max="15360" width="9" style="170"/>
    <col min="15361" max="15361" width="11.25" style="170" customWidth="1"/>
    <col min="15362" max="15362" width="11.375" style="170" customWidth="1"/>
    <col min="15363" max="15363" width="9.375" style="170" bestFit="1" customWidth="1"/>
    <col min="15364" max="15364" width="9" style="170"/>
    <col min="15365" max="15365" width="10" style="170" customWidth="1"/>
    <col min="15366" max="15616" width="9" style="170"/>
    <col min="15617" max="15617" width="11.25" style="170" customWidth="1"/>
    <col min="15618" max="15618" width="11.375" style="170" customWidth="1"/>
    <col min="15619" max="15619" width="9.375" style="170" bestFit="1" customWidth="1"/>
    <col min="15620" max="15620" width="9" style="170"/>
    <col min="15621" max="15621" width="10" style="170" customWidth="1"/>
    <col min="15622" max="15872" width="9" style="170"/>
    <col min="15873" max="15873" width="11.25" style="170" customWidth="1"/>
    <col min="15874" max="15874" width="11.375" style="170" customWidth="1"/>
    <col min="15875" max="15875" width="9.375" style="170" bestFit="1" customWidth="1"/>
    <col min="15876" max="15876" width="9" style="170"/>
    <col min="15877" max="15877" width="10" style="170" customWidth="1"/>
    <col min="15878" max="16128" width="9" style="170"/>
    <col min="16129" max="16129" width="11.25" style="170" customWidth="1"/>
    <col min="16130" max="16130" width="11.375" style="170" customWidth="1"/>
    <col min="16131" max="16131" width="9.375" style="170" bestFit="1" customWidth="1"/>
    <col min="16132" max="16132" width="9" style="170"/>
    <col min="16133" max="16133" width="10" style="170" customWidth="1"/>
    <col min="16134" max="16384" width="9" style="170"/>
  </cols>
  <sheetData>
    <row r="1" spans="1:9" ht="25.5" customHeight="1">
      <c r="A1" s="2599" t="s">
        <v>3395</v>
      </c>
      <c r="B1" s="2600"/>
      <c r="C1" s="2600"/>
      <c r="D1" s="2600"/>
      <c r="E1" s="2600"/>
      <c r="F1" s="2601"/>
      <c r="G1" s="967"/>
    </row>
    <row r="2" spans="1:9" ht="18" customHeight="1">
      <c r="A2" s="968"/>
      <c r="B2" s="969"/>
      <c r="C2" s="969"/>
      <c r="D2" s="969"/>
      <c r="E2" s="969"/>
      <c r="F2" s="969"/>
      <c r="G2" s="969"/>
      <c r="H2" s="970" t="s">
        <v>2507</v>
      </c>
    </row>
    <row r="3" spans="1:9" ht="18" customHeight="1">
      <c r="A3" s="2586" t="s">
        <v>2508</v>
      </c>
      <c r="B3" s="2602"/>
      <c r="C3" s="2604" t="s">
        <v>2509</v>
      </c>
      <c r="D3" s="2604"/>
      <c r="E3" s="2604"/>
      <c r="F3" s="2604" t="s">
        <v>2510</v>
      </c>
      <c r="G3" s="2604"/>
      <c r="H3" s="2589"/>
      <c r="I3" s="971"/>
    </row>
    <row r="4" spans="1:9" ht="18" customHeight="1">
      <c r="A4" s="2588"/>
      <c r="B4" s="2603"/>
      <c r="C4" s="1755" t="s">
        <v>2511</v>
      </c>
      <c r="D4" s="1755" t="s">
        <v>2512</v>
      </c>
      <c r="E4" s="1755" t="s">
        <v>2513</v>
      </c>
      <c r="F4" s="1755" t="s">
        <v>2511</v>
      </c>
      <c r="G4" s="1755" t="s">
        <v>2512</v>
      </c>
      <c r="H4" s="1746" t="s">
        <v>2513</v>
      </c>
      <c r="I4" s="971"/>
    </row>
    <row r="5" spans="1:9" ht="15" customHeight="1">
      <c r="A5" s="1748"/>
      <c r="B5" s="1749" t="s">
        <v>2387</v>
      </c>
      <c r="C5" s="972" t="s">
        <v>409</v>
      </c>
      <c r="D5" s="972" t="s">
        <v>409</v>
      </c>
      <c r="E5" s="972" t="s">
        <v>3565</v>
      </c>
      <c r="F5" s="972" t="s">
        <v>409</v>
      </c>
      <c r="G5" s="972" t="s">
        <v>409</v>
      </c>
      <c r="H5" s="461" t="s">
        <v>3566</v>
      </c>
      <c r="I5" s="971"/>
    </row>
    <row r="6" spans="1:9" ht="15" customHeight="1">
      <c r="A6" s="2588" t="s">
        <v>511</v>
      </c>
      <c r="B6" s="2603"/>
      <c r="C6" s="973">
        <v>306881</v>
      </c>
      <c r="D6" s="973">
        <v>323553</v>
      </c>
      <c r="E6" s="974">
        <f>C6/D6*100</f>
        <v>94.847212048721545</v>
      </c>
      <c r="F6" s="973">
        <v>250219</v>
      </c>
      <c r="G6" s="973">
        <v>264582</v>
      </c>
      <c r="H6" s="975">
        <f>F6/G6*100</f>
        <v>94.571437210392233</v>
      </c>
      <c r="I6" s="976"/>
    </row>
    <row r="7" spans="1:9" ht="15" customHeight="1">
      <c r="A7" s="2592" t="s">
        <v>2514</v>
      </c>
      <c r="B7" s="2605"/>
      <c r="C7" s="977"/>
      <c r="D7" s="978"/>
      <c r="E7" s="979"/>
      <c r="F7" s="977"/>
      <c r="G7" s="977"/>
      <c r="H7" s="980"/>
      <c r="I7" s="971"/>
    </row>
    <row r="8" spans="1:9" ht="15" customHeight="1">
      <c r="A8" s="2580" t="s">
        <v>2515</v>
      </c>
      <c r="B8" s="2594"/>
      <c r="C8" s="981">
        <v>310290</v>
      </c>
      <c r="D8" s="977">
        <v>322612</v>
      </c>
      <c r="E8" s="979">
        <f t="shared" ref="E8:E23" si="0">C8/D8*100</f>
        <v>96.180551250418461</v>
      </c>
      <c r="F8" s="982">
        <v>255583</v>
      </c>
      <c r="G8" s="977">
        <v>264216</v>
      </c>
      <c r="H8" s="980">
        <f t="shared" ref="H8:H23" si="1">F8/G8*100</f>
        <v>96.732597571683783</v>
      </c>
      <c r="I8" s="983"/>
    </row>
    <row r="9" spans="1:9" ht="15" customHeight="1">
      <c r="A9" s="2579" t="s">
        <v>2400</v>
      </c>
      <c r="B9" s="2596"/>
      <c r="C9" s="984">
        <v>355001</v>
      </c>
      <c r="D9" s="985">
        <v>416315</v>
      </c>
      <c r="E9" s="986">
        <f t="shared" si="0"/>
        <v>85.272209745024796</v>
      </c>
      <c r="F9" s="984">
        <v>313391</v>
      </c>
      <c r="G9" s="985">
        <v>340515</v>
      </c>
      <c r="H9" s="987">
        <f t="shared" si="1"/>
        <v>92.034418454399955</v>
      </c>
      <c r="I9" s="983"/>
    </row>
    <row r="10" spans="1:9" ht="15" customHeight="1">
      <c r="A10" s="2580" t="s">
        <v>2401</v>
      </c>
      <c r="B10" s="2594"/>
      <c r="C10" s="982">
        <v>328950</v>
      </c>
      <c r="D10" s="977">
        <v>391044</v>
      </c>
      <c r="E10" s="979">
        <f t="shared" si="0"/>
        <v>84.120968484364937</v>
      </c>
      <c r="F10" s="982">
        <v>269847</v>
      </c>
      <c r="G10" s="977">
        <v>310282</v>
      </c>
      <c r="H10" s="980">
        <f t="shared" si="1"/>
        <v>86.968306250443149</v>
      </c>
      <c r="I10" s="983"/>
    </row>
    <row r="11" spans="1:9" ht="15" customHeight="1">
      <c r="A11" s="2582" t="s">
        <v>2516</v>
      </c>
      <c r="B11" s="2597"/>
      <c r="C11" s="982">
        <v>622161</v>
      </c>
      <c r="D11" s="977">
        <v>563261</v>
      </c>
      <c r="E11" s="979">
        <f t="shared" si="0"/>
        <v>110.45696400070304</v>
      </c>
      <c r="F11" s="982">
        <v>463717</v>
      </c>
      <c r="G11" s="977">
        <v>439040</v>
      </c>
      <c r="H11" s="980">
        <f t="shared" si="1"/>
        <v>105.6206723760933</v>
      </c>
      <c r="I11" s="983"/>
    </row>
    <row r="12" spans="1:9" ht="15" customHeight="1">
      <c r="A12" s="2580" t="s">
        <v>2404</v>
      </c>
      <c r="B12" s="2594"/>
      <c r="C12" s="982">
        <v>479535</v>
      </c>
      <c r="D12" s="977">
        <v>492792</v>
      </c>
      <c r="E12" s="979">
        <f t="shared" si="0"/>
        <v>97.309818341206835</v>
      </c>
      <c r="F12" s="982">
        <v>382908</v>
      </c>
      <c r="G12" s="977">
        <v>384100</v>
      </c>
      <c r="H12" s="980">
        <f t="shared" si="1"/>
        <v>99.689664149960947</v>
      </c>
      <c r="I12" s="983"/>
    </row>
    <row r="13" spans="1:9" ht="15" customHeight="1">
      <c r="A13" s="2577" t="s">
        <v>2517</v>
      </c>
      <c r="B13" s="2595"/>
      <c r="C13" s="988">
        <v>288425</v>
      </c>
      <c r="D13" s="989">
        <v>361528</v>
      </c>
      <c r="E13" s="990">
        <f t="shared" si="0"/>
        <v>79.779436170918999</v>
      </c>
      <c r="F13" s="988">
        <v>256194</v>
      </c>
      <c r="G13" s="989">
        <v>300422</v>
      </c>
      <c r="H13" s="991">
        <f t="shared" si="1"/>
        <v>85.278042220609677</v>
      </c>
      <c r="I13" s="983"/>
    </row>
    <row r="14" spans="1:9" ht="15" customHeight="1">
      <c r="A14" s="2579" t="s">
        <v>2518</v>
      </c>
      <c r="B14" s="2596"/>
      <c r="C14" s="984">
        <v>265511</v>
      </c>
      <c r="D14" s="985">
        <v>282477</v>
      </c>
      <c r="E14" s="986">
        <f t="shared" si="0"/>
        <v>93.993847286681742</v>
      </c>
      <c r="F14" s="984">
        <v>218677</v>
      </c>
      <c r="G14" s="992">
        <v>233412</v>
      </c>
      <c r="H14" s="987">
        <f t="shared" si="1"/>
        <v>93.687128339588369</v>
      </c>
      <c r="I14" s="1748"/>
    </row>
    <row r="15" spans="1:9" ht="15" customHeight="1">
      <c r="A15" s="2580" t="s">
        <v>2408</v>
      </c>
      <c r="B15" s="2594"/>
      <c r="C15" s="982">
        <v>396669</v>
      </c>
      <c r="D15" s="977">
        <v>481413</v>
      </c>
      <c r="E15" s="979">
        <f t="shared" si="0"/>
        <v>82.396819363000176</v>
      </c>
      <c r="F15" s="982">
        <v>312876</v>
      </c>
      <c r="G15" s="981">
        <v>368041</v>
      </c>
      <c r="H15" s="980">
        <f t="shared" si="1"/>
        <v>85.011180819528249</v>
      </c>
      <c r="I15" s="1748"/>
    </row>
    <row r="16" spans="1:9" ht="15" customHeight="1">
      <c r="A16" s="2580" t="s">
        <v>2446</v>
      </c>
      <c r="B16" s="2594"/>
      <c r="C16" s="982">
        <v>252785</v>
      </c>
      <c r="D16" s="977">
        <v>349669</v>
      </c>
      <c r="E16" s="979">
        <f t="shared" si="0"/>
        <v>72.292653909840453</v>
      </c>
      <c r="F16" s="982">
        <v>221691</v>
      </c>
      <c r="G16" s="981">
        <v>281090</v>
      </c>
      <c r="H16" s="980">
        <f t="shared" si="1"/>
        <v>78.868333985556234</v>
      </c>
      <c r="I16" s="1748"/>
    </row>
    <row r="17" spans="1:9" ht="15" customHeight="1">
      <c r="A17" s="2582" t="s">
        <v>2412</v>
      </c>
      <c r="B17" s="2597"/>
      <c r="C17" s="982">
        <v>493196</v>
      </c>
      <c r="D17" s="977">
        <v>481746</v>
      </c>
      <c r="E17" s="979">
        <f t="shared" si="0"/>
        <v>102.37677116156647</v>
      </c>
      <c r="F17" s="982">
        <v>361830</v>
      </c>
      <c r="G17" s="981">
        <v>378687</v>
      </c>
      <c r="H17" s="980">
        <f t="shared" si="1"/>
        <v>95.548566494228751</v>
      </c>
      <c r="I17" s="1748"/>
    </row>
    <row r="18" spans="1:9" ht="15" customHeight="1">
      <c r="A18" s="2584" t="s">
        <v>2414</v>
      </c>
      <c r="B18" s="2598"/>
      <c r="C18" s="988">
        <v>120130</v>
      </c>
      <c r="D18" s="989">
        <v>125083</v>
      </c>
      <c r="E18" s="990">
        <f t="shared" si="0"/>
        <v>96.040229287752936</v>
      </c>
      <c r="F18" s="988">
        <v>114551</v>
      </c>
      <c r="G18" s="993">
        <v>117472</v>
      </c>
      <c r="H18" s="991">
        <f t="shared" si="1"/>
        <v>97.513450013620258</v>
      </c>
      <c r="I18" s="1748"/>
    </row>
    <row r="19" spans="1:9" ht="15" customHeight="1">
      <c r="A19" s="2582" t="s">
        <v>2519</v>
      </c>
      <c r="B19" s="2597"/>
      <c r="C19" s="982">
        <v>164803</v>
      </c>
      <c r="D19" s="977">
        <v>210265</v>
      </c>
      <c r="E19" s="979">
        <f t="shared" si="0"/>
        <v>78.378712576986189</v>
      </c>
      <c r="F19" s="982">
        <v>161990</v>
      </c>
      <c r="G19" s="981">
        <v>188626</v>
      </c>
      <c r="H19" s="980">
        <f t="shared" si="1"/>
        <v>85.878935035467009</v>
      </c>
      <c r="I19" s="1748"/>
    </row>
    <row r="20" spans="1:9" ht="15" customHeight="1">
      <c r="A20" s="2580" t="s">
        <v>2448</v>
      </c>
      <c r="B20" s="2594"/>
      <c r="C20" s="982">
        <v>422907</v>
      </c>
      <c r="D20" s="977">
        <v>373951</v>
      </c>
      <c r="E20" s="979">
        <f t="shared" si="0"/>
        <v>113.0915547758931</v>
      </c>
      <c r="F20" s="982">
        <v>324943</v>
      </c>
      <c r="G20" s="981">
        <v>290221</v>
      </c>
      <c r="H20" s="980">
        <f t="shared" si="1"/>
        <v>111.96398606579123</v>
      </c>
      <c r="I20" s="1748"/>
    </row>
    <row r="21" spans="1:9" ht="15" customHeight="1">
      <c r="A21" s="2580" t="s">
        <v>2449</v>
      </c>
      <c r="B21" s="2594"/>
      <c r="C21" s="982">
        <v>304642</v>
      </c>
      <c r="D21" s="977">
        <v>298944</v>
      </c>
      <c r="E21" s="979">
        <f t="shared" si="0"/>
        <v>101.90604260329694</v>
      </c>
      <c r="F21" s="982">
        <v>249391</v>
      </c>
      <c r="G21" s="981">
        <v>252411</v>
      </c>
      <c r="H21" s="980">
        <f t="shared" si="1"/>
        <v>98.803538673037224</v>
      </c>
      <c r="I21" s="1748"/>
    </row>
    <row r="22" spans="1:9" ht="15" customHeight="1">
      <c r="A22" s="2580" t="s">
        <v>2520</v>
      </c>
      <c r="B22" s="2594"/>
      <c r="C22" s="982">
        <v>377014</v>
      </c>
      <c r="D22" s="977">
        <v>379934</v>
      </c>
      <c r="E22" s="979">
        <f t="shared" si="0"/>
        <v>99.231445461580165</v>
      </c>
      <c r="F22" s="982">
        <v>283287</v>
      </c>
      <c r="G22" s="981">
        <v>295880</v>
      </c>
      <c r="H22" s="980">
        <f t="shared" si="1"/>
        <v>95.743882655130463</v>
      </c>
      <c r="I22" s="1748"/>
    </row>
    <row r="23" spans="1:9" ht="15" customHeight="1">
      <c r="A23" s="2574" t="s">
        <v>2451</v>
      </c>
      <c r="B23" s="2593"/>
      <c r="C23" s="994">
        <v>270091</v>
      </c>
      <c r="D23" s="973">
        <v>260739</v>
      </c>
      <c r="E23" s="974">
        <f t="shared" si="0"/>
        <v>103.58672849094306</v>
      </c>
      <c r="F23" s="994">
        <v>226188</v>
      </c>
      <c r="G23" s="995">
        <v>226051</v>
      </c>
      <c r="H23" s="975">
        <f t="shared" si="1"/>
        <v>100.06060579249817</v>
      </c>
      <c r="I23" s="983"/>
    </row>
    <row r="24" spans="1:9" ht="18" customHeight="1">
      <c r="A24" s="1743"/>
      <c r="B24" s="1743"/>
      <c r="C24" s="164"/>
      <c r="D24" s="996"/>
      <c r="E24" s="997"/>
      <c r="F24" s="164"/>
      <c r="G24" s="998"/>
      <c r="H24" s="997"/>
      <c r="I24" s="983"/>
    </row>
    <row r="25" spans="1:9" ht="18" customHeight="1">
      <c r="A25" s="1756"/>
      <c r="H25" s="627" t="s">
        <v>2521</v>
      </c>
    </row>
    <row r="26" spans="1:9" ht="18" customHeight="1">
      <c r="A26" s="2585" t="s">
        <v>2522</v>
      </c>
      <c r="B26" s="2586"/>
      <c r="C26" s="2589" t="s">
        <v>2509</v>
      </c>
      <c r="D26" s="2590"/>
      <c r="E26" s="2590"/>
      <c r="F26" s="2589" t="s">
        <v>2510</v>
      </c>
      <c r="G26" s="2590"/>
      <c r="H26" s="2590"/>
      <c r="I26" s="971"/>
    </row>
    <row r="27" spans="1:9" ht="18" customHeight="1">
      <c r="A27" s="2587"/>
      <c r="B27" s="2588"/>
      <c r="C27" s="1746" t="s">
        <v>2511</v>
      </c>
      <c r="D27" s="1755" t="s">
        <v>2512</v>
      </c>
      <c r="E27" s="1747" t="s">
        <v>2513</v>
      </c>
      <c r="F27" s="1746" t="s">
        <v>2511</v>
      </c>
      <c r="G27" s="1755" t="s">
        <v>2512</v>
      </c>
      <c r="H27" s="1746" t="s">
        <v>2513</v>
      </c>
      <c r="I27" s="971"/>
    </row>
    <row r="28" spans="1:9" ht="18" customHeight="1">
      <c r="A28" s="1748"/>
      <c r="B28" s="1748" t="s">
        <v>2387</v>
      </c>
      <c r="C28" s="999" t="s">
        <v>409</v>
      </c>
      <c r="D28" s="972" t="s">
        <v>409</v>
      </c>
      <c r="E28" s="1000" t="s">
        <v>2795</v>
      </c>
      <c r="F28" s="999" t="s">
        <v>409</v>
      </c>
      <c r="G28" s="972" t="s">
        <v>409</v>
      </c>
      <c r="H28" s="461" t="s">
        <v>2795</v>
      </c>
      <c r="I28" s="971"/>
    </row>
    <row r="29" spans="1:9" ht="15" customHeight="1">
      <c r="A29" s="2587" t="s">
        <v>511</v>
      </c>
      <c r="B29" s="2588"/>
      <c r="C29" s="1001">
        <v>348067</v>
      </c>
      <c r="D29" s="1001">
        <v>372164</v>
      </c>
      <c r="E29" s="975">
        <f>C29/D29*100</f>
        <v>93.525166324523596</v>
      </c>
      <c r="F29" s="1001">
        <v>277407</v>
      </c>
      <c r="G29" s="973">
        <v>295945</v>
      </c>
      <c r="H29" s="975">
        <f>F29/G29*100</f>
        <v>93.735998242916764</v>
      </c>
      <c r="I29" s="971"/>
    </row>
    <row r="30" spans="1:9" ht="15" customHeight="1">
      <c r="A30" s="2591" t="s">
        <v>2514</v>
      </c>
      <c r="B30" s="2592"/>
      <c r="C30" s="1002"/>
      <c r="D30" s="1002"/>
      <c r="E30" s="980"/>
      <c r="F30" s="1002"/>
      <c r="G30" s="977"/>
      <c r="H30" s="980"/>
      <c r="I30" s="971"/>
    </row>
    <row r="31" spans="1:9" ht="15" customHeight="1">
      <c r="A31" s="2575" t="s">
        <v>2523</v>
      </c>
      <c r="B31" s="2580"/>
      <c r="C31" s="982">
        <v>347716</v>
      </c>
      <c r="D31" s="977">
        <v>371507</v>
      </c>
      <c r="E31" s="980">
        <f>C31/D31*100</f>
        <v>93.596082980939798</v>
      </c>
      <c r="F31" s="982">
        <v>279463</v>
      </c>
      <c r="G31" s="977">
        <v>296123</v>
      </c>
      <c r="H31" s="980">
        <f>F31/G31*100</f>
        <v>94.373959469544758</v>
      </c>
      <c r="I31" s="971"/>
    </row>
    <row r="32" spans="1:9" ht="15" customHeight="1">
      <c r="A32" s="2578" t="s">
        <v>2400</v>
      </c>
      <c r="B32" s="2578"/>
      <c r="C32" s="984">
        <v>470493</v>
      </c>
      <c r="D32" s="985" t="s">
        <v>141</v>
      </c>
      <c r="E32" s="987" t="s">
        <v>2410</v>
      </c>
      <c r="F32" s="984">
        <v>366360</v>
      </c>
      <c r="G32" s="985" t="s">
        <v>141</v>
      </c>
      <c r="H32" s="987" t="s">
        <v>370</v>
      </c>
      <c r="I32" s="971"/>
    </row>
    <row r="33" spans="1:13" ht="15" customHeight="1">
      <c r="A33" s="2575" t="s">
        <v>2401</v>
      </c>
      <c r="B33" s="2575"/>
      <c r="C33" s="982">
        <v>353018</v>
      </c>
      <c r="D33" s="977">
        <v>425011</v>
      </c>
      <c r="E33" s="980">
        <f>C33/D33*100</f>
        <v>83.060909011766753</v>
      </c>
      <c r="F33" s="982">
        <v>284120</v>
      </c>
      <c r="G33" s="977">
        <v>329657</v>
      </c>
      <c r="H33" s="980">
        <f>F33/G33*100</f>
        <v>86.186551476231358</v>
      </c>
      <c r="I33" s="971"/>
    </row>
    <row r="34" spans="1:13" ht="15" customHeight="1">
      <c r="A34" s="2581" t="s">
        <v>2516</v>
      </c>
      <c r="B34" s="2581"/>
      <c r="C34" s="982">
        <v>662693</v>
      </c>
      <c r="D34" s="977" t="s">
        <v>141</v>
      </c>
      <c r="E34" s="980" t="s">
        <v>2524</v>
      </c>
      <c r="F34" s="982">
        <v>493619</v>
      </c>
      <c r="G34" s="977" t="s">
        <v>141</v>
      </c>
      <c r="H34" s="980" t="s">
        <v>2524</v>
      </c>
      <c r="I34" s="971"/>
    </row>
    <row r="35" spans="1:13" ht="15" customHeight="1">
      <c r="A35" s="2575" t="s">
        <v>2404</v>
      </c>
      <c r="B35" s="2575"/>
      <c r="C35" s="982">
        <v>545583</v>
      </c>
      <c r="D35" s="977" t="s">
        <v>141</v>
      </c>
      <c r="E35" s="980" t="s">
        <v>2524</v>
      </c>
      <c r="F35" s="982">
        <v>427815</v>
      </c>
      <c r="G35" s="977" t="s">
        <v>141</v>
      </c>
      <c r="H35" s="980" t="s">
        <v>370</v>
      </c>
      <c r="I35" s="971"/>
    </row>
    <row r="36" spans="1:13" ht="15" customHeight="1">
      <c r="A36" s="2576" t="s">
        <v>2517</v>
      </c>
      <c r="B36" s="2577"/>
      <c r="C36" s="988">
        <v>303353</v>
      </c>
      <c r="D36" s="989" t="s">
        <v>141</v>
      </c>
      <c r="E36" s="991" t="s">
        <v>370</v>
      </c>
      <c r="F36" s="988">
        <v>268036</v>
      </c>
      <c r="G36" s="989" t="s">
        <v>141</v>
      </c>
      <c r="H36" s="991" t="s">
        <v>370</v>
      </c>
      <c r="I36" s="971"/>
    </row>
    <row r="37" spans="1:13" ht="15" customHeight="1">
      <c r="A37" s="2578" t="s">
        <v>2518</v>
      </c>
      <c r="B37" s="2579"/>
      <c r="C37" s="984">
        <v>269361</v>
      </c>
      <c r="D37" s="985">
        <v>322283</v>
      </c>
      <c r="E37" s="987">
        <f>C37/D37*100</f>
        <v>83.579028369476518</v>
      </c>
      <c r="F37" s="984">
        <v>218396</v>
      </c>
      <c r="G37" s="985">
        <v>257213</v>
      </c>
      <c r="H37" s="987">
        <f>F37/G37*100</f>
        <v>84.90861659402907</v>
      </c>
      <c r="I37" s="971"/>
    </row>
    <row r="38" spans="1:13" ht="15" customHeight="1">
      <c r="A38" s="2575" t="s">
        <v>2408</v>
      </c>
      <c r="B38" s="2580"/>
      <c r="C38" s="982">
        <v>471203</v>
      </c>
      <c r="D38" s="977" t="s">
        <v>141</v>
      </c>
      <c r="E38" s="980" t="s">
        <v>2525</v>
      </c>
      <c r="F38" s="982">
        <v>352997</v>
      </c>
      <c r="G38" s="977" t="s">
        <v>141</v>
      </c>
      <c r="H38" s="980" t="s">
        <v>2525</v>
      </c>
      <c r="I38" s="971"/>
    </row>
    <row r="39" spans="1:13" ht="15" customHeight="1">
      <c r="A39" s="2575" t="s">
        <v>2446</v>
      </c>
      <c r="B39" s="2580"/>
      <c r="C39" s="982">
        <v>226039</v>
      </c>
      <c r="D39" s="977" t="s">
        <v>141</v>
      </c>
      <c r="E39" s="980" t="s">
        <v>2525</v>
      </c>
      <c r="F39" s="982">
        <v>193285</v>
      </c>
      <c r="G39" s="977" t="s">
        <v>141</v>
      </c>
      <c r="H39" s="980" t="s">
        <v>2525</v>
      </c>
      <c r="I39" s="971"/>
    </row>
    <row r="40" spans="1:13" ht="15" customHeight="1">
      <c r="A40" s="2581" t="s">
        <v>2412</v>
      </c>
      <c r="B40" s="2582"/>
      <c r="C40" s="982">
        <v>506801</v>
      </c>
      <c r="D40" s="977" t="s">
        <v>141</v>
      </c>
      <c r="E40" s="980" t="s">
        <v>2525</v>
      </c>
      <c r="F40" s="982">
        <v>364628</v>
      </c>
      <c r="G40" s="977" t="s">
        <v>141</v>
      </c>
      <c r="H40" s="980" t="s">
        <v>2525</v>
      </c>
      <c r="I40" s="971"/>
    </row>
    <row r="41" spans="1:13" ht="15" customHeight="1">
      <c r="A41" s="2583" t="s">
        <v>2414</v>
      </c>
      <c r="B41" s="2584"/>
      <c r="C41" s="988">
        <v>135283</v>
      </c>
      <c r="D41" s="989" t="s">
        <v>141</v>
      </c>
      <c r="E41" s="991" t="s">
        <v>2525</v>
      </c>
      <c r="F41" s="988">
        <v>124750</v>
      </c>
      <c r="G41" s="989" t="s">
        <v>141</v>
      </c>
      <c r="H41" s="991" t="s">
        <v>370</v>
      </c>
      <c r="I41" s="971"/>
    </row>
    <row r="42" spans="1:13" ht="15" customHeight="1">
      <c r="A42" s="2581" t="s">
        <v>2519</v>
      </c>
      <c r="B42" s="2582"/>
      <c r="C42" s="1003" t="s">
        <v>2526</v>
      </c>
      <c r="D42" s="977" t="s">
        <v>141</v>
      </c>
      <c r="E42" s="980" t="s">
        <v>2525</v>
      </c>
      <c r="F42" s="1003" t="s">
        <v>2526</v>
      </c>
      <c r="G42" s="977" t="s">
        <v>141</v>
      </c>
      <c r="H42" s="980" t="s">
        <v>2525</v>
      </c>
      <c r="I42" s="971"/>
    </row>
    <row r="43" spans="1:13" ht="15" customHeight="1">
      <c r="A43" s="2575" t="s">
        <v>2448</v>
      </c>
      <c r="B43" s="2580"/>
      <c r="C43" s="982">
        <v>478202</v>
      </c>
      <c r="D43" s="977" t="s">
        <v>141</v>
      </c>
      <c r="E43" s="980" t="s">
        <v>370</v>
      </c>
      <c r="F43" s="982">
        <v>366600</v>
      </c>
      <c r="G43" s="977" t="s">
        <v>141</v>
      </c>
      <c r="H43" s="980" t="s">
        <v>2525</v>
      </c>
      <c r="I43" s="971"/>
    </row>
    <row r="44" spans="1:13" ht="15" customHeight="1">
      <c r="A44" s="2575" t="s">
        <v>2449</v>
      </c>
      <c r="B44" s="2580"/>
      <c r="C44" s="982">
        <v>347091</v>
      </c>
      <c r="D44" s="1002">
        <v>350087</v>
      </c>
      <c r="E44" s="980">
        <f>C44/D44*100</f>
        <v>99.144212724265685</v>
      </c>
      <c r="F44" s="982">
        <v>283649</v>
      </c>
      <c r="G44" s="1002">
        <v>291725</v>
      </c>
      <c r="H44" s="980">
        <f>F44/G44*100</f>
        <v>97.231639386408432</v>
      </c>
      <c r="I44" s="971"/>
    </row>
    <row r="45" spans="1:13" ht="15" customHeight="1">
      <c r="A45" s="2575" t="s">
        <v>2527</v>
      </c>
      <c r="B45" s="2580"/>
      <c r="C45" s="982">
        <v>420286</v>
      </c>
      <c r="D45" s="977" t="s">
        <v>141</v>
      </c>
      <c r="E45" s="980" t="s">
        <v>370</v>
      </c>
      <c r="F45" s="982">
        <v>294935</v>
      </c>
      <c r="G45" s="977" t="s">
        <v>141</v>
      </c>
      <c r="H45" s="980" t="s">
        <v>370</v>
      </c>
      <c r="I45" s="971"/>
    </row>
    <row r="46" spans="1:13" ht="15" customHeight="1">
      <c r="A46" s="2573" t="s">
        <v>2451</v>
      </c>
      <c r="B46" s="2574"/>
      <c r="C46" s="994">
        <v>240913</v>
      </c>
      <c r="D46" s="1001" t="s">
        <v>141</v>
      </c>
      <c r="E46" s="975" t="s">
        <v>370</v>
      </c>
      <c r="F46" s="994">
        <v>205047</v>
      </c>
      <c r="G46" s="1001" t="s">
        <v>141</v>
      </c>
      <c r="H46" s="975" t="s">
        <v>370</v>
      </c>
      <c r="I46" s="971"/>
    </row>
    <row r="47" spans="1:13" ht="18" customHeight="1">
      <c r="A47" s="1756" t="s">
        <v>2528</v>
      </c>
      <c r="B47" s="1756"/>
      <c r="C47" s="1756"/>
      <c r="D47" s="1756"/>
      <c r="E47" s="1756"/>
      <c r="F47" s="1756"/>
      <c r="G47" s="1756"/>
      <c r="H47" s="1756"/>
      <c r="I47" s="1004"/>
      <c r="J47" s="1004"/>
      <c r="K47" s="1004"/>
      <c r="L47" s="1754"/>
      <c r="M47" s="1754"/>
    </row>
    <row r="48" spans="1:13" ht="18" customHeight="1">
      <c r="A48" s="1756" t="s">
        <v>2529</v>
      </c>
      <c r="B48" s="1004"/>
      <c r="C48" s="1004"/>
      <c r="D48" s="1004"/>
      <c r="E48" s="1004"/>
      <c r="F48" s="1004"/>
      <c r="G48" s="1004"/>
      <c r="H48" s="1004"/>
      <c r="I48" s="1004"/>
      <c r="J48" s="1004"/>
      <c r="K48" s="1004"/>
      <c r="L48" s="1004"/>
      <c r="M48" s="1004"/>
    </row>
  </sheetData>
  <mergeCells count="43">
    <mergeCell ref="A11:B11"/>
    <mergeCell ref="A1:F1"/>
    <mergeCell ref="A3:B4"/>
    <mergeCell ref="C3:E3"/>
    <mergeCell ref="F3:H3"/>
    <mergeCell ref="A6:B6"/>
    <mergeCell ref="A7:B7"/>
    <mergeCell ref="A8:B8"/>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4:B34"/>
    <mergeCell ref="A26:B27"/>
    <mergeCell ref="C26:E26"/>
    <mergeCell ref="F26:H26"/>
    <mergeCell ref="A29:B29"/>
    <mergeCell ref="A30:B30"/>
    <mergeCell ref="A31:B31"/>
    <mergeCell ref="A32:B32"/>
    <mergeCell ref="A33:B33"/>
    <mergeCell ref="A46:B46"/>
    <mergeCell ref="A35:B35"/>
    <mergeCell ref="A36:B36"/>
    <mergeCell ref="A37:B37"/>
    <mergeCell ref="A38:B38"/>
    <mergeCell ref="A39:B39"/>
    <mergeCell ref="A40:B40"/>
    <mergeCell ref="A41:B41"/>
    <mergeCell ref="A42:B42"/>
    <mergeCell ref="A43:B43"/>
    <mergeCell ref="A44:B44"/>
    <mergeCell ref="A45:B4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view="pageBreakPreview" zoomScaleNormal="100" zoomScaleSheetLayoutView="100" workbookViewId="0">
      <selection activeCell="Q5" sqref="Q5"/>
    </sheetView>
  </sheetViews>
  <sheetFormatPr defaultRowHeight="13.5"/>
  <cols>
    <col min="1" max="1" width="10.875" style="5" customWidth="1"/>
    <col min="2" max="2" width="7" style="5" customWidth="1"/>
    <col min="3" max="14" width="5.25" style="5" customWidth="1"/>
    <col min="15" max="256" width="9" style="5"/>
    <col min="257" max="257" width="10.875" style="5" customWidth="1"/>
    <col min="258" max="258" width="7" style="5" customWidth="1"/>
    <col min="259" max="270" width="6" style="5" customWidth="1"/>
    <col min="271" max="512" width="9" style="5"/>
    <col min="513" max="513" width="10.875" style="5" customWidth="1"/>
    <col min="514" max="514" width="7" style="5" customWidth="1"/>
    <col min="515" max="526" width="6" style="5" customWidth="1"/>
    <col min="527" max="768" width="9" style="5"/>
    <col min="769" max="769" width="10.875" style="5" customWidth="1"/>
    <col min="770" max="770" width="7" style="5" customWidth="1"/>
    <col min="771" max="782" width="6" style="5" customWidth="1"/>
    <col min="783" max="1024" width="9" style="5"/>
    <col min="1025" max="1025" width="10.875" style="5" customWidth="1"/>
    <col min="1026" max="1026" width="7" style="5" customWidth="1"/>
    <col min="1027" max="1038" width="6" style="5" customWidth="1"/>
    <col min="1039" max="1280" width="9" style="5"/>
    <col min="1281" max="1281" width="10.875" style="5" customWidth="1"/>
    <col min="1282" max="1282" width="7" style="5" customWidth="1"/>
    <col min="1283" max="1294" width="6" style="5" customWidth="1"/>
    <col min="1295" max="1536" width="9" style="5"/>
    <col min="1537" max="1537" width="10.875" style="5" customWidth="1"/>
    <col min="1538" max="1538" width="7" style="5" customWidth="1"/>
    <col min="1539" max="1550" width="6" style="5" customWidth="1"/>
    <col min="1551" max="1792" width="9" style="5"/>
    <col min="1793" max="1793" width="10.875" style="5" customWidth="1"/>
    <col min="1794" max="1794" width="7" style="5" customWidth="1"/>
    <col min="1795" max="1806" width="6" style="5" customWidth="1"/>
    <col min="1807" max="2048" width="9" style="5"/>
    <col min="2049" max="2049" width="10.875" style="5" customWidth="1"/>
    <col min="2050" max="2050" width="7" style="5" customWidth="1"/>
    <col min="2051" max="2062" width="6" style="5" customWidth="1"/>
    <col min="2063" max="2304" width="9" style="5"/>
    <col min="2305" max="2305" width="10.875" style="5" customWidth="1"/>
    <col min="2306" max="2306" width="7" style="5" customWidth="1"/>
    <col min="2307" max="2318" width="6" style="5" customWidth="1"/>
    <col min="2319" max="2560" width="9" style="5"/>
    <col min="2561" max="2561" width="10.875" style="5" customWidth="1"/>
    <col min="2562" max="2562" width="7" style="5" customWidth="1"/>
    <col min="2563" max="2574" width="6" style="5" customWidth="1"/>
    <col min="2575" max="2816" width="9" style="5"/>
    <col min="2817" max="2817" width="10.875" style="5" customWidth="1"/>
    <col min="2818" max="2818" width="7" style="5" customWidth="1"/>
    <col min="2819" max="2830" width="6" style="5" customWidth="1"/>
    <col min="2831" max="3072" width="9" style="5"/>
    <col min="3073" max="3073" width="10.875" style="5" customWidth="1"/>
    <col min="3074" max="3074" width="7" style="5" customWidth="1"/>
    <col min="3075" max="3086" width="6" style="5" customWidth="1"/>
    <col min="3087" max="3328" width="9" style="5"/>
    <col min="3329" max="3329" width="10.875" style="5" customWidth="1"/>
    <col min="3330" max="3330" width="7" style="5" customWidth="1"/>
    <col min="3331" max="3342" width="6" style="5" customWidth="1"/>
    <col min="3343" max="3584" width="9" style="5"/>
    <col min="3585" max="3585" width="10.875" style="5" customWidth="1"/>
    <col min="3586" max="3586" width="7" style="5" customWidth="1"/>
    <col min="3587" max="3598" width="6" style="5" customWidth="1"/>
    <col min="3599" max="3840" width="9" style="5"/>
    <col min="3841" max="3841" width="10.875" style="5" customWidth="1"/>
    <col min="3842" max="3842" width="7" style="5" customWidth="1"/>
    <col min="3843" max="3854" width="6" style="5" customWidth="1"/>
    <col min="3855" max="4096" width="9" style="5"/>
    <col min="4097" max="4097" width="10.875" style="5" customWidth="1"/>
    <col min="4098" max="4098" width="7" style="5" customWidth="1"/>
    <col min="4099" max="4110" width="6" style="5" customWidth="1"/>
    <col min="4111" max="4352" width="9" style="5"/>
    <col min="4353" max="4353" width="10.875" style="5" customWidth="1"/>
    <col min="4354" max="4354" width="7" style="5" customWidth="1"/>
    <col min="4355" max="4366" width="6" style="5" customWidth="1"/>
    <col min="4367" max="4608" width="9" style="5"/>
    <col min="4609" max="4609" width="10.875" style="5" customWidth="1"/>
    <col min="4610" max="4610" width="7" style="5" customWidth="1"/>
    <col min="4611" max="4622" width="6" style="5" customWidth="1"/>
    <col min="4623" max="4864" width="9" style="5"/>
    <col min="4865" max="4865" width="10.875" style="5" customWidth="1"/>
    <col min="4866" max="4866" width="7" style="5" customWidth="1"/>
    <col min="4867" max="4878" width="6" style="5" customWidth="1"/>
    <col min="4879" max="5120" width="9" style="5"/>
    <col min="5121" max="5121" width="10.875" style="5" customWidth="1"/>
    <col min="5122" max="5122" width="7" style="5" customWidth="1"/>
    <col min="5123" max="5134" width="6" style="5" customWidth="1"/>
    <col min="5135" max="5376" width="9" style="5"/>
    <col min="5377" max="5377" width="10.875" style="5" customWidth="1"/>
    <col min="5378" max="5378" width="7" style="5" customWidth="1"/>
    <col min="5379" max="5390" width="6" style="5" customWidth="1"/>
    <col min="5391" max="5632" width="9" style="5"/>
    <col min="5633" max="5633" width="10.875" style="5" customWidth="1"/>
    <col min="5634" max="5634" width="7" style="5" customWidth="1"/>
    <col min="5635" max="5646" width="6" style="5" customWidth="1"/>
    <col min="5647" max="5888" width="9" style="5"/>
    <col min="5889" max="5889" width="10.875" style="5" customWidth="1"/>
    <col min="5890" max="5890" width="7" style="5" customWidth="1"/>
    <col min="5891" max="5902" width="6" style="5" customWidth="1"/>
    <col min="5903" max="6144" width="9" style="5"/>
    <col min="6145" max="6145" width="10.875" style="5" customWidth="1"/>
    <col min="6146" max="6146" width="7" style="5" customWidth="1"/>
    <col min="6147" max="6158" width="6" style="5" customWidth="1"/>
    <col min="6159" max="6400" width="9" style="5"/>
    <col min="6401" max="6401" width="10.875" style="5" customWidth="1"/>
    <col min="6402" max="6402" width="7" style="5" customWidth="1"/>
    <col min="6403" max="6414" width="6" style="5" customWidth="1"/>
    <col min="6415" max="6656" width="9" style="5"/>
    <col min="6657" max="6657" width="10.875" style="5" customWidth="1"/>
    <col min="6658" max="6658" width="7" style="5" customWidth="1"/>
    <col min="6659" max="6670" width="6" style="5" customWidth="1"/>
    <col min="6671" max="6912" width="9" style="5"/>
    <col min="6913" max="6913" width="10.875" style="5" customWidth="1"/>
    <col min="6914" max="6914" width="7" style="5" customWidth="1"/>
    <col min="6915" max="6926" width="6" style="5" customWidth="1"/>
    <col min="6927" max="7168" width="9" style="5"/>
    <col min="7169" max="7169" width="10.875" style="5" customWidth="1"/>
    <col min="7170" max="7170" width="7" style="5" customWidth="1"/>
    <col min="7171" max="7182" width="6" style="5" customWidth="1"/>
    <col min="7183" max="7424" width="9" style="5"/>
    <col min="7425" max="7425" width="10.875" style="5" customWidth="1"/>
    <col min="7426" max="7426" width="7" style="5" customWidth="1"/>
    <col min="7427" max="7438" width="6" style="5" customWidth="1"/>
    <col min="7439" max="7680" width="9" style="5"/>
    <col min="7681" max="7681" width="10.875" style="5" customWidth="1"/>
    <col min="7682" max="7682" width="7" style="5" customWidth="1"/>
    <col min="7683" max="7694" width="6" style="5" customWidth="1"/>
    <col min="7695" max="7936" width="9" style="5"/>
    <col min="7937" max="7937" width="10.875" style="5" customWidth="1"/>
    <col min="7938" max="7938" width="7" style="5" customWidth="1"/>
    <col min="7939" max="7950" width="6" style="5" customWidth="1"/>
    <col min="7951" max="8192" width="9" style="5"/>
    <col min="8193" max="8193" width="10.875" style="5" customWidth="1"/>
    <col min="8194" max="8194" width="7" style="5" customWidth="1"/>
    <col min="8195" max="8206" width="6" style="5" customWidth="1"/>
    <col min="8207" max="8448" width="9" style="5"/>
    <col min="8449" max="8449" width="10.875" style="5" customWidth="1"/>
    <col min="8450" max="8450" width="7" style="5" customWidth="1"/>
    <col min="8451" max="8462" width="6" style="5" customWidth="1"/>
    <col min="8463" max="8704" width="9" style="5"/>
    <col min="8705" max="8705" width="10.875" style="5" customWidth="1"/>
    <col min="8706" max="8706" width="7" style="5" customWidth="1"/>
    <col min="8707" max="8718" width="6" style="5" customWidth="1"/>
    <col min="8719" max="8960" width="9" style="5"/>
    <col min="8961" max="8961" width="10.875" style="5" customWidth="1"/>
    <col min="8962" max="8962" width="7" style="5" customWidth="1"/>
    <col min="8963" max="8974" width="6" style="5" customWidth="1"/>
    <col min="8975" max="9216" width="9" style="5"/>
    <col min="9217" max="9217" width="10.875" style="5" customWidth="1"/>
    <col min="9218" max="9218" width="7" style="5" customWidth="1"/>
    <col min="9219" max="9230" width="6" style="5" customWidth="1"/>
    <col min="9231" max="9472" width="9" style="5"/>
    <col min="9473" max="9473" width="10.875" style="5" customWidth="1"/>
    <col min="9474" max="9474" width="7" style="5" customWidth="1"/>
    <col min="9475" max="9486" width="6" style="5" customWidth="1"/>
    <col min="9487" max="9728" width="9" style="5"/>
    <col min="9729" max="9729" width="10.875" style="5" customWidth="1"/>
    <col min="9730" max="9730" width="7" style="5" customWidth="1"/>
    <col min="9731" max="9742" width="6" style="5" customWidth="1"/>
    <col min="9743" max="9984" width="9" style="5"/>
    <col min="9985" max="9985" width="10.875" style="5" customWidth="1"/>
    <col min="9986" max="9986" width="7" style="5" customWidth="1"/>
    <col min="9987" max="9998" width="6" style="5" customWidth="1"/>
    <col min="9999" max="10240" width="9" style="5"/>
    <col min="10241" max="10241" width="10.875" style="5" customWidth="1"/>
    <col min="10242" max="10242" width="7" style="5" customWidth="1"/>
    <col min="10243" max="10254" width="6" style="5" customWidth="1"/>
    <col min="10255" max="10496" width="9" style="5"/>
    <col min="10497" max="10497" width="10.875" style="5" customWidth="1"/>
    <col min="10498" max="10498" width="7" style="5" customWidth="1"/>
    <col min="10499" max="10510" width="6" style="5" customWidth="1"/>
    <col min="10511" max="10752" width="9" style="5"/>
    <col min="10753" max="10753" width="10.875" style="5" customWidth="1"/>
    <col min="10754" max="10754" width="7" style="5" customWidth="1"/>
    <col min="10755" max="10766" width="6" style="5" customWidth="1"/>
    <col min="10767" max="11008" width="9" style="5"/>
    <col min="11009" max="11009" width="10.875" style="5" customWidth="1"/>
    <col min="11010" max="11010" width="7" style="5" customWidth="1"/>
    <col min="11011" max="11022" width="6" style="5" customWidth="1"/>
    <col min="11023" max="11264" width="9" style="5"/>
    <col min="11265" max="11265" width="10.875" style="5" customWidth="1"/>
    <col min="11266" max="11266" width="7" style="5" customWidth="1"/>
    <col min="11267" max="11278" width="6" style="5" customWidth="1"/>
    <col min="11279" max="11520" width="9" style="5"/>
    <col min="11521" max="11521" width="10.875" style="5" customWidth="1"/>
    <col min="11522" max="11522" width="7" style="5" customWidth="1"/>
    <col min="11523" max="11534" width="6" style="5" customWidth="1"/>
    <col min="11535" max="11776" width="9" style="5"/>
    <col min="11777" max="11777" width="10.875" style="5" customWidth="1"/>
    <col min="11778" max="11778" width="7" style="5" customWidth="1"/>
    <col min="11779" max="11790" width="6" style="5" customWidth="1"/>
    <col min="11791" max="12032" width="9" style="5"/>
    <col min="12033" max="12033" width="10.875" style="5" customWidth="1"/>
    <col min="12034" max="12034" width="7" style="5" customWidth="1"/>
    <col min="12035" max="12046" width="6" style="5" customWidth="1"/>
    <col min="12047" max="12288" width="9" style="5"/>
    <col min="12289" max="12289" width="10.875" style="5" customWidth="1"/>
    <col min="12290" max="12290" width="7" style="5" customWidth="1"/>
    <col min="12291" max="12302" width="6" style="5" customWidth="1"/>
    <col min="12303" max="12544" width="9" style="5"/>
    <col min="12545" max="12545" width="10.875" style="5" customWidth="1"/>
    <col min="12546" max="12546" width="7" style="5" customWidth="1"/>
    <col min="12547" max="12558" width="6" style="5" customWidth="1"/>
    <col min="12559" max="12800" width="9" style="5"/>
    <col min="12801" max="12801" width="10.875" style="5" customWidth="1"/>
    <col min="12802" max="12802" width="7" style="5" customWidth="1"/>
    <col min="12803" max="12814" width="6" style="5" customWidth="1"/>
    <col min="12815" max="13056" width="9" style="5"/>
    <col min="13057" max="13057" width="10.875" style="5" customWidth="1"/>
    <col min="13058" max="13058" width="7" style="5" customWidth="1"/>
    <col min="13059" max="13070" width="6" style="5" customWidth="1"/>
    <col min="13071" max="13312" width="9" style="5"/>
    <col min="13313" max="13313" width="10.875" style="5" customWidth="1"/>
    <col min="13314" max="13314" width="7" style="5" customWidth="1"/>
    <col min="13315" max="13326" width="6" style="5" customWidth="1"/>
    <col min="13327" max="13568" width="9" style="5"/>
    <col min="13569" max="13569" width="10.875" style="5" customWidth="1"/>
    <col min="13570" max="13570" width="7" style="5" customWidth="1"/>
    <col min="13571" max="13582" width="6" style="5" customWidth="1"/>
    <col min="13583" max="13824" width="9" style="5"/>
    <col min="13825" max="13825" width="10.875" style="5" customWidth="1"/>
    <col min="13826" max="13826" width="7" style="5" customWidth="1"/>
    <col min="13827" max="13838" width="6" style="5" customWidth="1"/>
    <col min="13839" max="14080" width="9" style="5"/>
    <col min="14081" max="14081" width="10.875" style="5" customWidth="1"/>
    <col min="14082" max="14082" width="7" style="5" customWidth="1"/>
    <col min="14083" max="14094" width="6" style="5" customWidth="1"/>
    <col min="14095" max="14336" width="9" style="5"/>
    <col min="14337" max="14337" width="10.875" style="5" customWidth="1"/>
    <col min="14338" max="14338" width="7" style="5" customWidth="1"/>
    <col min="14339" max="14350" width="6" style="5" customWidth="1"/>
    <col min="14351" max="14592" width="9" style="5"/>
    <col min="14593" max="14593" width="10.875" style="5" customWidth="1"/>
    <col min="14594" max="14594" width="7" style="5" customWidth="1"/>
    <col min="14595" max="14606" width="6" style="5" customWidth="1"/>
    <col min="14607" max="14848" width="9" style="5"/>
    <col min="14849" max="14849" width="10.875" style="5" customWidth="1"/>
    <col min="14850" max="14850" width="7" style="5" customWidth="1"/>
    <col min="14851" max="14862" width="6" style="5" customWidth="1"/>
    <col min="14863" max="15104" width="9" style="5"/>
    <col min="15105" max="15105" width="10.875" style="5" customWidth="1"/>
    <col min="15106" max="15106" width="7" style="5" customWidth="1"/>
    <col min="15107" max="15118" width="6" style="5" customWidth="1"/>
    <col min="15119" max="15360" width="9" style="5"/>
    <col min="15361" max="15361" width="10.875" style="5" customWidth="1"/>
    <col min="15362" max="15362" width="7" style="5" customWidth="1"/>
    <col min="15363" max="15374" width="6" style="5" customWidth="1"/>
    <col min="15375" max="15616" width="9" style="5"/>
    <col min="15617" max="15617" width="10.875" style="5" customWidth="1"/>
    <col min="15618" max="15618" width="7" style="5" customWidth="1"/>
    <col min="15619" max="15630" width="6" style="5" customWidth="1"/>
    <col min="15631" max="15872" width="9" style="5"/>
    <col min="15873" max="15873" width="10.875" style="5" customWidth="1"/>
    <col min="15874" max="15874" width="7" style="5" customWidth="1"/>
    <col min="15875" max="15886" width="6" style="5" customWidth="1"/>
    <col min="15887" max="16128" width="9" style="5"/>
    <col min="16129" max="16129" width="10.875" style="5" customWidth="1"/>
    <col min="16130" max="16130" width="7" style="5" customWidth="1"/>
    <col min="16131" max="16142" width="6" style="5" customWidth="1"/>
    <col min="16143" max="16384" width="9" style="5"/>
  </cols>
  <sheetData>
    <row r="1" spans="1:15" ht="25.5" customHeight="1">
      <c r="A1" s="2599" t="s">
        <v>3396</v>
      </c>
      <c r="B1" s="2599"/>
      <c r="C1" s="2599"/>
      <c r="D1" s="2599"/>
      <c r="E1" s="2599"/>
      <c r="F1" s="2599"/>
      <c r="G1" s="1756"/>
      <c r="H1" s="170"/>
      <c r="I1" s="170"/>
      <c r="J1" s="170"/>
      <c r="K1" s="170"/>
      <c r="L1" s="170"/>
      <c r="M1" s="170"/>
      <c r="N1" s="170"/>
    </row>
    <row r="2" spans="1:15" ht="18" customHeight="1">
      <c r="A2" s="968"/>
      <c r="B2" s="968"/>
      <c r="C2" s="968"/>
      <c r="D2" s="968"/>
      <c r="E2" s="968"/>
      <c r="F2" s="968"/>
      <c r="G2" s="968"/>
      <c r="H2" s="968"/>
      <c r="I2" s="968"/>
      <c r="J2" s="968"/>
      <c r="K2" s="170"/>
      <c r="L2" s="170"/>
      <c r="M2" s="170"/>
      <c r="N2" s="627" t="s">
        <v>3704</v>
      </c>
    </row>
    <row r="3" spans="1:15" ht="18" customHeight="1">
      <c r="A3" s="2586" t="s">
        <v>2530</v>
      </c>
      <c r="B3" s="2602"/>
      <c r="C3" s="2602" t="s">
        <v>2531</v>
      </c>
      <c r="D3" s="2602"/>
      <c r="E3" s="2602"/>
      <c r="F3" s="2602"/>
      <c r="G3" s="2604" t="s">
        <v>2532</v>
      </c>
      <c r="H3" s="2604"/>
      <c r="I3" s="2604"/>
      <c r="J3" s="2604"/>
      <c r="K3" s="2604" t="s">
        <v>2533</v>
      </c>
      <c r="L3" s="2604"/>
      <c r="M3" s="2604"/>
      <c r="N3" s="2589"/>
      <c r="O3" s="1005"/>
    </row>
    <row r="4" spans="1:15" ht="18" customHeight="1">
      <c r="A4" s="2592"/>
      <c r="B4" s="2605"/>
      <c r="C4" s="2604" t="s">
        <v>2511</v>
      </c>
      <c r="D4" s="2604"/>
      <c r="E4" s="2604" t="s">
        <v>2534</v>
      </c>
      <c r="F4" s="2604"/>
      <c r="G4" s="2604" t="s">
        <v>2511</v>
      </c>
      <c r="H4" s="2604"/>
      <c r="I4" s="2604" t="s">
        <v>2534</v>
      </c>
      <c r="J4" s="2604"/>
      <c r="K4" s="2604" t="s">
        <v>2511</v>
      </c>
      <c r="L4" s="2604"/>
      <c r="M4" s="2604" t="s">
        <v>2534</v>
      </c>
      <c r="N4" s="2589"/>
      <c r="O4" s="1005"/>
    </row>
    <row r="5" spans="1:15" ht="18" customHeight="1">
      <c r="A5" s="2588"/>
      <c r="B5" s="2603"/>
      <c r="C5" s="1006" t="s">
        <v>2535</v>
      </c>
      <c r="D5" s="1007" t="s">
        <v>2514</v>
      </c>
      <c r="E5" s="1006" t="s">
        <v>2535</v>
      </c>
      <c r="F5" s="1007" t="s">
        <v>2514</v>
      </c>
      <c r="G5" s="1006" t="s">
        <v>2535</v>
      </c>
      <c r="H5" s="1007" t="s">
        <v>2514</v>
      </c>
      <c r="I5" s="1006" t="s">
        <v>2535</v>
      </c>
      <c r="J5" s="1007" t="s">
        <v>2514</v>
      </c>
      <c r="K5" s="1006" t="s">
        <v>2535</v>
      </c>
      <c r="L5" s="1007" t="s">
        <v>2514</v>
      </c>
      <c r="M5" s="1006" t="s">
        <v>2535</v>
      </c>
      <c r="N5" s="1008" t="s">
        <v>2514</v>
      </c>
      <c r="O5" s="1005"/>
    </row>
    <row r="6" spans="1:15" ht="15" customHeight="1">
      <c r="A6" s="1741"/>
      <c r="B6" s="1009"/>
      <c r="C6" s="460" t="s">
        <v>2536</v>
      </c>
      <c r="D6" s="460" t="s">
        <v>2536</v>
      </c>
      <c r="E6" s="460" t="s">
        <v>2536</v>
      </c>
      <c r="F6" s="460" t="s">
        <v>2536</v>
      </c>
      <c r="G6" s="460" t="s">
        <v>2536</v>
      </c>
      <c r="H6" s="460" t="s">
        <v>2536</v>
      </c>
      <c r="I6" s="460" t="s">
        <v>2536</v>
      </c>
      <c r="J6" s="460" t="s">
        <v>2536</v>
      </c>
      <c r="K6" s="460" t="s">
        <v>2536</v>
      </c>
      <c r="L6" s="460" t="s">
        <v>2536</v>
      </c>
      <c r="M6" s="460" t="s">
        <v>2536</v>
      </c>
      <c r="N6" s="461" t="s">
        <v>2536</v>
      </c>
      <c r="O6" s="1005"/>
    </row>
    <row r="7" spans="1:15" ht="15" customHeight="1">
      <c r="A7" s="2582" t="s">
        <v>2523</v>
      </c>
      <c r="B7" s="2597"/>
      <c r="C7" s="1010">
        <v>150.6</v>
      </c>
      <c r="D7" s="1011">
        <v>148.69999999999999</v>
      </c>
      <c r="E7" s="1010">
        <v>142.19999999999999</v>
      </c>
      <c r="F7" s="1010">
        <v>139.1</v>
      </c>
      <c r="G7" s="1010">
        <v>139.4</v>
      </c>
      <c r="H7" s="1011">
        <v>138.69999999999999</v>
      </c>
      <c r="I7" s="1010">
        <v>131.4</v>
      </c>
      <c r="J7" s="1010">
        <v>128.5</v>
      </c>
      <c r="K7" s="1010">
        <v>11.2</v>
      </c>
      <c r="L7" s="1011">
        <v>10</v>
      </c>
      <c r="M7" s="1010">
        <v>10.8</v>
      </c>
      <c r="N7" s="1012">
        <v>10.6</v>
      </c>
      <c r="O7" s="1013"/>
    </row>
    <row r="8" spans="1:15" ht="15" customHeight="1">
      <c r="A8" s="2607" t="s">
        <v>2400</v>
      </c>
      <c r="B8" s="2608"/>
      <c r="C8" s="1014">
        <v>171.2</v>
      </c>
      <c r="D8" s="1015">
        <v>168.5</v>
      </c>
      <c r="E8" s="1014">
        <v>170.1</v>
      </c>
      <c r="F8" s="1014">
        <v>168.2</v>
      </c>
      <c r="G8" s="1014">
        <v>159</v>
      </c>
      <c r="H8" s="1015">
        <v>157.6</v>
      </c>
      <c r="I8" s="1014">
        <v>155.9</v>
      </c>
      <c r="J8" s="1014">
        <v>153.4</v>
      </c>
      <c r="K8" s="1014">
        <v>12.2</v>
      </c>
      <c r="L8" s="1015">
        <v>10.9</v>
      </c>
      <c r="M8" s="1014">
        <v>14.2</v>
      </c>
      <c r="N8" s="1016">
        <v>14.8</v>
      </c>
      <c r="O8" s="1013"/>
    </row>
    <row r="9" spans="1:15" ht="15" customHeight="1">
      <c r="A9" s="2582" t="s">
        <v>2401</v>
      </c>
      <c r="B9" s="2597"/>
      <c r="C9" s="1010">
        <v>165.8</v>
      </c>
      <c r="D9" s="1011">
        <v>160.19999999999999</v>
      </c>
      <c r="E9" s="1010">
        <v>163.4</v>
      </c>
      <c r="F9" s="1010">
        <v>159.69999999999999</v>
      </c>
      <c r="G9" s="1010">
        <v>150.4</v>
      </c>
      <c r="H9" s="1011">
        <v>147.4</v>
      </c>
      <c r="I9" s="1010">
        <v>147</v>
      </c>
      <c r="J9" s="1010">
        <v>144.69999999999999</v>
      </c>
      <c r="K9" s="1010">
        <v>15.4</v>
      </c>
      <c r="L9" s="1011">
        <v>12.8</v>
      </c>
      <c r="M9" s="1010">
        <v>16.399999999999999</v>
      </c>
      <c r="N9" s="1012">
        <v>15</v>
      </c>
      <c r="O9" s="277"/>
    </row>
    <row r="10" spans="1:15" ht="15" customHeight="1">
      <c r="A10" s="2582" t="s">
        <v>2516</v>
      </c>
      <c r="B10" s="2597"/>
      <c r="C10" s="1010">
        <v>160.80000000000001</v>
      </c>
      <c r="D10" s="1011">
        <v>159.80000000000001</v>
      </c>
      <c r="E10" s="1010">
        <v>155.9</v>
      </c>
      <c r="F10" s="1017">
        <v>153</v>
      </c>
      <c r="G10" s="1010">
        <v>142.9</v>
      </c>
      <c r="H10" s="1011">
        <v>141.30000000000001</v>
      </c>
      <c r="I10" s="1010">
        <v>141.4</v>
      </c>
      <c r="J10" s="1017">
        <v>138.30000000000001</v>
      </c>
      <c r="K10" s="1010">
        <v>17.899999999999999</v>
      </c>
      <c r="L10" s="1011">
        <v>18.5</v>
      </c>
      <c r="M10" s="1010">
        <v>14.5</v>
      </c>
      <c r="N10" s="1018">
        <v>14.7</v>
      </c>
      <c r="O10" s="277"/>
    </row>
    <row r="11" spans="1:15" ht="15" customHeight="1">
      <c r="A11" s="2582" t="s">
        <v>2404</v>
      </c>
      <c r="B11" s="2597"/>
      <c r="C11" s="1010">
        <v>158.69999999999999</v>
      </c>
      <c r="D11" s="1011">
        <v>151.19999999999999</v>
      </c>
      <c r="E11" s="1010">
        <v>156.1</v>
      </c>
      <c r="F11" s="1017">
        <v>154.19999999999999</v>
      </c>
      <c r="G11" s="1010">
        <v>146.5</v>
      </c>
      <c r="H11" s="1011">
        <v>141.5</v>
      </c>
      <c r="I11" s="1010">
        <v>142.5</v>
      </c>
      <c r="J11" s="1017">
        <v>139.4</v>
      </c>
      <c r="K11" s="1010">
        <v>12.2</v>
      </c>
      <c r="L11" s="1011">
        <v>9.6999999999999993</v>
      </c>
      <c r="M11" s="1010">
        <v>13.6</v>
      </c>
      <c r="N11" s="1018">
        <v>14.8</v>
      </c>
      <c r="O11" s="277"/>
    </row>
    <row r="12" spans="1:15" ht="15" customHeight="1">
      <c r="A12" s="2584" t="s">
        <v>2517</v>
      </c>
      <c r="B12" s="2598"/>
      <c r="C12" s="1019">
        <v>176.9</v>
      </c>
      <c r="D12" s="1020">
        <v>178</v>
      </c>
      <c r="E12" s="1019">
        <v>168.6</v>
      </c>
      <c r="F12" s="1021">
        <v>166.7</v>
      </c>
      <c r="G12" s="1019">
        <v>157.19999999999999</v>
      </c>
      <c r="H12" s="1020">
        <v>158.5</v>
      </c>
      <c r="I12" s="1019">
        <v>145.4</v>
      </c>
      <c r="J12" s="1021">
        <v>143.6</v>
      </c>
      <c r="K12" s="1019">
        <v>19.7</v>
      </c>
      <c r="L12" s="1020">
        <v>19.5</v>
      </c>
      <c r="M12" s="1019">
        <v>23.2</v>
      </c>
      <c r="N12" s="1022">
        <v>23.1</v>
      </c>
      <c r="O12" s="277"/>
    </row>
    <row r="13" spans="1:15" ht="15" customHeight="1">
      <c r="A13" s="2607" t="s">
        <v>2518</v>
      </c>
      <c r="B13" s="2608"/>
      <c r="C13" s="1014">
        <v>144.30000000000001</v>
      </c>
      <c r="D13" s="1015">
        <v>144.9</v>
      </c>
      <c r="E13" s="1014">
        <v>134.30000000000001</v>
      </c>
      <c r="F13" s="1023">
        <v>131.80000000000001</v>
      </c>
      <c r="G13" s="1014">
        <v>136.1</v>
      </c>
      <c r="H13" s="1015">
        <v>137.30000000000001</v>
      </c>
      <c r="I13" s="1014">
        <v>126.8</v>
      </c>
      <c r="J13" s="1023">
        <v>124.2</v>
      </c>
      <c r="K13" s="1014">
        <v>8.1999999999999993</v>
      </c>
      <c r="L13" s="1015">
        <v>7.6</v>
      </c>
      <c r="M13" s="1014">
        <v>7.5</v>
      </c>
      <c r="N13" s="1024">
        <v>7.6</v>
      </c>
      <c r="O13" s="277"/>
    </row>
    <row r="14" spans="1:15" ht="15" customHeight="1">
      <c r="A14" s="2582" t="s">
        <v>2408</v>
      </c>
      <c r="B14" s="2597"/>
      <c r="C14" s="1010">
        <v>153.69999999999999</v>
      </c>
      <c r="D14" s="1011">
        <v>139</v>
      </c>
      <c r="E14" s="1010">
        <v>147.80000000000001</v>
      </c>
      <c r="F14" s="1017">
        <v>144.80000000000001</v>
      </c>
      <c r="G14" s="1010">
        <v>142.5</v>
      </c>
      <c r="H14" s="1011">
        <v>132.19999999999999</v>
      </c>
      <c r="I14" s="1011">
        <v>136.9</v>
      </c>
      <c r="J14" s="1017">
        <v>133.30000000000001</v>
      </c>
      <c r="K14" s="1010">
        <v>11.2</v>
      </c>
      <c r="L14" s="1011">
        <v>6.8</v>
      </c>
      <c r="M14" s="1010">
        <v>10.9</v>
      </c>
      <c r="N14" s="1018">
        <v>11.5</v>
      </c>
      <c r="O14" s="277"/>
    </row>
    <row r="15" spans="1:15" ht="15" customHeight="1">
      <c r="A15" s="2582" t="s">
        <v>2446</v>
      </c>
      <c r="B15" s="2597"/>
      <c r="C15" s="1010">
        <v>164.4</v>
      </c>
      <c r="D15" s="1011">
        <v>147.30000000000001</v>
      </c>
      <c r="E15" s="1010">
        <v>149.4</v>
      </c>
      <c r="F15" s="1017">
        <v>146.1</v>
      </c>
      <c r="G15" s="1010">
        <v>148.30000000000001</v>
      </c>
      <c r="H15" s="1011">
        <v>142.4</v>
      </c>
      <c r="I15" s="1010">
        <v>137.9</v>
      </c>
      <c r="J15" s="1017">
        <v>135.1</v>
      </c>
      <c r="K15" s="1010">
        <v>16.100000000000001</v>
      </c>
      <c r="L15" s="1011">
        <v>4.9000000000000004</v>
      </c>
      <c r="M15" s="1010">
        <v>11.5</v>
      </c>
      <c r="N15" s="1018">
        <v>11</v>
      </c>
      <c r="O15" s="277"/>
    </row>
    <row r="16" spans="1:15" ht="15" customHeight="1">
      <c r="A16" s="2582" t="s">
        <v>2412</v>
      </c>
      <c r="B16" s="2597"/>
      <c r="C16" s="1010">
        <v>158.80000000000001</v>
      </c>
      <c r="D16" s="1011">
        <v>147.69999999999999</v>
      </c>
      <c r="E16" s="1010">
        <v>156.19999999999999</v>
      </c>
      <c r="F16" s="1017">
        <v>153.1</v>
      </c>
      <c r="G16" s="1010">
        <v>146.80000000000001</v>
      </c>
      <c r="H16" s="1011">
        <v>139.30000000000001</v>
      </c>
      <c r="I16" s="1010">
        <v>142.19999999999999</v>
      </c>
      <c r="J16" s="1017">
        <v>139.19999999999999</v>
      </c>
      <c r="K16" s="1010">
        <v>12</v>
      </c>
      <c r="L16" s="1011">
        <v>8.4</v>
      </c>
      <c r="M16" s="1010">
        <v>14</v>
      </c>
      <c r="N16" s="1018">
        <v>13.9</v>
      </c>
      <c r="O16" s="277"/>
    </row>
    <row r="17" spans="1:15" ht="15" customHeight="1">
      <c r="A17" s="2584" t="s">
        <v>2414</v>
      </c>
      <c r="B17" s="2598"/>
      <c r="C17" s="1019">
        <v>100.1</v>
      </c>
      <c r="D17" s="1020">
        <v>99.1</v>
      </c>
      <c r="E17" s="1019">
        <v>98.9</v>
      </c>
      <c r="F17" s="1021">
        <v>95.9</v>
      </c>
      <c r="G17" s="1019">
        <v>95.4</v>
      </c>
      <c r="H17" s="1020">
        <v>94.8</v>
      </c>
      <c r="I17" s="1019">
        <v>93.1</v>
      </c>
      <c r="J17" s="1021">
        <v>90.1</v>
      </c>
      <c r="K17" s="1019">
        <v>4.7</v>
      </c>
      <c r="L17" s="1020">
        <v>4.3</v>
      </c>
      <c r="M17" s="1019">
        <v>5.8</v>
      </c>
      <c r="N17" s="1022">
        <v>5.8</v>
      </c>
      <c r="O17" s="277"/>
    </row>
    <row r="18" spans="1:15" ht="15" customHeight="1">
      <c r="A18" s="2582" t="s">
        <v>2415</v>
      </c>
      <c r="B18" s="2597"/>
      <c r="C18" s="1010">
        <v>107.8</v>
      </c>
      <c r="D18" s="1011">
        <v>126.1</v>
      </c>
      <c r="E18" s="1010">
        <v>128.6</v>
      </c>
      <c r="F18" s="1017">
        <v>125.4</v>
      </c>
      <c r="G18" s="1010">
        <v>102.7</v>
      </c>
      <c r="H18" s="1011">
        <v>121.7</v>
      </c>
      <c r="I18" s="1010">
        <v>121.9</v>
      </c>
      <c r="J18" s="1017">
        <v>118.6</v>
      </c>
      <c r="K18" s="1010">
        <v>5.0999999999999996</v>
      </c>
      <c r="L18" s="1011">
        <v>4.4000000000000004</v>
      </c>
      <c r="M18" s="1010">
        <v>6.7</v>
      </c>
      <c r="N18" s="1018">
        <v>6.8</v>
      </c>
      <c r="O18" s="277"/>
    </row>
    <row r="19" spans="1:15" ht="15" customHeight="1">
      <c r="A19" s="2582" t="s">
        <v>2448</v>
      </c>
      <c r="B19" s="2597"/>
      <c r="C19" s="1010">
        <v>151.4</v>
      </c>
      <c r="D19" s="1011">
        <v>152.19999999999999</v>
      </c>
      <c r="E19" s="1010">
        <v>125.9</v>
      </c>
      <c r="F19" s="1017">
        <v>122.5</v>
      </c>
      <c r="G19" s="1010">
        <v>132.4</v>
      </c>
      <c r="H19" s="1011">
        <v>132.4</v>
      </c>
      <c r="I19" s="1010">
        <v>116.5</v>
      </c>
      <c r="J19" s="1017">
        <v>113</v>
      </c>
      <c r="K19" s="1010">
        <v>19</v>
      </c>
      <c r="L19" s="1011">
        <v>19.8</v>
      </c>
      <c r="M19" s="1010">
        <v>9.4</v>
      </c>
      <c r="N19" s="1018">
        <v>9.5</v>
      </c>
      <c r="O19" s="277"/>
    </row>
    <row r="20" spans="1:15" ht="15" customHeight="1">
      <c r="A20" s="2582" t="s">
        <v>2449</v>
      </c>
      <c r="B20" s="2597"/>
      <c r="C20" s="1010">
        <v>142.4</v>
      </c>
      <c r="D20" s="1011">
        <v>144.30000000000001</v>
      </c>
      <c r="E20" s="1010">
        <v>134.9</v>
      </c>
      <c r="F20" s="1017">
        <v>131.80000000000001</v>
      </c>
      <c r="G20" s="1010">
        <v>136.69999999999999</v>
      </c>
      <c r="H20" s="1011">
        <v>138.4</v>
      </c>
      <c r="I20" s="1010">
        <v>129.6</v>
      </c>
      <c r="J20" s="1017">
        <v>126.5</v>
      </c>
      <c r="K20" s="1010">
        <v>5.7</v>
      </c>
      <c r="L20" s="1011">
        <v>5.9</v>
      </c>
      <c r="M20" s="1010">
        <v>5.3</v>
      </c>
      <c r="N20" s="1012">
        <v>5.3</v>
      </c>
      <c r="O20" s="277"/>
    </row>
    <row r="21" spans="1:15" ht="15" customHeight="1">
      <c r="A21" s="2582" t="s">
        <v>2520</v>
      </c>
      <c r="B21" s="2597"/>
      <c r="C21" s="1010">
        <v>159.5</v>
      </c>
      <c r="D21" s="1011">
        <v>149.6</v>
      </c>
      <c r="E21" s="1010">
        <v>151.6</v>
      </c>
      <c r="F21" s="1017">
        <v>147.6</v>
      </c>
      <c r="G21" s="1010">
        <v>155.9</v>
      </c>
      <c r="H21" s="1011">
        <v>146.5</v>
      </c>
      <c r="I21" s="1010">
        <v>141.9</v>
      </c>
      <c r="J21" s="1017">
        <v>138.30000000000001</v>
      </c>
      <c r="K21" s="1010">
        <v>3.6</v>
      </c>
      <c r="L21" s="1011">
        <v>3.1</v>
      </c>
      <c r="M21" s="1010">
        <v>9.6999999999999993</v>
      </c>
      <c r="N21" s="1012">
        <v>9.3000000000000007</v>
      </c>
      <c r="O21" s="277"/>
    </row>
    <row r="22" spans="1:15" ht="15" customHeight="1">
      <c r="A22" s="2574" t="s">
        <v>2451</v>
      </c>
      <c r="B22" s="2593"/>
      <c r="C22" s="1025">
        <v>150.1</v>
      </c>
      <c r="D22" s="1026">
        <v>148</v>
      </c>
      <c r="E22" s="1025">
        <v>142.5</v>
      </c>
      <c r="F22" s="1027">
        <v>139.19999999999999</v>
      </c>
      <c r="G22" s="1025">
        <v>139</v>
      </c>
      <c r="H22" s="1026">
        <v>138.19999999999999</v>
      </c>
      <c r="I22" s="1025">
        <v>131.5</v>
      </c>
      <c r="J22" s="1027">
        <v>128.69999999999999</v>
      </c>
      <c r="K22" s="1025">
        <v>11.1</v>
      </c>
      <c r="L22" s="1026">
        <v>9.8000000000000007</v>
      </c>
      <c r="M22" s="1025">
        <v>11</v>
      </c>
      <c r="N22" s="1028">
        <v>10.5</v>
      </c>
      <c r="O22" s="1013"/>
    </row>
    <row r="23" spans="1:15" ht="18" customHeight="1">
      <c r="A23" s="1424"/>
      <c r="B23" s="1424"/>
      <c r="C23" s="1424"/>
      <c r="D23" s="1424"/>
      <c r="E23" s="1424"/>
      <c r="F23" s="1424"/>
      <c r="G23" s="1424"/>
      <c r="H23" s="1424"/>
      <c r="I23" s="1424"/>
      <c r="J23" s="1748"/>
      <c r="K23" s="1748"/>
      <c r="L23" s="1748"/>
      <c r="M23" s="1748"/>
      <c r="N23" s="1748"/>
      <c r="O23" s="1013"/>
    </row>
    <row r="24" spans="1:15" ht="18" customHeight="1">
      <c r="A24" s="1756"/>
      <c r="B24" s="177"/>
      <c r="C24" s="177"/>
      <c r="D24" s="177"/>
      <c r="E24" s="177"/>
      <c r="F24" s="1754"/>
      <c r="G24" s="1754"/>
      <c r="H24" s="1754"/>
      <c r="I24" s="1754"/>
      <c r="J24" s="1754"/>
      <c r="K24" s="1754"/>
      <c r="L24" s="1754"/>
      <c r="M24" s="1754"/>
      <c r="N24" s="627" t="s">
        <v>2521</v>
      </c>
    </row>
    <row r="25" spans="1:15" ht="18" customHeight="1">
      <c r="A25" s="2585" t="s">
        <v>2530</v>
      </c>
      <c r="B25" s="2586"/>
      <c r="C25" s="2609" t="s">
        <v>2531</v>
      </c>
      <c r="D25" s="2585"/>
      <c r="E25" s="2585"/>
      <c r="F25" s="2585"/>
      <c r="G25" s="2589" t="s">
        <v>2532</v>
      </c>
      <c r="H25" s="2590"/>
      <c r="I25" s="2590"/>
      <c r="J25" s="2610"/>
      <c r="K25" s="2590" t="s">
        <v>2533</v>
      </c>
      <c r="L25" s="2590"/>
      <c r="M25" s="2590"/>
      <c r="N25" s="2590"/>
      <c r="O25" s="1005"/>
    </row>
    <row r="26" spans="1:15" ht="18" customHeight="1">
      <c r="A26" s="2591"/>
      <c r="B26" s="2592"/>
      <c r="C26" s="2589" t="s">
        <v>2511</v>
      </c>
      <c r="D26" s="2610"/>
      <c r="E26" s="2589" t="s">
        <v>2534</v>
      </c>
      <c r="F26" s="2590"/>
      <c r="G26" s="2604" t="s">
        <v>2511</v>
      </c>
      <c r="H26" s="2604"/>
      <c r="I26" s="2590" t="s">
        <v>2534</v>
      </c>
      <c r="J26" s="2610"/>
      <c r="K26" s="2610" t="s">
        <v>2511</v>
      </c>
      <c r="L26" s="2604"/>
      <c r="M26" s="2604" t="s">
        <v>2534</v>
      </c>
      <c r="N26" s="2589"/>
      <c r="O26" s="1005"/>
    </row>
    <row r="27" spans="1:15" ht="18" customHeight="1">
      <c r="A27" s="2587"/>
      <c r="B27" s="2588"/>
      <c r="C27" s="1006" t="s">
        <v>2535</v>
      </c>
      <c r="D27" s="1007" t="s">
        <v>2514</v>
      </c>
      <c r="E27" s="1006" t="s">
        <v>2535</v>
      </c>
      <c r="F27" s="1007" t="s">
        <v>2514</v>
      </c>
      <c r="G27" s="1006" t="s">
        <v>2535</v>
      </c>
      <c r="H27" s="1007" t="s">
        <v>2514</v>
      </c>
      <c r="I27" s="1006" t="s">
        <v>2535</v>
      </c>
      <c r="J27" s="1007" t="s">
        <v>2514</v>
      </c>
      <c r="K27" s="1006" t="s">
        <v>2535</v>
      </c>
      <c r="L27" s="1007" t="s">
        <v>2514</v>
      </c>
      <c r="M27" s="1006" t="s">
        <v>2535</v>
      </c>
      <c r="N27" s="1008" t="s">
        <v>2514</v>
      </c>
      <c r="O27" s="1005"/>
    </row>
    <row r="28" spans="1:15" ht="15" customHeight="1">
      <c r="A28" s="1741"/>
      <c r="B28" s="1742"/>
      <c r="C28" s="461" t="s">
        <v>2536</v>
      </c>
      <c r="D28" s="1030" t="s">
        <v>2536</v>
      </c>
      <c r="E28" s="1030" t="s">
        <v>2536</v>
      </c>
      <c r="F28" s="459" t="s">
        <v>2536</v>
      </c>
      <c r="G28" s="461" t="s">
        <v>2536</v>
      </c>
      <c r="H28" s="461" t="s">
        <v>2536</v>
      </c>
      <c r="I28" s="1030" t="s">
        <v>2536</v>
      </c>
      <c r="J28" s="460" t="s">
        <v>2536</v>
      </c>
      <c r="K28" s="462" t="s">
        <v>2536</v>
      </c>
      <c r="L28" s="460" t="s">
        <v>2536</v>
      </c>
      <c r="M28" s="461" t="s">
        <v>2536</v>
      </c>
      <c r="N28" s="461" t="s">
        <v>2536</v>
      </c>
      <c r="O28" s="1005"/>
    </row>
    <row r="29" spans="1:15" ht="15" customHeight="1">
      <c r="A29" s="2582" t="s">
        <v>2523</v>
      </c>
      <c r="B29" s="2597"/>
      <c r="C29" s="1012">
        <v>155.5</v>
      </c>
      <c r="D29" s="1011">
        <v>153.1</v>
      </c>
      <c r="E29" s="1010">
        <v>147.4</v>
      </c>
      <c r="F29" s="1031">
        <v>144.5</v>
      </c>
      <c r="G29" s="1010">
        <v>141.30000000000001</v>
      </c>
      <c r="H29" s="1010">
        <v>140.30000000000001</v>
      </c>
      <c r="I29" s="1010">
        <v>134.9</v>
      </c>
      <c r="J29" s="1010">
        <v>132.1</v>
      </c>
      <c r="K29" s="1032">
        <v>14.2</v>
      </c>
      <c r="L29" s="1010">
        <v>12.8</v>
      </c>
      <c r="M29" s="1012">
        <v>12.5</v>
      </c>
      <c r="N29" s="1012">
        <v>12.4</v>
      </c>
      <c r="O29" s="1013"/>
    </row>
    <row r="30" spans="1:15" ht="15" customHeight="1">
      <c r="A30" s="2607" t="s">
        <v>2400</v>
      </c>
      <c r="B30" s="2608"/>
      <c r="C30" s="1016">
        <v>174.4</v>
      </c>
      <c r="D30" s="1015">
        <v>171.6</v>
      </c>
      <c r="E30" s="1014" t="s">
        <v>2537</v>
      </c>
      <c r="F30" s="1033" t="s">
        <v>141</v>
      </c>
      <c r="G30" s="1014">
        <v>157.30000000000001</v>
      </c>
      <c r="H30" s="1014">
        <v>155.19999999999999</v>
      </c>
      <c r="I30" s="1014" t="s">
        <v>2537</v>
      </c>
      <c r="J30" s="1034" t="s">
        <v>141</v>
      </c>
      <c r="K30" s="1034">
        <v>17.100000000000001</v>
      </c>
      <c r="L30" s="1014">
        <v>16.399999999999999</v>
      </c>
      <c r="M30" s="1014" t="s">
        <v>2537</v>
      </c>
      <c r="N30" s="1016" t="s">
        <v>141</v>
      </c>
      <c r="O30" s="1013"/>
    </row>
    <row r="31" spans="1:15" ht="15" customHeight="1">
      <c r="A31" s="2582" t="s">
        <v>2401</v>
      </c>
      <c r="B31" s="2597"/>
      <c r="C31" s="1012">
        <v>167.9</v>
      </c>
      <c r="D31" s="1011">
        <v>162.5</v>
      </c>
      <c r="E31" s="1010">
        <v>165.1</v>
      </c>
      <c r="F31" s="1031">
        <v>162</v>
      </c>
      <c r="G31" s="1010">
        <v>150.1</v>
      </c>
      <c r="H31" s="1010">
        <v>148.1</v>
      </c>
      <c r="I31" s="1010">
        <v>147.1</v>
      </c>
      <c r="J31" s="1010">
        <v>145.30000000000001</v>
      </c>
      <c r="K31" s="1032">
        <v>17.8</v>
      </c>
      <c r="L31" s="1010">
        <v>14.4</v>
      </c>
      <c r="M31" s="1012" t="s">
        <v>2538</v>
      </c>
      <c r="N31" s="1012">
        <v>16.7</v>
      </c>
      <c r="O31" s="1013"/>
    </row>
    <row r="32" spans="1:15" ht="15" customHeight="1">
      <c r="A32" s="2582" t="s">
        <v>2516</v>
      </c>
      <c r="B32" s="2597"/>
      <c r="C32" s="1012">
        <v>160.9</v>
      </c>
      <c r="D32" s="1011">
        <v>161.5</v>
      </c>
      <c r="E32" s="1010" t="s">
        <v>2537</v>
      </c>
      <c r="F32" s="1031" t="s">
        <v>141</v>
      </c>
      <c r="G32" s="1010">
        <v>141.1</v>
      </c>
      <c r="H32" s="1010">
        <v>140.9</v>
      </c>
      <c r="I32" s="1010" t="s">
        <v>2396</v>
      </c>
      <c r="J32" s="1010" t="s">
        <v>141</v>
      </c>
      <c r="K32" s="1032">
        <v>19.8</v>
      </c>
      <c r="L32" s="1010">
        <v>20.6</v>
      </c>
      <c r="M32" s="1010" t="s">
        <v>2396</v>
      </c>
      <c r="N32" s="1012" t="s">
        <v>141</v>
      </c>
      <c r="O32" s="1013"/>
    </row>
    <row r="33" spans="1:15" ht="15" customHeight="1">
      <c r="A33" s="2582" t="s">
        <v>2404</v>
      </c>
      <c r="B33" s="2597"/>
      <c r="C33" s="1012">
        <v>159.4</v>
      </c>
      <c r="D33" s="1011">
        <v>152.4</v>
      </c>
      <c r="E33" s="1010" t="s">
        <v>370</v>
      </c>
      <c r="F33" s="1031" t="s">
        <v>141</v>
      </c>
      <c r="G33" s="1010">
        <v>146</v>
      </c>
      <c r="H33" s="1010">
        <v>141.19999999999999</v>
      </c>
      <c r="I33" s="1010" t="s">
        <v>370</v>
      </c>
      <c r="J33" s="1010" t="s">
        <v>141</v>
      </c>
      <c r="K33" s="1032">
        <v>13.4</v>
      </c>
      <c r="L33" s="1010">
        <v>11.2</v>
      </c>
      <c r="M33" s="1010" t="s">
        <v>2396</v>
      </c>
      <c r="N33" s="1012" t="s">
        <v>141</v>
      </c>
      <c r="O33" s="1013"/>
    </row>
    <row r="34" spans="1:15" ht="15" customHeight="1">
      <c r="A34" s="2584" t="s">
        <v>2517</v>
      </c>
      <c r="B34" s="2598"/>
      <c r="C34" s="1035">
        <v>181.9</v>
      </c>
      <c r="D34" s="1020">
        <v>175.9</v>
      </c>
      <c r="E34" s="1019" t="s">
        <v>370</v>
      </c>
      <c r="F34" s="1036" t="s">
        <v>141</v>
      </c>
      <c r="G34" s="1019">
        <v>156.4</v>
      </c>
      <c r="H34" s="1019">
        <v>153</v>
      </c>
      <c r="I34" s="1019" t="s">
        <v>2537</v>
      </c>
      <c r="J34" s="1019" t="s">
        <v>141</v>
      </c>
      <c r="K34" s="1037">
        <v>25.5</v>
      </c>
      <c r="L34" s="1019">
        <v>22.9</v>
      </c>
      <c r="M34" s="1019" t="s">
        <v>2537</v>
      </c>
      <c r="N34" s="1035" t="s">
        <v>141</v>
      </c>
      <c r="O34" s="1013"/>
    </row>
    <row r="35" spans="1:15" ht="15" customHeight="1">
      <c r="A35" s="2607" t="s">
        <v>2518</v>
      </c>
      <c r="B35" s="2608"/>
      <c r="C35" s="1016">
        <v>141.30000000000001</v>
      </c>
      <c r="D35" s="1015">
        <v>142.1</v>
      </c>
      <c r="E35" s="1014">
        <v>136.69999999999999</v>
      </c>
      <c r="F35" s="1033">
        <v>134.30000000000001</v>
      </c>
      <c r="G35" s="1014">
        <v>133.1</v>
      </c>
      <c r="H35" s="1014">
        <v>134.6</v>
      </c>
      <c r="I35" s="1014">
        <v>128.80000000000001</v>
      </c>
      <c r="J35" s="1014">
        <v>126.1</v>
      </c>
      <c r="K35" s="1034">
        <v>8.1999999999999993</v>
      </c>
      <c r="L35" s="1014">
        <v>7.5</v>
      </c>
      <c r="M35" s="1016">
        <v>7.9</v>
      </c>
      <c r="N35" s="1016">
        <v>8.24</v>
      </c>
      <c r="O35" s="1013"/>
    </row>
    <row r="36" spans="1:15" ht="15" customHeight="1">
      <c r="A36" s="2582" t="s">
        <v>2408</v>
      </c>
      <c r="B36" s="2597"/>
      <c r="C36" s="1012">
        <v>155</v>
      </c>
      <c r="D36" s="1011">
        <v>146.4</v>
      </c>
      <c r="E36" s="1010" t="s">
        <v>2410</v>
      </c>
      <c r="F36" s="1031" t="s">
        <v>141</v>
      </c>
      <c r="G36" s="1010">
        <v>142.9</v>
      </c>
      <c r="H36" s="1010">
        <v>134.6</v>
      </c>
      <c r="I36" s="1010" t="s">
        <v>2539</v>
      </c>
      <c r="J36" s="1010" t="s">
        <v>141</v>
      </c>
      <c r="K36" s="1032">
        <v>12.1</v>
      </c>
      <c r="L36" s="1010">
        <v>11.8</v>
      </c>
      <c r="M36" s="1010" t="s">
        <v>370</v>
      </c>
      <c r="N36" s="1012" t="s">
        <v>141</v>
      </c>
      <c r="O36" s="1013"/>
    </row>
    <row r="37" spans="1:15" ht="15" customHeight="1">
      <c r="A37" s="2582" t="s">
        <v>2446</v>
      </c>
      <c r="B37" s="2597"/>
      <c r="C37" s="1031">
        <v>162.4</v>
      </c>
      <c r="D37" s="1011">
        <v>140</v>
      </c>
      <c r="E37" s="1010" t="s">
        <v>2537</v>
      </c>
      <c r="F37" s="1031" t="s">
        <v>141</v>
      </c>
      <c r="G37" s="1012">
        <v>145.69999999999999</v>
      </c>
      <c r="H37" s="1010">
        <v>137.6</v>
      </c>
      <c r="I37" s="1010" t="s">
        <v>2410</v>
      </c>
      <c r="J37" s="1010" t="s">
        <v>141</v>
      </c>
      <c r="K37" s="1031">
        <v>16.7</v>
      </c>
      <c r="L37" s="1010">
        <v>2.4</v>
      </c>
      <c r="M37" s="1010" t="s">
        <v>370</v>
      </c>
      <c r="N37" s="1012" t="s">
        <v>141</v>
      </c>
      <c r="O37" s="1013"/>
    </row>
    <row r="38" spans="1:15" ht="15" customHeight="1">
      <c r="A38" s="2582" t="s">
        <v>2412</v>
      </c>
      <c r="B38" s="2597"/>
      <c r="C38" s="1031">
        <v>158.1</v>
      </c>
      <c r="D38" s="1011">
        <v>149.5</v>
      </c>
      <c r="E38" s="1010" t="s">
        <v>370</v>
      </c>
      <c r="F38" s="1031" t="s">
        <v>141</v>
      </c>
      <c r="G38" s="1012">
        <v>144.5</v>
      </c>
      <c r="H38" s="1010">
        <v>137.19999999999999</v>
      </c>
      <c r="I38" s="1010" t="s">
        <v>370</v>
      </c>
      <c r="J38" s="1010" t="s">
        <v>141</v>
      </c>
      <c r="K38" s="1031">
        <v>13.6</v>
      </c>
      <c r="L38" s="1010">
        <v>12.3</v>
      </c>
      <c r="M38" s="1010" t="s">
        <v>370</v>
      </c>
      <c r="N38" s="1012" t="s">
        <v>141</v>
      </c>
      <c r="O38" s="1013"/>
    </row>
    <row r="39" spans="1:15" ht="15" customHeight="1">
      <c r="A39" s="2584" t="s">
        <v>2414</v>
      </c>
      <c r="B39" s="2598"/>
      <c r="C39" s="1035">
        <v>105.3</v>
      </c>
      <c r="D39" s="1020">
        <v>99.4</v>
      </c>
      <c r="E39" s="1019" t="s">
        <v>370</v>
      </c>
      <c r="F39" s="1036" t="s">
        <v>141</v>
      </c>
      <c r="G39" s="1019">
        <v>99.1</v>
      </c>
      <c r="H39" s="1019">
        <v>94.3</v>
      </c>
      <c r="I39" s="1019" t="s">
        <v>370</v>
      </c>
      <c r="J39" s="1019" t="s">
        <v>141</v>
      </c>
      <c r="K39" s="1037">
        <v>6.2</v>
      </c>
      <c r="L39" s="1019">
        <v>5.0999999999999996</v>
      </c>
      <c r="M39" s="1019" t="s">
        <v>370</v>
      </c>
      <c r="N39" s="1035" t="s">
        <v>141</v>
      </c>
      <c r="O39" s="1013"/>
    </row>
    <row r="40" spans="1:15" ht="15" customHeight="1">
      <c r="A40" s="2582" t="s">
        <v>2415</v>
      </c>
      <c r="B40" s="2597"/>
      <c r="C40" s="1031">
        <v>134.19999999999999</v>
      </c>
      <c r="D40" s="1011" t="s">
        <v>2526</v>
      </c>
      <c r="E40" s="1010" t="s">
        <v>370</v>
      </c>
      <c r="F40" s="1031" t="s">
        <v>141</v>
      </c>
      <c r="G40" s="1012">
        <v>122</v>
      </c>
      <c r="H40" s="1010" t="s">
        <v>2526</v>
      </c>
      <c r="I40" s="1010" t="s">
        <v>2410</v>
      </c>
      <c r="J40" s="1010" t="s">
        <v>141</v>
      </c>
      <c r="K40" s="1031">
        <v>12.2</v>
      </c>
      <c r="L40" s="1010" t="s">
        <v>2526</v>
      </c>
      <c r="M40" s="1010" t="s">
        <v>2537</v>
      </c>
      <c r="N40" s="1012" t="s">
        <v>141</v>
      </c>
      <c r="O40" s="1013"/>
    </row>
    <row r="41" spans="1:15" ht="15" customHeight="1">
      <c r="A41" s="2582" t="s">
        <v>2448</v>
      </c>
      <c r="B41" s="2597"/>
      <c r="C41" s="1012">
        <v>156.1</v>
      </c>
      <c r="D41" s="1011">
        <v>165.7</v>
      </c>
      <c r="E41" s="1010" t="s">
        <v>370</v>
      </c>
      <c r="F41" s="1031" t="s">
        <v>141</v>
      </c>
      <c r="G41" s="1010">
        <v>133.4</v>
      </c>
      <c r="H41" s="1010">
        <v>138.5</v>
      </c>
      <c r="I41" s="1010" t="s">
        <v>370</v>
      </c>
      <c r="J41" s="1010" t="s">
        <v>141</v>
      </c>
      <c r="K41" s="1032">
        <v>22.7</v>
      </c>
      <c r="L41" s="1010">
        <v>27.2</v>
      </c>
      <c r="M41" s="1010" t="s">
        <v>370</v>
      </c>
      <c r="N41" s="1012" t="s">
        <v>141</v>
      </c>
      <c r="O41" s="277"/>
    </row>
    <row r="42" spans="1:15" ht="15" customHeight="1">
      <c r="A42" s="2582" t="s">
        <v>2449</v>
      </c>
      <c r="B42" s="2597"/>
      <c r="C42" s="1012">
        <v>145.30000000000001</v>
      </c>
      <c r="D42" s="1011">
        <v>150.1</v>
      </c>
      <c r="E42" s="1010">
        <v>143.6</v>
      </c>
      <c r="F42" s="1031">
        <v>140.69999999999999</v>
      </c>
      <c r="G42" s="1010">
        <v>137.80000000000001</v>
      </c>
      <c r="H42" s="1010">
        <v>142.6</v>
      </c>
      <c r="I42" s="1010">
        <v>137.4</v>
      </c>
      <c r="J42" s="1010">
        <v>134.5</v>
      </c>
      <c r="K42" s="1032">
        <v>7.5</v>
      </c>
      <c r="L42" s="1010">
        <v>7.5</v>
      </c>
      <c r="M42" s="1010">
        <v>6.2</v>
      </c>
      <c r="N42" s="1012">
        <v>6.2</v>
      </c>
      <c r="O42" s="1013"/>
    </row>
    <row r="43" spans="1:15" ht="15" customHeight="1">
      <c r="A43" s="2582" t="s">
        <v>2520</v>
      </c>
      <c r="B43" s="2597"/>
      <c r="C43" s="1012">
        <v>163.80000000000001</v>
      </c>
      <c r="D43" s="1011">
        <v>153.19999999999999</v>
      </c>
      <c r="E43" s="1010" t="s">
        <v>370</v>
      </c>
      <c r="F43" s="1031" t="s">
        <v>141</v>
      </c>
      <c r="G43" s="1010">
        <v>154.6</v>
      </c>
      <c r="H43" s="1010">
        <v>150.30000000000001</v>
      </c>
      <c r="I43" s="1010" t="s">
        <v>370</v>
      </c>
      <c r="J43" s="1010" t="s">
        <v>141</v>
      </c>
      <c r="K43" s="1032">
        <v>9.1999999999999993</v>
      </c>
      <c r="L43" s="1010">
        <v>2.9</v>
      </c>
      <c r="M43" s="1010" t="s">
        <v>370</v>
      </c>
      <c r="N43" s="1012" t="s">
        <v>141</v>
      </c>
      <c r="O43" s="277"/>
    </row>
    <row r="44" spans="1:15" ht="15" customHeight="1">
      <c r="A44" s="2574" t="s">
        <v>2451</v>
      </c>
      <c r="B44" s="2593"/>
      <c r="C44" s="1028">
        <v>150.19999999999999</v>
      </c>
      <c r="D44" s="1026">
        <v>145.4</v>
      </c>
      <c r="E44" s="1025" t="s">
        <v>2410</v>
      </c>
      <c r="F44" s="1038" t="s">
        <v>141</v>
      </c>
      <c r="G44" s="1025">
        <v>137.5</v>
      </c>
      <c r="H44" s="1025">
        <v>134.4</v>
      </c>
      <c r="I44" s="1025" t="s">
        <v>370</v>
      </c>
      <c r="J44" s="1025" t="s">
        <v>141</v>
      </c>
      <c r="K44" s="1039">
        <v>12.7</v>
      </c>
      <c r="L44" s="1025">
        <v>11</v>
      </c>
      <c r="M44" s="1028" t="s">
        <v>370</v>
      </c>
      <c r="N44" s="1028" t="s">
        <v>141</v>
      </c>
      <c r="O44" s="1013"/>
    </row>
    <row r="45" spans="1:15" ht="18" customHeight="1">
      <c r="A45" s="2606" t="s">
        <v>2540</v>
      </c>
      <c r="B45" s="2606"/>
      <c r="C45" s="2606"/>
      <c r="D45" s="2606"/>
      <c r="E45" s="2606"/>
      <c r="F45" s="2606"/>
      <c r="G45" s="2606"/>
      <c r="H45" s="2606"/>
      <c r="I45" s="2606"/>
      <c r="J45" s="2606"/>
      <c r="K45" s="2606"/>
      <c r="L45" s="2606"/>
      <c r="M45" s="2606"/>
      <c r="N45" s="170"/>
    </row>
  </sheetData>
  <mergeCells count="54">
    <mergeCell ref="K3:N3"/>
    <mergeCell ref="C4:D4"/>
    <mergeCell ref="E4:F4"/>
    <mergeCell ref="G4:H4"/>
    <mergeCell ref="I4:J4"/>
    <mergeCell ref="K4:L4"/>
    <mergeCell ref="M4:N4"/>
    <mergeCell ref="A11:B11"/>
    <mergeCell ref="A1:F1"/>
    <mergeCell ref="A3:B5"/>
    <mergeCell ref="C3:F3"/>
    <mergeCell ref="G3:J3"/>
    <mergeCell ref="A7:B7"/>
    <mergeCell ref="A8:B8"/>
    <mergeCell ref="A9:B9"/>
    <mergeCell ref="A10:B10"/>
    <mergeCell ref="A12:B12"/>
    <mergeCell ref="A13:B13"/>
    <mergeCell ref="A14:B14"/>
    <mergeCell ref="A15:B15"/>
    <mergeCell ref="A16:B16"/>
    <mergeCell ref="A17:B17"/>
    <mergeCell ref="A18:B18"/>
    <mergeCell ref="A19:B19"/>
    <mergeCell ref="A20:B20"/>
    <mergeCell ref="A21:B21"/>
    <mergeCell ref="A22:B22"/>
    <mergeCell ref="A25:B27"/>
    <mergeCell ref="C25:F25"/>
    <mergeCell ref="G25:J25"/>
    <mergeCell ref="K25:N25"/>
    <mergeCell ref="C26:D26"/>
    <mergeCell ref="E26:F26"/>
    <mergeCell ref="G26:H26"/>
    <mergeCell ref="I26:J26"/>
    <mergeCell ref="K26:L26"/>
    <mergeCell ref="M26:N26"/>
    <mergeCell ref="A40:B40"/>
    <mergeCell ref="A29:B29"/>
    <mergeCell ref="A30:B30"/>
    <mergeCell ref="A31:B31"/>
    <mergeCell ref="A32:B32"/>
    <mergeCell ref="A33:B33"/>
    <mergeCell ref="A34:B34"/>
    <mergeCell ref="A35:B35"/>
    <mergeCell ref="A36:B36"/>
    <mergeCell ref="A37:B37"/>
    <mergeCell ref="A38:B38"/>
    <mergeCell ref="A39:B39"/>
    <mergeCell ref="A41:B41"/>
    <mergeCell ref="A42:B42"/>
    <mergeCell ref="A43:B43"/>
    <mergeCell ref="A44:B44"/>
    <mergeCell ref="A45:M4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100" zoomScaleSheetLayoutView="100" workbookViewId="0">
      <selection activeCell="H3" sqref="H3"/>
    </sheetView>
  </sheetViews>
  <sheetFormatPr defaultRowHeight="20.45" customHeight="1"/>
  <cols>
    <col min="1" max="1" width="31.5" style="170" customWidth="1"/>
    <col min="2" max="3" width="12.5" style="140" customWidth="1"/>
    <col min="4" max="5" width="12.5" style="170" customWidth="1"/>
    <col min="6" max="6" width="4.375" style="170" customWidth="1"/>
    <col min="7" max="256" width="9" style="170"/>
    <col min="257" max="257" width="30" style="170" customWidth="1"/>
    <col min="258" max="260" width="10.625" style="170" customWidth="1"/>
    <col min="261" max="261" width="10.5" style="170" customWidth="1"/>
    <col min="262" max="262" width="4.375" style="170" customWidth="1"/>
    <col min="263" max="512" width="9" style="170"/>
    <col min="513" max="513" width="30" style="170" customWidth="1"/>
    <col min="514" max="516" width="10.625" style="170" customWidth="1"/>
    <col min="517" max="517" width="10.5" style="170" customWidth="1"/>
    <col min="518" max="518" width="4.375" style="170" customWidth="1"/>
    <col min="519" max="768" width="9" style="170"/>
    <col min="769" max="769" width="30" style="170" customWidth="1"/>
    <col min="770" max="772" width="10.625" style="170" customWidth="1"/>
    <col min="773" max="773" width="10.5" style="170" customWidth="1"/>
    <col min="774" max="774" width="4.375" style="170" customWidth="1"/>
    <col min="775" max="1024" width="9" style="170"/>
    <col min="1025" max="1025" width="30" style="170" customWidth="1"/>
    <col min="1026" max="1028" width="10.625" style="170" customWidth="1"/>
    <col min="1029" max="1029" width="10.5" style="170" customWidth="1"/>
    <col min="1030" max="1030" width="4.375" style="170" customWidth="1"/>
    <col min="1031" max="1280" width="9" style="170"/>
    <col min="1281" max="1281" width="30" style="170" customWidth="1"/>
    <col min="1282" max="1284" width="10.625" style="170" customWidth="1"/>
    <col min="1285" max="1285" width="10.5" style="170" customWidth="1"/>
    <col min="1286" max="1286" width="4.375" style="170" customWidth="1"/>
    <col min="1287" max="1536" width="9" style="170"/>
    <col min="1537" max="1537" width="30" style="170" customWidth="1"/>
    <col min="1538" max="1540" width="10.625" style="170" customWidth="1"/>
    <col min="1541" max="1541" width="10.5" style="170" customWidth="1"/>
    <col min="1542" max="1542" width="4.375" style="170" customWidth="1"/>
    <col min="1543" max="1792" width="9" style="170"/>
    <col min="1793" max="1793" width="30" style="170" customWidth="1"/>
    <col min="1794" max="1796" width="10.625" style="170" customWidth="1"/>
    <col min="1797" max="1797" width="10.5" style="170" customWidth="1"/>
    <col min="1798" max="1798" width="4.375" style="170" customWidth="1"/>
    <col min="1799" max="2048" width="9" style="170"/>
    <col min="2049" max="2049" width="30" style="170" customWidth="1"/>
    <col min="2050" max="2052" width="10.625" style="170" customWidth="1"/>
    <col min="2053" max="2053" width="10.5" style="170" customWidth="1"/>
    <col min="2054" max="2054" width="4.375" style="170" customWidth="1"/>
    <col min="2055" max="2304" width="9" style="170"/>
    <col min="2305" max="2305" width="30" style="170" customWidth="1"/>
    <col min="2306" max="2308" width="10.625" style="170" customWidth="1"/>
    <col min="2309" max="2309" width="10.5" style="170" customWidth="1"/>
    <col min="2310" max="2310" width="4.375" style="170" customWidth="1"/>
    <col min="2311" max="2560" width="9" style="170"/>
    <col min="2561" max="2561" width="30" style="170" customWidth="1"/>
    <col min="2562" max="2564" width="10.625" style="170" customWidth="1"/>
    <col min="2565" max="2565" width="10.5" style="170" customWidth="1"/>
    <col min="2566" max="2566" width="4.375" style="170" customWidth="1"/>
    <col min="2567" max="2816" width="9" style="170"/>
    <col min="2817" max="2817" width="30" style="170" customWidth="1"/>
    <col min="2818" max="2820" width="10.625" style="170" customWidth="1"/>
    <col min="2821" max="2821" width="10.5" style="170" customWidth="1"/>
    <col min="2822" max="2822" width="4.375" style="170" customWidth="1"/>
    <col min="2823" max="3072" width="9" style="170"/>
    <col min="3073" max="3073" width="30" style="170" customWidth="1"/>
    <col min="3074" max="3076" width="10.625" style="170" customWidth="1"/>
    <col min="3077" max="3077" width="10.5" style="170" customWidth="1"/>
    <col min="3078" max="3078" width="4.375" style="170" customWidth="1"/>
    <col min="3079" max="3328" width="9" style="170"/>
    <col min="3329" max="3329" width="30" style="170" customWidth="1"/>
    <col min="3330" max="3332" width="10.625" style="170" customWidth="1"/>
    <col min="3333" max="3333" width="10.5" style="170" customWidth="1"/>
    <col min="3334" max="3334" width="4.375" style="170" customWidth="1"/>
    <col min="3335" max="3584" width="9" style="170"/>
    <col min="3585" max="3585" width="30" style="170" customWidth="1"/>
    <col min="3586" max="3588" width="10.625" style="170" customWidth="1"/>
    <col min="3589" max="3589" width="10.5" style="170" customWidth="1"/>
    <col min="3590" max="3590" width="4.375" style="170" customWidth="1"/>
    <col min="3591" max="3840" width="9" style="170"/>
    <col min="3841" max="3841" width="30" style="170" customWidth="1"/>
    <col min="3842" max="3844" width="10.625" style="170" customWidth="1"/>
    <col min="3845" max="3845" width="10.5" style="170" customWidth="1"/>
    <col min="3846" max="3846" width="4.375" style="170" customWidth="1"/>
    <col min="3847" max="4096" width="9" style="170"/>
    <col min="4097" max="4097" width="30" style="170" customWidth="1"/>
    <col min="4098" max="4100" width="10.625" style="170" customWidth="1"/>
    <col min="4101" max="4101" width="10.5" style="170" customWidth="1"/>
    <col min="4102" max="4102" width="4.375" style="170" customWidth="1"/>
    <col min="4103" max="4352" width="9" style="170"/>
    <col min="4353" max="4353" width="30" style="170" customWidth="1"/>
    <col min="4354" max="4356" width="10.625" style="170" customWidth="1"/>
    <col min="4357" max="4357" width="10.5" style="170" customWidth="1"/>
    <col min="4358" max="4358" width="4.375" style="170" customWidth="1"/>
    <col min="4359" max="4608" width="9" style="170"/>
    <col min="4609" max="4609" width="30" style="170" customWidth="1"/>
    <col min="4610" max="4612" width="10.625" style="170" customWidth="1"/>
    <col min="4613" max="4613" width="10.5" style="170" customWidth="1"/>
    <col min="4614" max="4614" width="4.375" style="170" customWidth="1"/>
    <col min="4615" max="4864" width="9" style="170"/>
    <col min="4865" max="4865" width="30" style="170" customWidth="1"/>
    <col min="4866" max="4868" width="10.625" style="170" customWidth="1"/>
    <col min="4869" max="4869" width="10.5" style="170" customWidth="1"/>
    <col min="4870" max="4870" width="4.375" style="170" customWidth="1"/>
    <col min="4871" max="5120" width="9" style="170"/>
    <col min="5121" max="5121" width="30" style="170" customWidth="1"/>
    <col min="5122" max="5124" width="10.625" style="170" customWidth="1"/>
    <col min="5125" max="5125" width="10.5" style="170" customWidth="1"/>
    <col min="5126" max="5126" width="4.375" style="170" customWidth="1"/>
    <col min="5127" max="5376" width="9" style="170"/>
    <col min="5377" max="5377" width="30" style="170" customWidth="1"/>
    <col min="5378" max="5380" width="10.625" style="170" customWidth="1"/>
    <col min="5381" max="5381" width="10.5" style="170" customWidth="1"/>
    <col min="5382" max="5382" width="4.375" style="170" customWidth="1"/>
    <col min="5383" max="5632" width="9" style="170"/>
    <col min="5633" max="5633" width="30" style="170" customWidth="1"/>
    <col min="5634" max="5636" width="10.625" style="170" customWidth="1"/>
    <col min="5637" max="5637" width="10.5" style="170" customWidth="1"/>
    <col min="5638" max="5638" width="4.375" style="170" customWidth="1"/>
    <col min="5639" max="5888" width="9" style="170"/>
    <col min="5889" max="5889" width="30" style="170" customWidth="1"/>
    <col min="5890" max="5892" width="10.625" style="170" customWidth="1"/>
    <col min="5893" max="5893" width="10.5" style="170" customWidth="1"/>
    <col min="5894" max="5894" width="4.375" style="170" customWidth="1"/>
    <col min="5895" max="6144" width="9" style="170"/>
    <col min="6145" max="6145" width="30" style="170" customWidth="1"/>
    <col min="6146" max="6148" width="10.625" style="170" customWidth="1"/>
    <col min="6149" max="6149" width="10.5" style="170" customWidth="1"/>
    <col min="6150" max="6150" width="4.375" style="170" customWidth="1"/>
    <col min="6151" max="6400" width="9" style="170"/>
    <col min="6401" max="6401" width="30" style="170" customWidth="1"/>
    <col min="6402" max="6404" width="10.625" style="170" customWidth="1"/>
    <col min="6405" max="6405" width="10.5" style="170" customWidth="1"/>
    <col min="6406" max="6406" width="4.375" style="170" customWidth="1"/>
    <col min="6407" max="6656" width="9" style="170"/>
    <col min="6657" max="6657" width="30" style="170" customWidth="1"/>
    <col min="6658" max="6660" width="10.625" style="170" customWidth="1"/>
    <col min="6661" max="6661" width="10.5" style="170" customWidth="1"/>
    <col min="6662" max="6662" width="4.375" style="170" customWidth="1"/>
    <col min="6663" max="6912" width="9" style="170"/>
    <col min="6913" max="6913" width="30" style="170" customWidth="1"/>
    <col min="6914" max="6916" width="10.625" style="170" customWidth="1"/>
    <col min="6917" max="6917" width="10.5" style="170" customWidth="1"/>
    <col min="6918" max="6918" width="4.375" style="170" customWidth="1"/>
    <col min="6919" max="7168" width="9" style="170"/>
    <col min="7169" max="7169" width="30" style="170" customWidth="1"/>
    <col min="7170" max="7172" width="10.625" style="170" customWidth="1"/>
    <col min="7173" max="7173" width="10.5" style="170" customWidth="1"/>
    <col min="7174" max="7174" width="4.375" style="170" customWidth="1"/>
    <col min="7175" max="7424" width="9" style="170"/>
    <col min="7425" max="7425" width="30" style="170" customWidth="1"/>
    <col min="7426" max="7428" width="10.625" style="170" customWidth="1"/>
    <col min="7429" max="7429" width="10.5" style="170" customWidth="1"/>
    <col min="7430" max="7430" width="4.375" style="170" customWidth="1"/>
    <col min="7431" max="7680" width="9" style="170"/>
    <col min="7681" max="7681" width="30" style="170" customWidth="1"/>
    <col min="7682" max="7684" width="10.625" style="170" customWidth="1"/>
    <col min="7685" max="7685" width="10.5" style="170" customWidth="1"/>
    <col min="7686" max="7686" width="4.375" style="170" customWidth="1"/>
    <col min="7687" max="7936" width="9" style="170"/>
    <col min="7937" max="7937" width="30" style="170" customWidth="1"/>
    <col min="7938" max="7940" width="10.625" style="170" customWidth="1"/>
    <col min="7941" max="7941" width="10.5" style="170" customWidth="1"/>
    <col min="7942" max="7942" width="4.375" style="170" customWidth="1"/>
    <col min="7943" max="8192" width="9" style="170"/>
    <col min="8193" max="8193" width="30" style="170" customWidth="1"/>
    <col min="8194" max="8196" width="10.625" style="170" customWidth="1"/>
    <col min="8197" max="8197" width="10.5" style="170" customWidth="1"/>
    <col min="8198" max="8198" width="4.375" style="170" customWidth="1"/>
    <col min="8199" max="8448" width="9" style="170"/>
    <col min="8449" max="8449" width="30" style="170" customWidth="1"/>
    <col min="8450" max="8452" width="10.625" style="170" customWidth="1"/>
    <col min="8453" max="8453" width="10.5" style="170" customWidth="1"/>
    <col min="8454" max="8454" width="4.375" style="170" customWidth="1"/>
    <col min="8455" max="8704" width="9" style="170"/>
    <col min="8705" max="8705" width="30" style="170" customWidth="1"/>
    <col min="8706" max="8708" width="10.625" style="170" customWidth="1"/>
    <col min="8709" max="8709" width="10.5" style="170" customWidth="1"/>
    <col min="8710" max="8710" width="4.375" style="170" customWidth="1"/>
    <col min="8711" max="8960" width="9" style="170"/>
    <col min="8961" max="8961" width="30" style="170" customWidth="1"/>
    <col min="8962" max="8964" width="10.625" style="170" customWidth="1"/>
    <col min="8965" max="8965" width="10.5" style="170" customWidth="1"/>
    <col min="8966" max="8966" width="4.375" style="170" customWidth="1"/>
    <col min="8967" max="9216" width="9" style="170"/>
    <col min="9217" max="9217" width="30" style="170" customWidth="1"/>
    <col min="9218" max="9220" width="10.625" style="170" customWidth="1"/>
    <col min="9221" max="9221" width="10.5" style="170" customWidth="1"/>
    <col min="9222" max="9222" width="4.375" style="170" customWidth="1"/>
    <col min="9223" max="9472" width="9" style="170"/>
    <col min="9473" max="9473" width="30" style="170" customWidth="1"/>
    <col min="9474" max="9476" width="10.625" style="170" customWidth="1"/>
    <col min="9477" max="9477" width="10.5" style="170" customWidth="1"/>
    <col min="9478" max="9478" width="4.375" style="170" customWidth="1"/>
    <col min="9479" max="9728" width="9" style="170"/>
    <col min="9729" max="9729" width="30" style="170" customWidth="1"/>
    <col min="9730" max="9732" width="10.625" style="170" customWidth="1"/>
    <col min="9733" max="9733" width="10.5" style="170" customWidth="1"/>
    <col min="9734" max="9734" width="4.375" style="170" customWidth="1"/>
    <col min="9735" max="9984" width="9" style="170"/>
    <col min="9985" max="9985" width="30" style="170" customWidth="1"/>
    <col min="9986" max="9988" width="10.625" style="170" customWidth="1"/>
    <col min="9989" max="9989" width="10.5" style="170" customWidth="1"/>
    <col min="9990" max="9990" width="4.375" style="170" customWidth="1"/>
    <col min="9991" max="10240" width="9" style="170"/>
    <col min="10241" max="10241" width="30" style="170" customWidth="1"/>
    <col min="10242" max="10244" width="10.625" style="170" customWidth="1"/>
    <col min="10245" max="10245" width="10.5" style="170" customWidth="1"/>
    <col min="10246" max="10246" width="4.375" style="170" customWidth="1"/>
    <col min="10247" max="10496" width="9" style="170"/>
    <col min="10497" max="10497" width="30" style="170" customWidth="1"/>
    <col min="10498" max="10500" width="10.625" style="170" customWidth="1"/>
    <col min="10501" max="10501" width="10.5" style="170" customWidth="1"/>
    <col min="10502" max="10502" width="4.375" style="170" customWidth="1"/>
    <col min="10503" max="10752" width="9" style="170"/>
    <col min="10753" max="10753" width="30" style="170" customWidth="1"/>
    <col min="10754" max="10756" width="10.625" style="170" customWidth="1"/>
    <col min="10757" max="10757" width="10.5" style="170" customWidth="1"/>
    <col min="10758" max="10758" width="4.375" style="170" customWidth="1"/>
    <col min="10759" max="11008" width="9" style="170"/>
    <col min="11009" max="11009" width="30" style="170" customWidth="1"/>
    <col min="11010" max="11012" width="10.625" style="170" customWidth="1"/>
    <col min="11013" max="11013" width="10.5" style="170" customWidth="1"/>
    <col min="11014" max="11014" width="4.375" style="170" customWidth="1"/>
    <col min="11015" max="11264" width="9" style="170"/>
    <col min="11265" max="11265" width="30" style="170" customWidth="1"/>
    <col min="11266" max="11268" width="10.625" style="170" customWidth="1"/>
    <col min="11269" max="11269" width="10.5" style="170" customWidth="1"/>
    <col min="11270" max="11270" width="4.375" style="170" customWidth="1"/>
    <col min="11271" max="11520" width="9" style="170"/>
    <col min="11521" max="11521" width="30" style="170" customWidth="1"/>
    <col min="11522" max="11524" width="10.625" style="170" customWidth="1"/>
    <col min="11525" max="11525" width="10.5" style="170" customWidth="1"/>
    <col min="11526" max="11526" width="4.375" style="170" customWidth="1"/>
    <col min="11527" max="11776" width="9" style="170"/>
    <col min="11777" max="11777" width="30" style="170" customWidth="1"/>
    <col min="11778" max="11780" width="10.625" style="170" customWidth="1"/>
    <col min="11781" max="11781" width="10.5" style="170" customWidth="1"/>
    <col min="11782" max="11782" width="4.375" style="170" customWidth="1"/>
    <col min="11783" max="12032" width="9" style="170"/>
    <col min="12033" max="12033" width="30" style="170" customWidth="1"/>
    <col min="12034" max="12036" width="10.625" style="170" customWidth="1"/>
    <col min="12037" max="12037" width="10.5" style="170" customWidth="1"/>
    <col min="12038" max="12038" width="4.375" style="170" customWidth="1"/>
    <col min="12039" max="12288" width="9" style="170"/>
    <col min="12289" max="12289" width="30" style="170" customWidth="1"/>
    <col min="12290" max="12292" width="10.625" style="170" customWidth="1"/>
    <col min="12293" max="12293" width="10.5" style="170" customWidth="1"/>
    <col min="12294" max="12294" width="4.375" style="170" customWidth="1"/>
    <col min="12295" max="12544" width="9" style="170"/>
    <col min="12545" max="12545" width="30" style="170" customWidth="1"/>
    <col min="12546" max="12548" width="10.625" style="170" customWidth="1"/>
    <col min="12549" max="12549" width="10.5" style="170" customWidth="1"/>
    <col min="12550" max="12550" width="4.375" style="170" customWidth="1"/>
    <col min="12551" max="12800" width="9" style="170"/>
    <col min="12801" max="12801" width="30" style="170" customWidth="1"/>
    <col min="12802" max="12804" width="10.625" style="170" customWidth="1"/>
    <col min="12805" max="12805" width="10.5" style="170" customWidth="1"/>
    <col min="12806" max="12806" width="4.375" style="170" customWidth="1"/>
    <col min="12807" max="13056" width="9" style="170"/>
    <col min="13057" max="13057" width="30" style="170" customWidth="1"/>
    <col min="13058" max="13060" width="10.625" style="170" customWidth="1"/>
    <col min="13061" max="13061" width="10.5" style="170" customWidth="1"/>
    <col min="13062" max="13062" width="4.375" style="170" customWidth="1"/>
    <col min="13063" max="13312" width="9" style="170"/>
    <col min="13313" max="13313" width="30" style="170" customWidth="1"/>
    <col min="13314" max="13316" width="10.625" style="170" customWidth="1"/>
    <col min="13317" max="13317" width="10.5" style="170" customWidth="1"/>
    <col min="13318" max="13318" width="4.375" style="170" customWidth="1"/>
    <col min="13319" max="13568" width="9" style="170"/>
    <col min="13569" max="13569" width="30" style="170" customWidth="1"/>
    <col min="13570" max="13572" width="10.625" style="170" customWidth="1"/>
    <col min="13573" max="13573" width="10.5" style="170" customWidth="1"/>
    <col min="13574" max="13574" width="4.375" style="170" customWidth="1"/>
    <col min="13575" max="13824" width="9" style="170"/>
    <col min="13825" max="13825" width="30" style="170" customWidth="1"/>
    <col min="13826" max="13828" width="10.625" style="170" customWidth="1"/>
    <col min="13829" max="13829" width="10.5" style="170" customWidth="1"/>
    <col min="13830" max="13830" width="4.375" style="170" customWidth="1"/>
    <col min="13831" max="14080" width="9" style="170"/>
    <col min="14081" max="14081" width="30" style="170" customWidth="1"/>
    <col min="14082" max="14084" width="10.625" style="170" customWidth="1"/>
    <col min="14085" max="14085" width="10.5" style="170" customWidth="1"/>
    <col min="14086" max="14086" width="4.375" style="170" customWidth="1"/>
    <col min="14087" max="14336" width="9" style="170"/>
    <col min="14337" max="14337" width="30" style="170" customWidth="1"/>
    <col min="14338" max="14340" width="10.625" style="170" customWidth="1"/>
    <col min="14341" max="14341" width="10.5" style="170" customWidth="1"/>
    <col min="14342" max="14342" width="4.375" style="170" customWidth="1"/>
    <col min="14343" max="14592" width="9" style="170"/>
    <col min="14593" max="14593" width="30" style="170" customWidth="1"/>
    <col min="14594" max="14596" width="10.625" style="170" customWidth="1"/>
    <col min="14597" max="14597" width="10.5" style="170" customWidth="1"/>
    <col min="14598" max="14598" width="4.375" style="170" customWidth="1"/>
    <col min="14599" max="14848" width="9" style="170"/>
    <col min="14849" max="14849" width="30" style="170" customWidth="1"/>
    <col min="14850" max="14852" width="10.625" style="170" customWidth="1"/>
    <col min="14853" max="14853" width="10.5" style="170" customWidth="1"/>
    <col min="14854" max="14854" width="4.375" style="170" customWidth="1"/>
    <col min="14855" max="15104" width="9" style="170"/>
    <col min="15105" max="15105" width="30" style="170" customWidth="1"/>
    <col min="15106" max="15108" width="10.625" style="170" customWidth="1"/>
    <col min="15109" max="15109" width="10.5" style="170" customWidth="1"/>
    <col min="15110" max="15110" width="4.375" style="170" customWidth="1"/>
    <col min="15111" max="15360" width="9" style="170"/>
    <col min="15361" max="15361" width="30" style="170" customWidth="1"/>
    <col min="15362" max="15364" width="10.625" style="170" customWidth="1"/>
    <col min="15365" max="15365" width="10.5" style="170" customWidth="1"/>
    <col min="15366" max="15366" width="4.375" style="170" customWidth="1"/>
    <col min="15367" max="15616" width="9" style="170"/>
    <col min="15617" max="15617" width="30" style="170" customWidth="1"/>
    <col min="15618" max="15620" width="10.625" style="170" customWidth="1"/>
    <col min="15621" max="15621" width="10.5" style="170" customWidth="1"/>
    <col min="15622" max="15622" width="4.375" style="170" customWidth="1"/>
    <col min="15623" max="15872" width="9" style="170"/>
    <col min="15873" max="15873" width="30" style="170" customWidth="1"/>
    <col min="15874" max="15876" width="10.625" style="170" customWidth="1"/>
    <col min="15877" max="15877" width="10.5" style="170" customWidth="1"/>
    <col min="15878" max="15878" width="4.375" style="170" customWidth="1"/>
    <col min="15879" max="16128" width="9" style="170"/>
    <col min="16129" max="16129" width="30" style="170" customWidth="1"/>
    <col min="16130" max="16132" width="10.625" style="170" customWidth="1"/>
    <col min="16133" max="16133" width="10.5" style="170" customWidth="1"/>
    <col min="16134" max="16134" width="4.375" style="170" customWidth="1"/>
    <col min="16135" max="16384" width="9" style="170"/>
  </cols>
  <sheetData>
    <row r="1" spans="1:5" ht="25.5" customHeight="1">
      <c r="A1" s="2600" t="s">
        <v>3397</v>
      </c>
      <c r="B1" s="2601"/>
      <c r="C1" s="2601"/>
      <c r="D1" s="2601"/>
      <c r="E1" s="2601"/>
    </row>
    <row r="2" spans="1:5" ht="18" customHeight="1">
      <c r="A2" s="177"/>
      <c r="B2" s="1040"/>
      <c r="C2" s="1040"/>
      <c r="E2" s="627" t="s">
        <v>3703</v>
      </c>
    </row>
    <row r="3" spans="1:5" ht="30" customHeight="1">
      <c r="A3" s="1760" t="s">
        <v>2541</v>
      </c>
      <c r="B3" s="1780" t="s">
        <v>2542</v>
      </c>
      <c r="C3" s="2200" t="s">
        <v>2543</v>
      </c>
      <c r="D3" s="1780" t="s">
        <v>2544</v>
      </c>
      <c r="E3" s="1759" t="s">
        <v>2545</v>
      </c>
    </row>
    <row r="4" spans="1:5" ht="15.95" customHeight="1">
      <c r="A4" s="1821"/>
      <c r="B4" s="1041" t="s">
        <v>385</v>
      </c>
      <c r="C4" s="1041" t="s">
        <v>385</v>
      </c>
      <c r="D4" s="1042" t="s">
        <v>1567</v>
      </c>
      <c r="E4" s="1043" t="s">
        <v>386</v>
      </c>
    </row>
    <row r="5" spans="1:5" ht="15.95" customHeight="1">
      <c r="A5" s="1758" t="s">
        <v>2546</v>
      </c>
      <c r="B5" s="1044">
        <v>296526</v>
      </c>
      <c r="C5" s="1044">
        <v>73314</v>
      </c>
      <c r="D5" s="1474">
        <v>1.61</v>
      </c>
      <c r="E5" s="1475">
        <v>1.43</v>
      </c>
    </row>
    <row r="6" spans="1:5" ht="15.95" customHeight="1">
      <c r="A6" s="1757" t="s">
        <v>891</v>
      </c>
      <c r="B6" s="1045"/>
      <c r="C6" s="1045"/>
      <c r="D6" s="1476"/>
      <c r="E6" s="1476"/>
    </row>
    <row r="7" spans="1:5" ht="15.95" customHeight="1">
      <c r="A7" s="1743" t="s">
        <v>2523</v>
      </c>
      <c r="B7" s="1046">
        <v>300005</v>
      </c>
      <c r="C7" s="1046">
        <v>71453</v>
      </c>
      <c r="D7" s="1477">
        <v>1.67</v>
      </c>
      <c r="E7" s="1478">
        <v>1.61</v>
      </c>
    </row>
    <row r="8" spans="1:5" ht="15.95" customHeight="1">
      <c r="A8" s="1047" t="s">
        <v>2400</v>
      </c>
      <c r="B8" s="1048">
        <v>23593</v>
      </c>
      <c r="C8" s="1048">
        <v>792</v>
      </c>
      <c r="D8" s="1479">
        <v>1.4</v>
      </c>
      <c r="E8" s="1480">
        <v>1.06</v>
      </c>
    </row>
    <row r="9" spans="1:5" ht="15.95" customHeight="1">
      <c r="A9" s="1743" t="s">
        <v>2401</v>
      </c>
      <c r="B9" s="1046">
        <v>68869</v>
      </c>
      <c r="C9" s="1046">
        <v>9269</v>
      </c>
      <c r="D9" s="1477">
        <v>0.89</v>
      </c>
      <c r="E9" s="1478">
        <v>0.83</v>
      </c>
    </row>
    <row r="10" spans="1:5" ht="15.95" customHeight="1">
      <c r="A10" s="1743" t="s">
        <v>2516</v>
      </c>
      <c r="B10" s="1046">
        <v>4161</v>
      </c>
      <c r="C10" s="1046">
        <v>70</v>
      </c>
      <c r="D10" s="1477">
        <v>0.57999999999999996</v>
      </c>
      <c r="E10" s="1478">
        <v>0.82</v>
      </c>
    </row>
    <row r="11" spans="1:5" ht="15.95" customHeight="1">
      <c r="A11" s="1743" t="s">
        <v>2404</v>
      </c>
      <c r="B11" s="1046">
        <v>4314</v>
      </c>
      <c r="C11" s="1046">
        <v>176</v>
      </c>
      <c r="D11" s="1477">
        <v>0.82</v>
      </c>
      <c r="E11" s="1478">
        <v>1.0900000000000001</v>
      </c>
    </row>
    <row r="12" spans="1:5" ht="15.95" customHeight="1">
      <c r="A12" s="1744" t="s">
        <v>2517</v>
      </c>
      <c r="B12" s="1049">
        <v>13209</v>
      </c>
      <c r="C12" s="1049">
        <v>2964</v>
      </c>
      <c r="D12" s="1481">
        <v>1.1100000000000001</v>
      </c>
      <c r="E12" s="1482">
        <v>1.0900000000000001</v>
      </c>
    </row>
    <row r="13" spans="1:5" ht="15.95" customHeight="1">
      <c r="A13" s="1047" t="s">
        <v>2518</v>
      </c>
      <c r="B13" s="1048">
        <v>47618</v>
      </c>
      <c r="C13" s="1048">
        <v>17075</v>
      </c>
      <c r="D13" s="1479">
        <v>1.55</v>
      </c>
      <c r="E13" s="1480">
        <v>1.47</v>
      </c>
    </row>
    <row r="14" spans="1:5" ht="15.95" customHeight="1">
      <c r="A14" s="1743" t="s">
        <v>2408</v>
      </c>
      <c r="B14" s="1046">
        <v>8211</v>
      </c>
      <c r="C14" s="1046">
        <v>439</v>
      </c>
      <c r="D14" s="1477">
        <v>1.51</v>
      </c>
      <c r="E14" s="1478">
        <v>1.26</v>
      </c>
    </row>
    <row r="15" spans="1:5" ht="15.95" customHeight="1">
      <c r="A15" s="1743" t="s">
        <v>2446</v>
      </c>
      <c r="B15" s="1046">
        <v>3021</v>
      </c>
      <c r="C15" s="1046">
        <v>1089</v>
      </c>
      <c r="D15" s="1477">
        <v>1.42</v>
      </c>
      <c r="E15" s="1478">
        <v>1.32</v>
      </c>
    </row>
    <row r="16" spans="1:5" ht="15.95" customHeight="1">
      <c r="A16" s="1743" t="s">
        <v>2412</v>
      </c>
      <c r="B16" s="1046">
        <v>8659</v>
      </c>
      <c r="C16" s="1046">
        <v>671</v>
      </c>
      <c r="D16" s="1477">
        <v>2.69</v>
      </c>
      <c r="E16" s="1478">
        <v>1.95</v>
      </c>
    </row>
    <row r="17" spans="1:5" ht="15.95" customHeight="1">
      <c r="A17" s="1744" t="s">
        <v>2414</v>
      </c>
      <c r="B17" s="1049">
        <v>21406</v>
      </c>
      <c r="C17" s="1049">
        <v>14862</v>
      </c>
      <c r="D17" s="1481">
        <v>4.17</v>
      </c>
      <c r="E17" s="1482">
        <v>3.85</v>
      </c>
    </row>
    <row r="18" spans="1:5" ht="15.95" customHeight="1">
      <c r="A18" s="1743" t="s">
        <v>2415</v>
      </c>
      <c r="B18" s="1046">
        <v>8815</v>
      </c>
      <c r="C18" s="1046">
        <v>4206</v>
      </c>
      <c r="D18" s="1477">
        <v>4.93</v>
      </c>
      <c r="E18" s="1478">
        <v>5.48</v>
      </c>
    </row>
    <row r="19" spans="1:5" ht="15.95" customHeight="1">
      <c r="A19" s="1743" t="s">
        <v>2448</v>
      </c>
      <c r="B19" s="1046">
        <v>18707</v>
      </c>
      <c r="C19" s="1046">
        <v>3535</v>
      </c>
      <c r="D19" s="1477">
        <v>1.36</v>
      </c>
      <c r="E19" s="1478">
        <v>1.35</v>
      </c>
    </row>
    <row r="20" spans="1:5" ht="15.95" customHeight="1">
      <c r="A20" s="1743" t="s">
        <v>2449</v>
      </c>
      <c r="B20" s="1046">
        <v>49412</v>
      </c>
      <c r="C20" s="1046">
        <v>12533</v>
      </c>
      <c r="D20" s="1477">
        <v>1.75</v>
      </c>
      <c r="E20" s="1478">
        <v>1.63</v>
      </c>
    </row>
    <row r="21" spans="1:5" ht="15.95" customHeight="1">
      <c r="A21" s="1743" t="s">
        <v>2520</v>
      </c>
      <c r="B21" s="1046">
        <v>2504</v>
      </c>
      <c r="C21" s="1046">
        <v>250</v>
      </c>
      <c r="D21" s="1477">
        <v>1.1599999999999999</v>
      </c>
      <c r="E21" s="1478">
        <v>0.8</v>
      </c>
    </row>
    <row r="22" spans="1:5" ht="15.95" customHeight="1">
      <c r="A22" s="1740" t="s">
        <v>2451</v>
      </c>
      <c r="B22" s="1050">
        <v>17507</v>
      </c>
      <c r="C22" s="1050">
        <v>3523</v>
      </c>
      <c r="D22" s="1483">
        <v>1.56</v>
      </c>
      <c r="E22" s="1484">
        <v>2</v>
      </c>
    </row>
    <row r="23" spans="1:5" ht="18" customHeight="1">
      <c r="A23" s="1756"/>
      <c r="B23" s="1040"/>
      <c r="C23" s="1040"/>
      <c r="D23" s="1754"/>
      <c r="E23" s="1754"/>
    </row>
    <row r="24" spans="1:5" ht="18" customHeight="1">
      <c r="A24" s="177"/>
      <c r="B24" s="1040"/>
      <c r="C24" s="1040"/>
      <c r="D24" s="1754"/>
      <c r="E24" s="1695" t="s">
        <v>3702</v>
      </c>
    </row>
    <row r="25" spans="1:5" ht="30" customHeight="1">
      <c r="A25" s="1760" t="s">
        <v>2530</v>
      </c>
      <c r="B25" s="1780" t="s">
        <v>2542</v>
      </c>
      <c r="C25" s="2201" t="s">
        <v>2543</v>
      </c>
      <c r="D25" s="1780" t="s">
        <v>2544</v>
      </c>
      <c r="E25" s="1760" t="s">
        <v>2545</v>
      </c>
    </row>
    <row r="26" spans="1:5" ht="18" customHeight="1">
      <c r="A26" s="1821"/>
      <c r="B26" s="1041" t="s">
        <v>385</v>
      </c>
      <c r="C26" s="1041" t="s">
        <v>385</v>
      </c>
      <c r="D26" s="1042" t="s">
        <v>386</v>
      </c>
      <c r="E26" s="1043" t="s">
        <v>2391</v>
      </c>
    </row>
    <row r="27" spans="1:5" ht="18" customHeight="1">
      <c r="A27" s="1758" t="s">
        <v>2547</v>
      </c>
      <c r="B27" s="1044">
        <v>164221</v>
      </c>
      <c r="C27" s="1044">
        <v>33772</v>
      </c>
      <c r="D27" s="1474">
        <v>1.36</v>
      </c>
      <c r="E27" s="1475">
        <v>1.32</v>
      </c>
    </row>
    <row r="28" spans="1:5" ht="18" customHeight="1">
      <c r="A28" s="1757" t="s">
        <v>891</v>
      </c>
      <c r="B28" s="1045"/>
      <c r="C28" s="1045"/>
      <c r="D28" s="1476"/>
      <c r="E28" s="1476"/>
    </row>
    <row r="29" spans="1:5" ht="15.95" customHeight="1">
      <c r="A29" s="1743" t="s">
        <v>2523</v>
      </c>
      <c r="B29" s="1046">
        <v>164021</v>
      </c>
      <c r="C29" s="1046">
        <v>32236</v>
      </c>
      <c r="D29" s="1477">
        <v>1.43</v>
      </c>
      <c r="E29" s="1478">
        <v>1.49</v>
      </c>
    </row>
    <row r="30" spans="1:5" ht="15.95" customHeight="1">
      <c r="A30" s="1047" t="s">
        <v>2400</v>
      </c>
      <c r="B30" s="1048">
        <v>6273</v>
      </c>
      <c r="C30" s="1048">
        <v>86</v>
      </c>
      <c r="D30" s="1479">
        <v>0.99</v>
      </c>
      <c r="E30" s="1480">
        <v>1.27</v>
      </c>
    </row>
    <row r="31" spans="1:5" ht="15.95" customHeight="1">
      <c r="A31" s="1743" t="s">
        <v>2401</v>
      </c>
      <c r="B31" s="1046">
        <v>50562</v>
      </c>
      <c r="C31" s="1046">
        <v>3860</v>
      </c>
      <c r="D31" s="1477">
        <v>0.91</v>
      </c>
      <c r="E31" s="1478">
        <v>0.81</v>
      </c>
    </row>
    <row r="32" spans="1:5" ht="15.95" customHeight="1">
      <c r="A32" s="1743" t="s">
        <v>2516</v>
      </c>
      <c r="B32" s="1046">
        <v>3556</v>
      </c>
      <c r="C32" s="1046">
        <v>26</v>
      </c>
      <c r="D32" s="1477">
        <v>0.64</v>
      </c>
      <c r="E32" s="1478">
        <v>0.72</v>
      </c>
    </row>
    <row r="33" spans="1:8" ht="15.95" customHeight="1">
      <c r="A33" s="1743" t="s">
        <v>2404</v>
      </c>
      <c r="B33" s="1046">
        <v>3128</v>
      </c>
      <c r="C33" s="1046">
        <v>87</v>
      </c>
      <c r="D33" s="1477">
        <v>0.42</v>
      </c>
      <c r="E33" s="1478">
        <v>0.71</v>
      </c>
      <c r="G33" s="473"/>
      <c r="H33" s="473"/>
    </row>
    <row r="34" spans="1:8" ht="15.95" customHeight="1">
      <c r="A34" s="1744" t="s">
        <v>2517</v>
      </c>
      <c r="B34" s="1049">
        <v>8890</v>
      </c>
      <c r="C34" s="1049">
        <v>1882</v>
      </c>
      <c r="D34" s="1481">
        <v>1.24</v>
      </c>
      <c r="E34" s="1482">
        <v>1.02</v>
      </c>
      <c r="G34" s="473"/>
      <c r="H34" s="473"/>
    </row>
    <row r="35" spans="1:8" ht="15.95" customHeight="1">
      <c r="A35" s="1047" t="s">
        <v>2518</v>
      </c>
      <c r="B35" s="1048">
        <v>18600</v>
      </c>
      <c r="C35" s="1048">
        <v>8422</v>
      </c>
      <c r="D35" s="1479">
        <v>1.35</v>
      </c>
      <c r="E35" s="1480">
        <v>1.46</v>
      </c>
      <c r="G35" s="473"/>
      <c r="H35" s="473"/>
    </row>
    <row r="36" spans="1:8" ht="15.95" customHeight="1">
      <c r="A36" s="1743" t="s">
        <v>2408</v>
      </c>
      <c r="B36" s="1046">
        <v>3235</v>
      </c>
      <c r="C36" s="1046">
        <v>211</v>
      </c>
      <c r="D36" s="1477">
        <v>1.3</v>
      </c>
      <c r="E36" s="1478">
        <v>1.53</v>
      </c>
      <c r="G36" s="473"/>
      <c r="H36" s="473"/>
    </row>
    <row r="37" spans="1:8" ht="15.95" customHeight="1">
      <c r="A37" s="1743" t="s">
        <v>2446</v>
      </c>
      <c r="B37" s="1046">
        <v>895</v>
      </c>
      <c r="C37" s="1046">
        <v>505</v>
      </c>
      <c r="D37" s="1477">
        <v>1.3</v>
      </c>
      <c r="E37" s="1478">
        <v>2.41</v>
      </c>
      <c r="G37" s="473"/>
      <c r="H37" s="473"/>
    </row>
    <row r="38" spans="1:8" ht="15.95" customHeight="1">
      <c r="A38" s="1743" t="s">
        <v>2412</v>
      </c>
      <c r="B38" s="1046">
        <v>3596</v>
      </c>
      <c r="C38" s="1046">
        <v>101</v>
      </c>
      <c r="D38" s="1477">
        <v>1.63</v>
      </c>
      <c r="E38" s="1478">
        <v>1.68</v>
      </c>
      <c r="G38" s="473"/>
      <c r="H38" s="473"/>
    </row>
    <row r="39" spans="1:8" ht="15.95" customHeight="1">
      <c r="A39" s="1744" t="s">
        <v>2414</v>
      </c>
      <c r="B39" s="1049">
        <v>6867</v>
      </c>
      <c r="C39" s="1049">
        <v>5107</v>
      </c>
      <c r="D39" s="1481">
        <v>4.7699999999999996</v>
      </c>
      <c r="E39" s="1482">
        <v>4.4800000000000004</v>
      </c>
    </row>
    <row r="40" spans="1:8" ht="15.95" customHeight="1">
      <c r="A40" s="1743" t="s">
        <v>2415</v>
      </c>
      <c r="B40" s="232" t="s">
        <v>2526</v>
      </c>
      <c r="C40" s="232" t="s">
        <v>2526</v>
      </c>
      <c r="D40" s="1485" t="s">
        <v>2526</v>
      </c>
      <c r="E40" s="1486" t="s">
        <v>2526</v>
      </c>
    </row>
    <row r="41" spans="1:8" ht="15.95" customHeight="1">
      <c r="A41" s="1743" t="s">
        <v>2448</v>
      </c>
      <c r="B41" s="1046">
        <v>11592</v>
      </c>
      <c r="C41" s="1046">
        <v>1048</v>
      </c>
      <c r="D41" s="1477">
        <v>0.71</v>
      </c>
      <c r="E41" s="1478">
        <v>1.05</v>
      </c>
    </row>
    <row r="42" spans="1:8" ht="15.95" customHeight="1">
      <c r="A42" s="1743" t="s">
        <v>2449</v>
      </c>
      <c r="B42" s="1046">
        <v>31322</v>
      </c>
      <c r="C42" s="1046">
        <v>5702</v>
      </c>
      <c r="D42" s="1477">
        <v>1.27</v>
      </c>
      <c r="E42" s="1478">
        <v>1.31</v>
      </c>
    </row>
    <row r="43" spans="1:8" ht="15.95" customHeight="1">
      <c r="A43" s="1743" t="s">
        <v>2520</v>
      </c>
      <c r="B43" s="1046">
        <v>838</v>
      </c>
      <c r="C43" s="1046">
        <v>88</v>
      </c>
      <c r="D43" s="1477">
        <v>1.62</v>
      </c>
      <c r="E43" s="1478">
        <v>0.92</v>
      </c>
    </row>
    <row r="44" spans="1:8" ht="15.95" customHeight="1">
      <c r="A44" s="1740" t="s">
        <v>2451</v>
      </c>
      <c r="B44" s="1050">
        <v>12079</v>
      </c>
      <c r="C44" s="1050">
        <v>3082</v>
      </c>
      <c r="D44" s="1483">
        <v>1.64</v>
      </c>
      <c r="E44" s="1484">
        <v>2.0699999999999998</v>
      </c>
    </row>
    <row r="45" spans="1:8" ht="18" customHeight="1">
      <c r="A45" s="2606" t="s">
        <v>2540</v>
      </c>
      <c r="B45" s="2606"/>
      <c r="C45" s="2606"/>
      <c r="D45" s="2606"/>
      <c r="E45" s="2606"/>
    </row>
  </sheetData>
  <mergeCells count="2">
    <mergeCell ref="A1:E1"/>
    <mergeCell ref="A45:E4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view="pageBreakPreview" topLeftCell="A2" zoomScaleNormal="100" zoomScaleSheetLayoutView="100" workbookViewId="0">
      <selection activeCell="M4" sqref="M4"/>
    </sheetView>
  </sheetViews>
  <sheetFormatPr defaultRowHeight="20.100000000000001" customHeight="1"/>
  <cols>
    <col min="1" max="1" width="19.25" style="5" customWidth="1"/>
    <col min="2" max="6" width="6" style="1940" customWidth="1"/>
    <col min="7" max="11" width="6" style="5" customWidth="1"/>
    <col min="12" max="12" width="9" style="5"/>
    <col min="13" max="13" width="11.75" style="5" customWidth="1"/>
    <col min="14" max="22" width="7.5" style="5" customWidth="1"/>
    <col min="23" max="257" width="9" style="5"/>
    <col min="258" max="258" width="26.5" style="5" customWidth="1"/>
    <col min="259" max="259" width="7.125" style="5" customWidth="1"/>
    <col min="260" max="268" width="6.625" style="5" customWidth="1"/>
    <col min="269" max="269" width="9" style="5"/>
    <col min="270" max="270" width="11.5" style="5" customWidth="1"/>
    <col min="271" max="278" width="10.25" style="5" customWidth="1"/>
    <col min="279" max="513" width="9" style="5"/>
    <col min="514" max="514" width="26.5" style="5" customWidth="1"/>
    <col min="515" max="515" width="7.125" style="5" customWidth="1"/>
    <col min="516" max="524" width="6.625" style="5" customWidth="1"/>
    <col min="525" max="525" width="9" style="5"/>
    <col min="526" max="526" width="11.5" style="5" customWidth="1"/>
    <col min="527" max="534" width="10.25" style="5" customWidth="1"/>
    <col min="535" max="769" width="9" style="5"/>
    <col min="770" max="770" width="26.5" style="5" customWidth="1"/>
    <col min="771" max="771" width="7.125" style="5" customWidth="1"/>
    <col min="772" max="780" width="6.625" style="5" customWidth="1"/>
    <col min="781" max="781" width="9" style="5"/>
    <col min="782" max="782" width="11.5" style="5" customWidth="1"/>
    <col min="783" max="790" width="10.25" style="5" customWidth="1"/>
    <col min="791" max="1025" width="9" style="5"/>
    <col min="1026" max="1026" width="26.5" style="5" customWidth="1"/>
    <col min="1027" max="1027" width="7.125" style="5" customWidth="1"/>
    <col min="1028" max="1036" width="6.625" style="5" customWidth="1"/>
    <col min="1037" max="1037" width="9" style="5"/>
    <col min="1038" max="1038" width="11.5" style="5" customWidth="1"/>
    <col min="1039" max="1046" width="10.25" style="5" customWidth="1"/>
    <col min="1047" max="1281" width="9" style="5"/>
    <col min="1282" max="1282" width="26.5" style="5" customWidth="1"/>
    <col min="1283" max="1283" width="7.125" style="5" customWidth="1"/>
    <col min="1284" max="1292" width="6.625" style="5" customWidth="1"/>
    <col min="1293" max="1293" width="9" style="5"/>
    <col min="1294" max="1294" width="11.5" style="5" customWidth="1"/>
    <col min="1295" max="1302" width="10.25" style="5" customWidth="1"/>
    <col min="1303" max="1537" width="9" style="5"/>
    <col min="1538" max="1538" width="26.5" style="5" customWidth="1"/>
    <col min="1539" max="1539" width="7.125" style="5" customWidth="1"/>
    <col min="1540" max="1548" width="6.625" style="5" customWidth="1"/>
    <col min="1549" max="1549" width="9" style="5"/>
    <col min="1550" max="1550" width="11.5" style="5" customWidth="1"/>
    <col min="1551" max="1558" width="10.25" style="5" customWidth="1"/>
    <col min="1559" max="1793" width="9" style="5"/>
    <col min="1794" max="1794" width="26.5" style="5" customWidth="1"/>
    <col min="1795" max="1795" width="7.125" style="5" customWidth="1"/>
    <col min="1796" max="1804" width="6.625" style="5" customWidth="1"/>
    <col min="1805" max="1805" width="9" style="5"/>
    <col min="1806" max="1806" width="11.5" style="5" customWidth="1"/>
    <col min="1807" max="1814" width="10.25" style="5" customWidth="1"/>
    <col min="1815" max="2049" width="9" style="5"/>
    <col min="2050" max="2050" width="26.5" style="5" customWidth="1"/>
    <col min="2051" max="2051" width="7.125" style="5" customWidth="1"/>
    <col min="2052" max="2060" width="6.625" style="5" customWidth="1"/>
    <col min="2061" max="2061" width="9" style="5"/>
    <col min="2062" max="2062" width="11.5" style="5" customWidth="1"/>
    <col min="2063" max="2070" width="10.25" style="5" customWidth="1"/>
    <col min="2071" max="2305" width="9" style="5"/>
    <col min="2306" max="2306" width="26.5" style="5" customWidth="1"/>
    <col min="2307" max="2307" width="7.125" style="5" customWidth="1"/>
    <col min="2308" max="2316" width="6.625" style="5" customWidth="1"/>
    <col min="2317" max="2317" width="9" style="5"/>
    <col min="2318" max="2318" width="11.5" style="5" customWidth="1"/>
    <col min="2319" max="2326" width="10.25" style="5" customWidth="1"/>
    <col min="2327" max="2561" width="9" style="5"/>
    <col min="2562" max="2562" width="26.5" style="5" customWidth="1"/>
    <col min="2563" max="2563" width="7.125" style="5" customWidth="1"/>
    <col min="2564" max="2572" width="6.625" style="5" customWidth="1"/>
    <col min="2573" max="2573" width="9" style="5"/>
    <col min="2574" max="2574" width="11.5" style="5" customWidth="1"/>
    <col min="2575" max="2582" width="10.25" style="5" customWidth="1"/>
    <col min="2583" max="2817" width="9" style="5"/>
    <col min="2818" max="2818" width="26.5" style="5" customWidth="1"/>
    <col min="2819" max="2819" width="7.125" style="5" customWidth="1"/>
    <col min="2820" max="2828" width="6.625" style="5" customWidth="1"/>
    <col min="2829" max="2829" width="9" style="5"/>
    <col min="2830" max="2830" width="11.5" style="5" customWidth="1"/>
    <col min="2831" max="2838" width="10.25" style="5" customWidth="1"/>
    <col min="2839" max="3073" width="9" style="5"/>
    <col min="3074" max="3074" width="26.5" style="5" customWidth="1"/>
    <col min="3075" max="3075" width="7.125" style="5" customWidth="1"/>
    <col min="3076" max="3084" width="6.625" style="5" customWidth="1"/>
    <col min="3085" max="3085" width="9" style="5"/>
    <col min="3086" max="3086" width="11.5" style="5" customWidth="1"/>
    <col min="3087" max="3094" width="10.25" style="5" customWidth="1"/>
    <col min="3095" max="3329" width="9" style="5"/>
    <col min="3330" max="3330" width="26.5" style="5" customWidth="1"/>
    <col min="3331" max="3331" width="7.125" style="5" customWidth="1"/>
    <col min="3332" max="3340" width="6.625" style="5" customWidth="1"/>
    <col min="3341" max="3341" width="9" style="5"/>
    <col min="3342" max="3342" width="11.5" style="5" customWidth="1"/>
    <col min="3343" max="3350" width="10.25" style="5" customWidth="1"/>
    <col min="3351" max="3585" width="9" style="5"/>
    <col min="3586" max="3586" width="26.5" style="5" customWidth="1"/>
    <col min="3587" max="3587" width="7.125" style="5" customWidth="1"/>
    <col min="3588" max="3596" width="6.625" style="5" customWidth="1"/>
    <col min="3597" max="3597" width="9" style="5"/>
    <col min="3598" max="3598" width="11.5" style="5" customWidth="1"/>
    <col min="3599" max="3606" width="10.25" style="5" customWidth="1"/>
    <col min="3607" max="3841" width="9" style="5"/>
    <col min="3842" max="3842" width="26.5" style="5" customWidth="1"/>
    <col min="3843" max="3843" width="7.125" style="5" customWidth="1"/>
    <col min="3844" max="3852" width="6.625" style="5" customWidth="1"/>
    <col min="3853" max="3853" width="9" style="5"/>
    <col min="3854" max="3854" width="11.5" style="5" customWidth="1"/>
    <col min="3855" max="3862" width="10.25" style="5" customWidth="1"/>
    <col min="3863" max="4097" width="9" style="5"/>
    <col min="4098" max="4098" width="26.5" style="5" customWidth="1"/>
    <col min="4099" max="4099" width="7.125" style="5" customWidth="1"/>
    <col min="4100" max="4108" width="6.625" style="5" customWidth="1"/>
    <col min="4109" max="4109" width="9" style="5"/>
    <col min="4110" max="4110" width="11.5" style="5" customWidth="1"/>
    <col min="4111" max="4118" width="10.25" style="5" customWidth="1"/>
    <col min="4119" max="4353" width="9" style="5"/>
    <col min="4354" max="4354" width="26.5" style="5" customWidth="1"/>
    <col min="4355" max="4355" width="7.125" style="5" customWidth="1"/>
    <col min="4356" max="4364" width="6.625" style="5" customWidth="1"/>
    <col min="4365" max="4365" width="9" style="5"/>
    <col min="4366" max="4366" width="11.5" style="5" customWidth="1"/>
    <col min="4367" max="4374" width="10.25" style="5" customWidth="1"/>
    <col min="4375" max="4609" width="9" style="5"/>
    <col min="4610" max="4610" width="26.5" style="5" customWidth="1"/>
    <col min="4611" max="4611" width="7.125" style="5" customWidth="1"/>
    <col min="4612" max="4620" width="6.625" style="5" customWidth="1"/>
    <col min="4621" max="4621" width="9" style="5"/>
    <col min="4622" max="4622" width="11.5" style="5" customWidth="1"/>
    <col min="4623" max="4630" width="10.25" style="5" customWidth="1"/>
    <col min="4631" max="4865" width="9" style="5"/>
    <col min="4866" max="4866" width="26.5" style="5" customWidth="1"/>
    <col min="4867" max="4867" width="7.125" style="5" customWidth="1"/>
    <col min="4868" max="4876" width="6.625" style="5" customWidth="1"/>
    <col min="4877" max="4877" width="9" style="5"/>
    <col min="4878" max="4878" width="11.5" style="5" customWidth="1"/>
    <col min="4879" max="4886" width="10.25" style="5" customWidth="1"/>
    <col min="4887" max="5121" width="9" style="5"/>
    <col min="5122" max="5122" width="26.5" style="5" customWidth="1"/>
    <col min="5123" max="5123" width="7.125" style="5" customWidth="1"/>
    <col min="5124" max="5132" width="6.625" style="5" customWidth="1"/>
    <col min="5133" max="5133" width="9" style="5"/>
    <col min="5134" max="5134" width="11.5" style="5" customWidth="1"/>
    <col min="5135" max="5142" width="10.25" style="5" customWidth="1"/>
    <col min="5143" max="5377" width="9" style="5"/>
    <col min="5378" max="5378" width="26.5" style="5" customWidth="1"/>
    <col min="5379" max="5379" width="7.125" style="5" customWidth="1"/>
    <col min="5380" max="5388" width="6.625" style="5" customWidth="1"/>
    <col min="5389" max="5389" width="9" style="5"/>
    <col min="5390" max="5390" width="11.5" style="5" customWidth="1"/>
    <col min="5391" max="5398" width="10.25" style="5" customWidth="1"/>
    <col min="5399" max="5633" width="9" style="5"/>
    <col min="5634" max="5634" width="26.5" style="5" customWidth="1"/>
    <col min="5635" max="5635" width="7.125" style="5" customWidth="1"/>
    <col min="5636" max="5644" width="6.625" style="5" customWidth="1"/>
    <col min="5645" max="5645" width="9" style="5"/>
    <col min="5646" max="5646" width="11.5" style="5" customWidth="1"/>
    <col min="5647" max="5654" width="10.25" style="5" customWidth="1"/>
    <col min="5655" max="5889" width="9" style="5"/>
    <col min="5890" max="5890" width="26.5" style="5" customWidth="1"/>
    <col min="5891" max="5891" width="7.125" style="5" customWidth="1"/>
    <col min="5892" max="5900" width="6.625" style="5" customWidth="1"/>
    <col min="5901" max="5901" width="9" style="5"/>
    <col min="5902" max="5902" width="11.5" style="5" customWidth="1"/>
    <col min="5903" max="5910" width="10.25" style="5" customWidth="1"/>
    <col min="5911" max="6145" width="9" style="5"/>
    <col min="6146" max="6146" width="26.5" style="5" customWidth="1"/>
    <col min="6147" max="6147" width="7.125" style="5" customWidth="1"/>
    <col min="6148" max="6156" width="6.625" style="5" customWidth="1"/>
    <col min="6157" max="6157" width="9" style="5"/>
    <col min="6158" max="6158" width="11.5" style="5" customWidth="1"/>
    <col min="6159" max="6166" width="10.25" style="5" customWidth="1"/>
    <col min="6167" max="6401" width="9" style="5"/>
    <col min="6402" max="6402" width="26.5" style="5" customWidth="1"/>
    <col min="6403" max="6403" width="7.125" style="5" customWidth="1"/>
    <col min="6404" max="6412" width="6.625" style="5" customWidth="1"/>
    <col min="6413" max="6413" width="9" style="5"/>
    <col min="6414" max="6414" width="11.5" style="5" customWidth="1"/>
    <col min="6415" max="6422" width="10.25" style="5" customWidth="1"/>
    <col min="6423" max="6657" width="9" style="5"/>
    <col min="6658" max="6658" width="26.5" style="5" customWidth="1"/>
    <col min="6659" max="6659" width="7.125" style="5" customWidth="1"/>
    <col min="6660" max="6668" width="6.625" style="5" customWidth="1"/>
    <col min="6669" max="6669" width="9" style="5"/>
    <col min="6670" max="6670" width="11.5" style="5" customWidth="1"/>
    <col min="6671" max="6678" width="10.25" style="5" customWidth="1"/>
    <col min="6679" max="6913" width="9" style="5"/>
    <col min="6914" max="6914" width="26.5" style="5" customWidth="1"/>
    <col min="6915" max="6915" width="7.125" style="5" customWidth="1"/>
    <col min="6916" max="6924" width="6.625" style="5" customWidth="1"/>
    <col min="6925" max="6925" width="9" style="5"/>
    <col min="6926" max="6926" width="11.5" style="5" customWidth="1"/>
    <col min="6927" max="6934" width="10.25" style="5" customWidth="1"/>
    <col min="6935" max="7169" width="9" style="5"/>
    <col min="7170" max="7170" width="26.5" style="5" customWidth="1"/>
    <col min="7171" max="7171" width="7.125" style="5" customWidth="1"/>
    <col min="7172" max="7180" width="6.625" style="5" customWidth="1"/>
    <col min="7181" max="7181" width="9" style="5"/>
    <col min="7182" max="7182" width="11.5" style="5" customWidth="1"/>
    <col min="7183" max="7190" width="10.25" style="5" customWidth="1"/>
    <col min="7191" max="7425" width="9" style="5"/>
    <col min="7426" max="7426" width="26.5" style="5" customWidth="1"/>
    <col min="7427" max="7427" width="7.125" style="5" customWidth="1"/>
    <col min="7428" max="7436" width="6.625" style="5" customWidth="1"/>
    <col min="7437" max="7437" width="9" style="5"/>
    <col min="7438" max="7438" width="11.5" style="5" customWidth="1"/>
    <col min="7439" max="7446" width="10.25" style="5" customWidth="1"/>
    <col min="7447" max="7681" width="9" style="5"/>
    <col min="7682" max="7682" width="26.5" style="5" customWidth="1"/>
    <col min="7683" max="7683" width="7.125" style="5" customWidth="1"/>
    <col min="7684" max="7692" width="6.625" style="5" customWidth="1"/>
    <col min="7693" max="7693" width="9" style="5"/>
    <col min="7694" max="7694" width="11.5" style="5" customWidth="1"/>
    <col min="7695" max="7702" width="10.25" style="5" customWidth="1"/>
    <col min="7703" max="7937" width="9" style="5"/>
    <col min="7938" max="7938" width="26.5" style="5" customWidth="1"/>
    <col min="7939" max="7939" width="7.125" style="5" customWidth="1"/>
    <col min="7940" max="7948" width="6.625" style="5" customWidth="1"/>
    <col min="7949" max="7949" width="9" style="5"/>
    <col min="7950" max="7950" width="11.5" style="5" customWidth="1"/>
    <col min="7951" max="7958" width="10.25" style="5" customWidth="1"/>
    <col min="7959" max="8193" width="9" style="5"/>
    <col min="8194" max="8194" width="26.5" style="5" customWidth="1"/>
    <col min="8195" max="8195" width="7.125" style="5" customWidth="1"/>
    <col min="8196" max="8204" width="6.625" style="5" customWidth="1"/>
    <col min="8205" max="8205" width="9" style="5"/>
    <col min="8206" max="8206" width="11.5" style="5" customWidth="1"/>
    <col min="8207" max="8214" width="10.25" style="5" customWidth="1"/>
    <col min="8215" max="8449" width="9" style="5"/>
    <col min="8450" max="8450" width="26.5" style="5" customWidth="1"/>
    <col min="8451" max="8451" width="7.125" style="5" customWidth="1"/>
    <col min="8452" max="8460" width="6.625" style="5" customWidth="1"/>
    <col min="8461" max="8461" width="9" style="5"/>
    <col min="8462" max="8462" width="11.5" style="5" customWidth="1"/>
    <col min="8463" max="8470" width="10.25" style="5" customWidth="1"/>
    <col min="8471" max="8705" width="9" style="5"/>
    <col min="8706" max="8706" width="26.5" style="5" customWidth="1"/>
    <col min="8707" max="8707" width="7.125" style="5" customWidth="1"/>
    <col min="8708" max="8716" width="6.625" style="5" customWidth="1"/>
    <col min="8717" max="8717" width="9" style="5"/>
    <col min="8718" max="8718" width="11.5" style="5" customWidth="1"/>
    <col min="8719" max="8726" width="10.25" style="5" customWidth="1"/>
    <col min="8727" max="8961" width="9" style="5"/>
    <col min="8962" max="8962" width="26.5" style="5" customWidth="1"/>
    <col min="8963" max="8963" width="7.125" style="5" customWidth="1"/>
    <col min="8964" max="8972" width="6.625" style="5" customWidth="1"/>
    <col min="8973" max="8973" width="9" style="5"/>
    <col min="8974" max="8974" width="11.5" style="5" customWidth="1"/>
    <col min="8975" max="8982" width="10.25" style="5" customWidth="1"/>
    <col min="8983" max="9217" width="9" style="5"/>
    <col min="9218" max="9218" width="26.5" style="5" customWidth="1"/>
    <col min="9219" max="9219" width="7.125" style="5" customWidth="1"/>
    <col min="9220" max="9228" width="6.625" style="5" customWidth="1"/>
    <col min="9229" max="9229" width="9" style="5"/>
    <col min="9230" max="9230" width="11.5" style="5" customWidth="1"/>
    <col min="9231" max="9238" width="10.25" style="5" customWidth="1"/>
    <col min="9239" max="9473" width="9" style="5"/>
    <col min="9474" max="9474" width="26.5" style="5" customWidth="1"/>
    <col min="9475" max="9475" width="7.125" style="5" customWidth="1"/>
    <col min="9476" max="9484" width="6.625" style="5" customWidth="1"/>
    <col min="9485" max="9485" width="9" style="5"/>
    <col min="9486" max="9486" width="11.5" style="5" customWidth="1"/>
    <col min="9487" max="9494" width="10.25" style="5" customWidth="1"/>
    <col min="9495" max="9729" width="9" style="5"/>
    <col min="9730" max="9730" width="26.5" style="5" customWidth="1"/>
    <col min="9731" max="9731" width="7.125" style="5" customWidth="1"/>
    <col min="9732" max="9740" width="6.625" style="5" customWidth="1"/>
    <col min="9741" max="9741" width="9" style="5"/>
    <col min="9742" max="9742" width="11.5" style="5" customWidth="1"/>
    <col min="9743" max="9750" width="10.25" style="5" customWidth="1"/>
    <col min="9751" max="9985" width="9" style="5"/>
    <col min="9986" max="9986" width="26.5" style="5" customWidth="1"/>
    <col min="9987" max="9987" width="7.125" style="5" customWidth="1"/>
    <col min="9988" max="9996" width="6.625" style="5" customWidth="1"/>
    <col min="9997" max="9997" width="9" style="5"/>
    <col min="9998" max="9998" width="11.5" style="5" customWidth="1"/>
    <col min="9999" max="10006" width="10.25" style="5" customWidth="1"/>
    <col min="10007" max="10241" width="9" style="5"/>
    <col min="10242" max="10242" width="26.5" style="5" customWidth="1"/>
    <col min="10243" max="10243" width="7.125" style="5" customWidth="1"/>
    <col min="10244" max="10252" width="6.625" style="5" customWidth="1"/>
    <col min="10253" max="10253" width="9" style="5"/>
    <col min="10254" max="10254" width="11.5" style="5" customWidth="1"/>
    <col min="10255" max="10262" width="10.25" style="5" customWidth="1"/>
    <col min="10263" max="10497" width="9" style="5"/>
    <col min="10498" max="10498" width="26.5" style="5" customWidth="1"/>
    <col min="10499" max="10499" width="7.125" style="5" customWidth="1"/>
    <col min="10500" max="10508" width="6.625" style="5" customWidth="1"/>
    <col min="10509" max="10509" width="9" style="5"/>
    <col min="10510" max="10510" width="11.5" style="5" customWidth="1"/>
    <col min="10511" max="10518" width="10.25" style="5" customWidth="1"/>
    <col min="10519" max="10753" width="9" style="5"/>
    <col min="10754" max="10754" width="26.5" style="5" customWidth="1"/>
    <col min="10755" max="10755" width="7.125" style="5" customWidth="1"/>
    <col min="10756" max="10764" width="6.625" style="5" customWidth="1"/>
    <col min="10765" max="10765" width="9" style="5"/>
    <col min="10766" max="10766" width="11.5" style="5" customWidth="1"/>
    <col min="10767" max="10774" width="10.25" style="5" customWidth="1"/>
    <col min="10775" max="11009" width="9" style="5"/>
    <col min="11010" max="11010" width="26.5" style="5" customWidth="1"/>
    <col min="11011" max="11011" width="7.125" style="5" customWidth="1"/>
    <col min="11012" max="11020" width="6.625" style="5" customWidth="1"/>
    <col min="11021" max="11021" width="9" style="5"/>
    <col min="11022" max="11022" width="11.5" style="5" customWidth="1"/>
    <col min="11023" max="11030" width="10.25" style="5" customWidth="1"/>
    <col min="11031" max="11265" width="9" style="5"/>
    <col min="11266" max="11266" width="26.5" style="5" customWidth="1"/>
    <col min="11267" max="11267" width="7.125" style="5" customWidth="1"/>
    <col min="11268" max="11276" width="6.625" style="5" customWidth="1"/>
    <col min="11277" max="11277" width="9" style="5"/>
    <col min="11278" max="11278" width="11.5" style="5" customWidth="1"/>
    <col min="11279" max="11286" width="10.25" style="5" customWidth="1"/>
    <col min="11287" max="11521" width="9" style="5"/>
    <col min="11522" max="11522" width="26.5" style="5" customWidth="1"/>
    <col min="11523" max="11523" width="7.125" style="5" customWidth="1"/>
    <col min="11524" max="11532" width="6.625" style="5" customWidth="1"/>
    <col min="11533" max="11533" width="9" style="5"/>
    <col min="11534" max="11534" width="11.5" style="5" customWidth="1"/>
    <col min="11535" max="11542" width="10.25" style="5" customWidth="1"/>
    <col min="11543" max="11777" width="9" style="5"/>
    <col min="11778" max="11778" width="26.5" style="5" customWidth="1"/>
    <col min="11779" max="11779" width="7.125" style="5" customWidth="1"/>
    <col min="11780" max="11788" width="6.625" style="5" customWidth="1"/>
    <col min="11789" max="11789" width="9" style="5"/>
    <col min="11790" max="11790" width="11.5" style="5" customWidth="1"/>
    <col min="11791" max="11798" width="10.25" style="5" customWidth="1"/>
    <col min="11799" max="12033" width="9" style="5"/>
    <col min="12034" max="12034" width="26.5" style="5" customWidth="1"/>
    <col min="12035" max="12035" width="7.125" style="5" customWidth="1"/>
    <col min="12036" max="12044" width="6.625" style="5" customWidth="1"/>
    <col min="12045" max="12045" width="9" style="5"/>
    <col min="12046" max="12046" width="11.5" style="5" customWidth="1"/>
    <col min="12047" max="12054" width="10.25" style="5" customWidth="1"/>
    <col min="12055" max="12289" width="9" style="5"/>
    <col min="12290" max="12290" width="26.5" style="5" customWidth="1"/>
    <col min="12291" max="12291" width="7.125" style="5" customWidth="1"/>
    <col min="12292" max="12300" width="6.625" style="5" customWidth="1"/>
    <col min="12301" max="12301" width="9" style="5"/>
    <col min="12302" max="12302" width="11.5" style="5" customWidth="1"/>
    <col min="12303" max="12310" width="10.25" style="5" customWidth="1"/>
    <col min="12311" max="12545" width="9" style="5"/>
    <col min="12546" max="12546" width="26.5" style="5" customWidth="1"/>
    <col min="12547" max="12547" width="7.125" style="5" customWidth="1"/>
    <col min="12548" max="12556" width="6.625" style="5" customWidth="1"/>
    <col min="12557" max="12557" width="9" style="5"/>
    <col min="12558" max="12558" width="11.5" style="5" customWidth="1"/>
    <col min="12559" max="12566" width="10.25" style="5" customWidth="1"/>
    <col min="12567" max="12801" width="9" style="5"/>
    <col min="12802" max="12802" width="26.5" style="5" customWidth="1"/>
    <col min="12803" max="12803" width="7.125" style="5" customWidth="1"/>
    <col min="12804" max="12812" width="6.625" style="5" customWidth="1"/>
    <col min="12813" max="12813" width="9" style="5"/>
    <col min="12814" max="12814" width="11.5" style="5" customWidth="1"/>
    <col min="12815" max="12822" width="10.25" style="5" customWidth="1"/>
    <col min="12823" max="13057" width="9" style="5"/>
    <col min="13058" max="13058" width="26.5" style="5" customWidth="1"/>
    <col min="13059" max="13059" width="7.125" style="5" customWidth="1"/>
    <col min="13060" max="13068" width="6.625" style="5" customWidth="1"/>
    <col min="13069" max="13069" width="9" style="5"/>
    <col min="13070" max="13070" width="11.5" style="5" customWidth="1"/>
    <col min="13071" max="13078" width="10.25" style="5" customWidth="1"/>
    <col min="13079" max="13313" width="9" style="5"/>
    <col min="13314" max="13314" width="26.5" style="5" customWidth="1"/>
    <col min="13315" max="13315" width="7.125" style="5" customWidth="1"/>
    <col min="13316" max="13324" width="6.625" style="5" customWidth="1"/>
    <col min="13325" max="13325" width="9" style="5"/>
    <col min="13326" max="13326" width="11.5" style="5" customWidth="1"/>
    <col min="13327" max="13334" width="10.25" style="5" customWidth="1"/>
    <col min="13335" max="13569" width="9" style="5"/>
    <col min="13570" max="13570" width="26.5" style="5" customWidth="1"/>
    <col min="13571" max="13571" width="7.125" style="5" customWidth="1"/>
    <col min="13572" max="13580" width="6.625" style="5" customWidth="1"/>
    <col min="13581" max="13581" width="9" style="5"/>
    <col min="13582" max="13582" width="11.5" style="5" customWidth="1"/>
    <col min="13583" max="13590" width="10.25" style="5" customWidth="1"/>
    <col min="13591" max="13825" width="9" style="5"/>
    <col min="13826" max="13826" width="26.5" style="5" customWidth="1"/>
    <col min="13827" max="13827" width="7.125" style="5" customWidth="1"/>
    <col min="13828" max="13836" width="6.625" style="5" customWidth="1"/>
    <col min="13837" max="13837" width="9" style="5"/>
    <col min="13838" max="13838" width="11.5" style="5" customWidth="1"/>
    <col min="13839" max="13846" width="10.25" style="5" customWidth="1"/>
    <col min="13847" max="14081" width="9" style="5"/>
    <col min="14082" max="14082" width="26.5" style="5" customWidth="1"/>
    <col min="14083" max="14083" width="7.125" style="5" customWidth="1"/>
    <col min="14084" max="14092" width="6.625" style="5" customWidth="1"/>
    <col min="14093" max="14093" width="9" style="5"/>
    <col min="14094" max="14094" width="11.5" style="5" customWidth="1"/>
    <col min="14095" max="14102" width="10.25" style="5" customWidth="1"/>
    <col min="14103" max="14337" width="9" style="5"/>
    <col min="14338" max="14338" width="26.5" style="5" customWidth="1"/>
    <col min="14339" max="14339" width="7.125" style="5" customWidth="1"/>
    <col min="14340" max="14348" width="6.625" style="5" customWidth="1"/>
    <col min="14349" max="14349" width="9" style="5"/>
    <col min="14350" max="14350" width="11.5" style="5" customWidth="1"/>
    <col min="14351" max="14358" width="10.25" style="5" customWidth="1"/>
    <col min="14359" max="14593" width="9" style="5"/>
    <col min="14594" max="14594" width="26.5" style="5" customWidth="1"/>
    <col min="14595" max="14595" width="7.125" style="5" customWidth="1"/>
    <col min="14596" max="14604" width="6.625" style="5" customWidth="1"/>
    <col min="14605" max="14605" width="9" style="5"/>
    <col min="14606" max="14606" width="11.5" style="5" customWidth="1"/>
    <col min="14607" max="14614" width="10.25" style="5" customWidth="1"/>
    <col min="14615" max="14849" width="9" style="5"/>
    <col min="14850" max="14850" width="26.5" style="5" customWidth="1"/>
    <col min="14851" max="14851" width="7.125" style="5" customWidth="1"/>
    <col min="14852" max="14860" width="6.625" style="5" customWidth="1"/>
    <col min="14861" max="14861" width="9" style="5"/>
    <col min="14862" max="14862" width="11.5" style="5" customWidth="1"/>
    <col min="14863" max="14870" width="10.25" style="5" customWidth="1"/>
    <col min="14871" max="15105" width="9" style="5"/>
    <col min="15106" max="15106" width="26.5" style="5" customWidth="1"/>
    <col min="15107" max="15107" width="7.125" style="5" customWidth="1"/>
    <col min="15108" max="15116" width="6.625" style="5" customWidth="1"/>
    <col min="15117" max="15117" width="9" style="5"/>
    <col min="15118" max="15118" width="11.5" style="5" customWidth="1"/>
    <col min="15119" max="15126" width="10.25" style="5" customWidth="1"/>
    <col min="15127" max="15361" width="9" style="5"/>
    <col min="15362" max="15362" width="26.5" style="5" customWidth="1"/>
    <col min="15363" max="15363" width="7.125" style="5" customWidth="1"/>
    <col min="15364" max="15372" width="6.625" style="5" customWidth="1"/>
    <col min="15373" max="15373" width="9" style="5"/>
    <col min="15374" max="15374" width="11.5" style="5" customWidth="1"/>
    <col min="15375" max="15382" width="10.25" style="5" customWidth="1"/>
    <col min="15383" max="15617" width="9" style="5"/>
    <col min="15618" max="15618" width="26.5" style="5" customWidth="1"/>
    <col min="15619" max="15619" width="7.125" style="5" customWidth="1"/>
    <col min="15620" max="15628" width="6.625" style="5" customWidth="1"/>
    <col min="15629" max="15629" width="9" style="5"/>
    <col min="15630" max="15630" width="11.5" style="5" customWidth="1"/>
    <col min="15631" max="15638" width="10.25" style="5" customWidth="1"/>
    <col min="15639" max="15873" width="9" style="5"/>
    <col min="15874" max="15874" width="26.5" style="5" customWidth="1"/>
    <col min="15875" max="15875" width="7.125" style="5" customWidth="1"/>
    <col min="15876" max="15884" width="6.625" style="5" customWidth="1"/>
    <col min="15885" max="15885" width="9" style="5"/>
    <col min="15886" max="15886" width="11.5" style="5" customWidth="1"/>
    <col min="15887" max="15894" width="10.25" style="5" customWidth="1"/>
    <col min="15895" max="16129" width="9" style="5"/>
    <col min="16130" max="16130" width="26.5" style="5" customWidth="1"/>
    <col min="16131" max="16131" width="7.125" style="5" customWidth="1"/>
    <col min="16132" max="16140" width="6.625" style="5" customWidth="1"/>
    <col min="16141" max="16141" width="9" style="5"/>
    <col min="16142" max="16142" width="11.5" style="5" customWidth="1"/>
    <col min="16143" max="16150" width="10.25" style="5" customWidth="1"/>
    <col min="16151" max="16384" width="9" style="5"/>
  </cols>
  <sheetData>
    <row r="1" spans="1:11" ht="30" customHeight="1">
      <c r="A1" s="2221" t="s">
        <v>2548</v>
      </c>
      <c r="B1" s="75"/>
      <c r="C1" s="75"/>
      <c r="D1" s="75"/>
      <c r="E1" s="75"/>
      <c r="F1" s="75"/>
    </row>
    <row r="2" spans="1:11" ht="25.5" customHeight="1">
      <c r="A2" s="2250" t="s">
        <v>3312</v>
      </c>
      <c r="B2" s="579"/>
      <c r="C2" s="576"/>
      <c r="D2" s="698"/>
      <c r="E2" s="698"/>
      <c r="F2" s="698"/>
      <c r="G2" s="265"/>
      <c r="H2" s="265"/>
      <c r="I2" s="265"/>
      <c r="J2" s="265"/>
      <c r="K2" s="2223" t="s">
        <v>2549</v>
      </c>
    </row>
    <row r="3" spans="1:11" ht="18" customHeight="1">
      <c r="A3" s="1051"/>
      <c r="B3" s="1052" t="s">
        <v>1177</v>
      </c>
      <c r="C3" s="1053" t="s">
        <v>197</v>
      </c>
      <c r="D3" s="1053" t="s">
        <v>198</v>
      </c>
      <c r="E3" s="1053" t="s">
        <v>2550</v>
      </c>
      <c r="F3" s="1053" t="s">
        <v>200</v>
      </c>
      <c r="G3" s="1053" t="s">
        <v>2551</v>
      </c>
      <c r="H3" s="1053" t="s">
        <v>202</v>
      </c>
      <c r="I3" s="1053" t="s">
        <v>203</v>
      </c>
      <c r="J3" s="1054" t="s">
        <v>204</v>
      </c>
      <c r="K3" s="1055" t="s">
        <v>205</v>
      </c>
    </row>
    <row r="4" spans="1:11" ht="18" customHeight="1">
      <c r="A4" s="1668" t="s">
        <v>2552</v>
      </c>
      <c r="B4" s="1669">
        <v>41644</v>
      </c>
      <c r="C4" s="1670">
        <v>15789</v>
      </c>
      <c r="D4" s="1670">
        <v>3335</v>
      </c>
      <c r="E4" s="1670">
        <v>1765</v>
      </c>
      <c r="F4" s="1670">
        <v>1837</v>
      </c>
      <c r="G4" s="1670">
        <v>1212</v>
      </c>
      <c r="H4" s="1670">
        <v>3520</v>
      </c>
      <c r="I4" s="1670">
        <v>1282</v>
      </c>
      <c r="J4" s="1670">
        <v>4369</v>
      </c>
      <c r="K4" s="1671">
        <v>3754</v>
      </c>
    </row>
    <row r="5" spans="1:11" ht="18" customHeight="1">
      <c r="A5" s="1664" t="s">
        <v>2553</v>
      </c>
      <c r="B5" s="1665">
        <v>316</v>
      </c>
      <c r="C5" s="1666">
        <v>53</v>
      </c>
      <c r="D5" s="1666">
        <v>4</v>
      </c>
      <c r="E5" s="1666">
        <v>12</v>
      </c>
      <c r="F5" s="1666">
        <v>34</v>
      </c>
      <c r="G5" s="1666">
        <v>18</v>
      </c>
      <c r="H5" s="1666">
        <v>15</v>
      </c>
      <c r="I5" s="1666">
        <v>24</v>
      </c>
      <c r="J5" s="1665">
        <v>29</v>
      </c>
      <c r="K5" s="1667">
        <v>29</v>
      </c>
    </row>
    <row r="6" spans="1:11" ht="18" customHeight="1">
      <c r="A6" s="1056" t="s">
        <v>2394</v>
      </c>
      <c r="B6" s="1057">
        <v>32</v>
      </c>
      <c r="C6" s="1058">
        <v>3</v>
      </c>
      <c r="D6" s="1058" t="s">
        <v>141</v>
      </c>
      <c r="E6" s="1058">
        <v>1</v>
      </c>
      <c r="F6" s="1058">
        <v>3</v>
      </c>
      <c r="G6" s="1058" t="s">
        <v>141</v>
      </c>
      <c r="H6" s="1058" t="s">
        <v>141</v>
      </c>
      <c r="I6" s="1058" t="s">
        <v>141</v>
      </c>
      <c r="J6" s="1057">
        <v>1</v>
      </c>
      <c r="K6" s="1059">
        <v>8</v>
      </c>
    </row>
    <row r="7" spans="1:11" ht="18" customHeight="1">
      <c r="A7" s="1056" t="s">
        <v>2554</v>
      </c>
      <c r="B7" s="1057">
        <v>13</v>
      </c>
      <c r="C7" s="1058">
        <v>7</v>
      </c>
      <c r="D7" s="1060" t="s">
        <v>141</v>
      </c>
      <c r="E7" s="1060" t="s">
        <v>141</v>
      </c>
      <c r="F7" s="1058">
        <v>1</v>
      </c>
      <c r="G7" s="1061" t="s">
        <v>141</v>
      </c>
      <c r="H7" s="1061" t="s">
        <v>141</v>
      </c>
      <c r="I7" s="1060">
        <v>1</v>
      </c>
      <c r="J7" s="1057">
        <v>1</v>
      </c>
      <c r="K7" s="1062" t="s">
        <v>141</v>
      </c>
    </row>
    <row r="8" spans="1:11" ht="18" customHeight="1">
      <c r="A8" s="1056" t="s">
        <v>2400</v>
      </c>
      <c r="B8" s="1057">
        <v>4743</v>
      </c>
      <c r="C8" s="1058">
        <v>1525</v>
      </c>
      <c r="D8" s="1058">
        <v>463</v>
      </c>
      <c r="E8" s="1058">
        <v>190</v>
      </c>
      <c r="F8" s="1058">
        <v>283</v>
      </c>
      <c r="G8" s="1058">
        <v>167</v>
      </c>
      <c r="H8" s="1058">
        <v>265</v>
      </c>
      <c r="I8" s="1058">
        <v>142</v>
      </c>
      <c r="J8" s="1057">
        <v>486</v>
      </c>
      <c r="K8" s="1059">
        <v>448</v>
      </c>
    </row>
    <row r="9" spans="1:11" ht="18" customHeight="1">
      <c r="A9" s="1672" t="s">
        <v>2401</v>
      </c>
      <c r="B9" s="1673">
        <v>5292</v>
      </c>
      <c r="C9" s="1674">
        <v>1441</v>
      </c>
      <c r="D9" s="1674">
        <v>170</v>
      </c>
      <c r="E9" s="1674">
        <v>167</v>
      </c>
      <c r="F9" s="1674">
        <v>207</v>
      </c>
      <c r="G9" s="1674">
        <v>172</v>
      </c>
      <c r="H9" s="1674">
        <v>1056</v>
      </c>
      <c r="I9" s="1674">
        <v>166</v>
      </c>
      <c r="J9" s="1673">
        <v>707</v>
      </c>
      <c r="K9" s="1675">
        <v>651</v>
      </c>
    </row>
    <row r="10" spans="1:11" ht="18" customHeight="1">
      <c r="A10" s="1056" t="s">
        <v>2555</v>
      </c>
      <c r="B10" s="1057">
        <v>46</v>
      </c>
      <c r="C10" s="1058">
        <v>5</v>
      </c>
      <c r="D10" s="1058">
        <v>9</v>
      </c>
      <c r="E10" s="1058">
        <v>2</v>
      </c>
      <c r="F10" s="1058">
        <v>4</v>
      </c>
      <c r="G10" s="1058">
        <v>2</v>
      </c>
      <c r="H10" s="1061" t="s">
        <v>141</v>
      </c>
      <c r="I10" s="1061" t="s">
        <v>141</v>
      </c>
      <c r="J10" s="1057">
        <v>5</v>
      </c>
      <c r="K10" s="1059">
        <v>7</v>
      </c>
    </row>
    <row r="11" spans="1:11" ht="18" customHeight="1">
      <c r="A11" s="1056" t="s">
        <v>2556</v>
      </c>
      <c r="B11" s="1057">
        <v>322</v>
      </c>
      <c r="C11" s="1058">
        <v>195</v>
      </c>
      <c r="D11" s="1058">
        <v>24</v>
      </c>
      <c r="E11" s="1058">
        <v>10</v>
      </c>
      <c r="F11" s="1058">
        <v>3</v>
      </c>
      <c r="G11" s="1058">
        <v>6</v>
      </c>
      <c r="H11" s="1058">
        <v>17</v>
      </c>
      <c r="I11" s="1058">
        <v>2</v>
      </c>
      <c r="J11" s="1057">
        <v>16</v>
      </c>
      <c r="K11" s="1059">
        <v>37</v>
      </c>
    </row>
    <row r="12" spans="1:11" ht="18" customHeight="1">
      <c r="A12" s="1056" t="s">
        <v>2557</v>
      </c>
      <c r="B12" s="1057">
        <v>799</v>
      </c>
      <c r="C12" s="1058">
        <v>310</v>
      </c>
      <c r="D12" s="1058">
        <v>92</v>
      </c>
      <c r="E12" s="1058">
        <v>19</v>
      </c>
      <c r="F12" s="1058">
        <v>18</v>
      </c>
      <c r="G12" s="1058">
        <v>16</v>
      </c>
      <c r="H12" s="1058">
        <v>48</v>
      </c>
      <c r="I12" s="1058">
        <v>32</v>
      </c>
      <c r="J12" s="1057">
        <v>76</v>
      </c>
      <c r="K12" s="1059">
        <v>106</v>
      </c>
    </row>
    <row r="13" spans="1:11" ht="18" customHeight="1">
      <c r="A13" s="1056" t="s">
        <v>2558</v>
      </c>
      <c r="B13" s="1057">
        <v>10543</v>
      </c>
      <c r="C13" s="1058">
        <v>4305</v>
      </c>
      <c r="D13" s="1058">
        <v>875</v>
      </c>
      <c r="E13" s="1058">
        <v>489</v>
      </c>
      <c r="F13" s="1058">
        <v>416</v>
      </c>
      <c r="G13" s="1058">
        <v>285</v>
      </c>
      <c r="H13" s="1058">
        <v>797</v>
      </c>
      <c r="I13" s="1058">
        <v>291</v>
      </c>
      <c r="J13" s="1057">
        <v>1142</v>
      </c>
      <c r="K13" s="1059">
        <v>930</v>
      </c>
    </row>
    <row r="14" spans="1:11" ht="18" customHeight="1">
      <c r="A14" s="1672" t="s">
        <v>2559</v>
      </c>
      <c r="B14" s="1673">
        <v>749</v>
      </c>
      <c r="C14" s="1674">
        <v>394</v>
      </c>
      <c r="D14" s="1674">
        <v>56</v>
      </c>
      <c r="E14" s="1674">
        <v>34</v>
      </c>
      <c r="F14" s="1674">
        <v>23</v>
      </c>
      <c r="G14" s="1674">
        <v>17</v>
      </c>
      <c r="H14" s="1674">
        <v>51</v>
      </c>
      <c r="I14" s="1674">
        <v>15</v>
      </c>
      <c r="J14" s="1673">
        <v>66</v>
      </c>
      <c r="K14" s="1675">
        <v>41</v>
      </c>
    </row>
    <row r="15" spans="1:11" ht="18" customHeight="1">
      <c r="A15" s="1056" t="s">
        <v>2560</v>
      </c>
      <c r="B15" s="1057">
        <v>1288</v>
      </c>
      <c r="C15" s="1058">
        <v>697</v>
      </c>
      <c r="D15" s="1058">
        <v>107</v>
      </c>
      <c r="E15" s="1058">
        <v>67</v>
      </c>
      <c r="F15" s="1058">
        <v>26</v>
      </c>
      <c r="G15" s="1058">
        <v>14</v>
      </c>
      <c r="H15" s="1058">
        <v>74</v>
      </c>
      <c r="I15" s="1058">
        <v>19</v>
      </c>
      <c r="J15" s="1057">
        <v>123</v>
      </c>
      <c r="K15" s="1059">
        <v>72</v>
      </c>
    </row>
    <row r="16" spans="1:11" ht="18" customHeight="1">
      <c r="A16" s="1056" t="s">
        <v>2561</v>
      </c>
      <c r="B16" s="1057">
        <v>1529</v>
      </c>
      <c r="C16" s="1058">
        <v>757</v>
      </c>
      <c r="D16" s="1058">
        <v>136</v>
      </c>
      <c r="E16" s="1058">
        <v>68</v>
      </c>
      <c r="F16" s="1058">
        <v>50</v>
      </c>
      <c r="G16" s="1058">
        <v>32</v>
      </c>
      <c r="H16" s="1058">
        <v>89</v>
      </c>
      <c r="I16" s="1058">
        <v>33</v>
      </c>
      <c r="J16" s="1057">
        <v>130</v>
      </c>
      <c r="K16" s="1059">
        <v>115</v>
      </c>
    </row>
    <row r="17" spans="1:11" ht="18" customHeight="1">
      <c r="A17" s="1056" t="s">
        <v>2562</v>
      </c>
      <c r="B17" s="1057">
        <v>5288</v>
      </c>
      <c r="C17" s="1058">
        <v>1977</v>
      </c>
      <c r="D17" s="1058">
        <v>569</v>
      </c>
      <c r="E17" s="1058">
        <v>244</v>
      </c>
      <c r="F17" s="1058">
        <v>230</v>
      </c>
      <c r="G17" s="1058">
        <v>151</v>
      </c>
      <c r="H17" s="1058">
        <v>338</v>
      </c>
      <c r="I17" s="1058">
        <v>202</v>
      </c>
      <c r="J17" s="1057">
        <v>425</v>
      </c>
      <c r="K17" s="1059">
        <v>376</v>
      </c>
    </row>
    <row r="18" spans="1:11" ht="18" customHeight="1">
      <c r="A18" s="1056" t="s">
        <v>2563</v>
      </c>
      <c r="B18" s="1057">
        <v>3577</v>
      </c>
      <c r="C18" s="1058">
        <v>1333</v>
      </c>
      <c r="D18" s="1058">
        <v>275</v>
      </c>
      <c r="E18" s="1058">
        <v>167</v>
      </c>
      <c r="F18" s="1058">
        <v>173</v>
      </c>
      <c r="G18" s="1058">
        <v>128</v>
      </c>
      <c r="H18" s="1058">
        <v>296</v>
      </c>
      <c r="I18" s="1058">
        <v>127</v>
      </c>
      <c r="J18" s="1057">
        <v>374</v>
      </c>
      <c r="K18" s="1059">
        <v>330</v>
      </c>
    </row>
    <row r="19" spans="1:11" ht="18" customHeight="1">
      <c r="A19" s="1672" t="s">
        <v>2564</v>
      </c>
      <c r="B19" s="1673">
        <v>1037</v>
      </c>
      <c r="C19" s="1674">
        <v>413</v>
      </c>
      <c r="D19" s="1674">
        <v>70</v>
      </c>
      <c r="E19" s="1674">
        <v>46</v>
      </c>
      <c r="F19" s="1674">
        <v>36</v>
      </c>
      <c r="G19" s="1674">
        <v>30</v>
      </c>
      <c r="H19" s="1674">
        <v>85</v>
      </c>
      <c r="I19" s="1674">
        <v>32</v>
      </c>
      <c r="J19" s="1673">
        <v>116</v>
      </c>
      <c r="K19" s="1675">
        <v>95</v>
      </c>
    </row>
    <row r="20" spans="1:11" ht="18" customHeight="1">
      <c r="A20" s="1056" t="s">
        <v>2565</v>
      </c>
      <c r="B20" s="1057">
        <v>2491</v>
      </c>
      <c r="C20" s="1058">
        <v>1024</v>
      </c>
      <c r="D20" s="1058">
        <v>201</v>
      </c>
      <c r="E20" s="1058">
        <v>81</v>
      </c>
      <c r="F20" s="1058">
        <v>151</v>
      </c>
      <c r="G20" s="1058">
        <v>75</v>
      </c>
      <c r="H20" s="1058">
        <v>195</v>
      </c>
      <c r="I20" s="1058">
        <v>81</v>
      </c>
      <c r="J20" s="1057">
        <v>262</v>
      </c>
      <c r="K20" s="1059">
        <v>200</v>
      </c>
    </row>
    <row r="21" spans="1:11" ht="18" customHeight="1">
      <c r="A21" s="1056" t="s">
        <v>2566</v>
      </c>
      <c r="B21" s="1057">
        <v>367</v>
      </c>
      <c r="C21" s="1058">
        <v>116</v>
      </c>
      <c r="D21" s="1058">
        <v>17</v>
      </c>
      <c r="E21" s="1058">
        <v>21</v>
      </c>
      <c r="F21" s="1058">
        <v>17</v>
      </c>
      <c r="G21" s="1058">
        <v>13</v>
      </c>
      <c r="H21" s="1058">
        <v>24</v>
      </c>
      <c r="I21" s="1058">
        <v>13</v>
      </c>
      <c r="J21" s="1057">
        <v>34</v>
      </c>
      <c r="K21" s="1059">
        <v>36</v>
      </c>
    </row>
    <row r="22" spans="1:11" ht="18" customHeight="1">
      <c r="A22" s="1063" t="s">
        <v>2567</v>
      </c>
      <c r="B22" s="1064">
        <v>3212</v>
      </c>
      <c r="C22" s="1065">
        <v>1234</v>
      </c>
      <c r="D22" s="1065">
        <v>267</v>
      </c>
      <c r="E22" s="1065">
        <v>147</v>
      </c>
      <c r="F22" s="1065">
        <v>162</v>
      </c>
      <c r="G22" s="1065">
        <v>86</v>
      </c>
      <c r="H22" s="1065">
        <v>170</v>
      </c>
      <c r="I22" s="1065">
        <v>102</v>
      </c>
      <c r="J22" s="1064">
        <v>376</v>
      </c>
      <c r="K22" s="1066">
        <v>273</v>
      </c>
    </row>
    <row r="23" spans="1:11" ht="18" customHeight="1">
      <c r="A23" s="59" t="s">
        <v>2568</v>
      </c>
      <c r="B23" s="1067"/>
      <c r="C23" s="1068"/>
      <c r="D23" s="1069"/>
      <c r="E23" s="75"/>
      <c r="F23" s="1070"/>
      <c r="G23" s="1067"/>
      <c r="H23" s="1067"/>
      <c r="I23" s="1067"/>
      <c r="J23" s="1067"/>
      <c r="K23" s="1067"/>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view="pageBreakPreview" zoomScaleNormal="100" zoomScaleSheetLayoutView="100" workbookViewId="0">
      <selection activeCell="Q13" sqref="Q13"/>
    </sheetView>
  </sheetViews>
  <sheetFormatPr defaultRowHeight="20.100000000000001" customHeight="1"/>
  <cols>
    <col min="1" max="1" width="11.75" style="5" customWidth="1"/>
    <col min="2" max="10" width="7.5" style="5" customWidth="1"/>
    <col min="11" max="245" width="9" style="5"/>
    <col min="246" max="246" width="26.5" style="5" customWidth="1"/>
    <col min="247" max="247" width="7.125" style="5" customWidth="1"/>
    <col min="248" max="256" width="6.625" style="5" customWidth="1"/>
    <col min="257" max="257" width="9" style="5"/>
    <col min="258" max="258" width="11.5" style="5" customWidth="1"/>
    <col min="259" max="266" width="10.25" style="5" customWidth="1"/>
    <col min="267" max="501" width="9" style="5"/>
    <col min="502" max="502" width="26.5" style="5" customWidth="1"/>
    <col min="503" max="503" width="7.125" style="5" customWidth="1"/>
    <col min="504" max="512" width="6.625" style="5" customWidth="1"/>
    <col min="513" max="513" width="9" style="5"/>
    <col min="514" max="514" width="11.5" style="5" customWidth="1"/>
    <col min="515" max="522" width="10.25" style="5" customWidth="1"/>
    <col min="523" max="757" width="9" style="5"/>
    <col min="758" max="758" width="26.5" style="5" customWidth="1"/>
    <col min="759" max="759" width="7.125" style="5" customWidth="1"/>
    <col min="760" max="768" width="6.625" style="5" customWidth="1"/>
    <col min="769" max="769" width="9" style="5"/>
    <col min="770" max="770" width="11.5" style="5" customWidth="1"/>
    <col min="771" max="778" width="10.25" style="5" customWidth="1"/>
    <col min="779" max="1013" width="9" style="5"/>
    <col min="1014" max="1014" width="26.5" style="5" customWidth="1"/>
    <col min="1015" max="1015" width="7.125" style="5" customWidth="1"/>
    <col min="1016" max="1024" width="6.625" style="5" customWidth="1"/>
    <col min="1025" max="1025" width="9" style="5"/>
    <col min="1026" max="1026" width="11.5" style="5" customWidth="1"/>
    <col min="1027" max="1034" width="10.25" style="5" customWidth="1"/>
    <col min="1035" max="1269" width="9" style="5"/>
    <col min="1270" max="1270" width="26.5" style="5" customWidth="1"/>
    <col min="1271" max="1271" width="7.125" style="5" customWidth="1"/>
    <col min="1272" max="1280" width="6.625" style="5" customWidth="1"/>
    <col min="1281" max="1281" width="9" style="5"/>
    <col min="1282" max="1282" width="11.5" style="5" customWidth="1"/>
    <col min="1283" max="1290" width="10.25" style="5" customWidth="1"/>
    <col min="1291" max="1525" width="9" style="5"/>
    <col min="1526" max="1526" width="26.5" style="5" customWidth="1"/>
    <col min="1527" max="1527" width="7.125" style="5" customWidth="1"/>
    <col min="1528" max="1536" width="6.625" style="5" customWidth="1"/>
    <col min="1537" max="1537" width="9" style="5"/>
    <col min="1538" max="1538" width="11.5" style="5" customWidth="1"/>
    <col min="1539" max="1546" width="10.25" style="5" customWidth="1"/>
    <col min="1547" max="1781" width="9" style="5"/>
    <col min="1782" max="1782" width="26.5" style="5" customWidth="1"/>
    <col min="1783" max="1783" width="7.125" style="5" customWidth="1"/>
    <col min="1784" max="1792" width="6.625" style="5" customWidth="1"/>
    <col min="1793" max="1793" width="9" style="5"/>
    <col min="1794" max="1794" width="11.5" style="5" customWidth="1"/>
    <col min="1795" max="1802" width="10.25" style="5" customWidth="1"/>
    <col min="1803" max="2037" width="9" style="5"/>
    <col min="2038" max="2038" width="26.5" style="5" customWidth="1"/>
    <col min="2039" max="2039" width="7.125" style="5" customWidth="1"/>
    <col min="2040" max="2048" width="6.625" style="5" customWidth="1"/>
    <col min="2049" max="2049" width="9" style="5"/>
    <col min="2050" max="2050" width="11.5" style="5" customWidth="1"/>
    <col min="2051" max="2058" width="10.25" style="5" customWidth="1"/>
    <col min="2059" max="2293" width="9" style="5"/>
    <col min="2294" max="2294" width="26.5" style="5" customWidth="1"/>
    <col min="2295" max="2295" width="7.125" style="5" customWidth="1"/>
    <col min="2296" max="2304" width="6.625" style="5" customWidth="1"/>
    <col min="2305" max="2305" width="9" style="5"/>
    <col min="2306" max="2306" width="11.5" style="5" customWidth="1"/>
    <col min="2307" max="2314" width="10.25" style="5" customWidth="1"/>
    <col min="2315" max="2549" width="9" style="5"/>
    <col min="2550" max="2550" width="26.5" style="5" customWidth="1"/>
    <col min="2551" max="2551" width="7.125" style="5" customWidth="1"/>
    <col min="2552" max="2560" width="6.625" style="5" customWidth="1"/>
    <col min="2561" max="2561" width="9" style="5"/>
    <col min="2562" max="2562" width="11.5" style="5" customWidth="1"/>
    <col min="2563" max="2570" width="10.25" style="5" customWidth="1"/>
    <col min="2571" max="2805" width="9" style="5"/>
    <col min="2806" max="2806" width="26.5" style="5" customWidth="1"/>
    <col min="2807" max="2807" width="7.125" style="5" customWidth="1"/>
    <col min="2808" max="2816" width="6.625" style="5" customWidth="1"/>
    <col min="2817" max="2817" width="9" style="5"/>
    <col min="2818" max="2818" width="11.5" style="5" customWidth="1"/>
    <col min="2819" max="2826" width="10.25" style="5" customWidth="1"/>
    <col min="2827" max="3061" width="9" style="5"/>
    <col min="3062" max="3062" width="26.5" style="5" customWidth="1"/>
    <col min="3063" max="3063" width="7.125" style="5" customWidth="1"/>
    <col min="3064" max="3072" width="6.625" style="5" customWidth="1"/>
    <col min="3073" max="3073" width="9" style="5"/>
    <col min="3074" max="3074" width="11.5" style="5" customWidth="1"/>
    <col min="3075" max="3082" width="10.25" style="5" customWidth="1"/>
    <col min="3083" max="3317" width="9" style="5"/>
    <col min="3318" max="3318" width="26.5" style="5" customWidth="1"/>
    <col min="3319" max="3319" width="7.125" style="5" customWidth="1"/>
    <col min="3320" max="3328" width="6.625" style="5" customWidth="1"/>
    <col min="3329" max="3329" width="9" style="5"/>
    <col min="3330" max="3330" width="11.5" style="5" customWidth="1"/>
    <col min="3331" max="3338" width="10.25" style="5" customWidth="1"/>
    <col min="3339" max="3573" width="9" style="5"/>
    <col min="3574" max="3574" width="26.5" style="5" customWidth="1"/>
    <col min="3575" max="3575" width="7.125" style="5" customWidth="1"/>
    <col min="3576" max="3584" width="6.625" style="5" customWidth="1"/>
    <col min="3585" max="3585" width="9" style="5"/>
    <col min="3586" max="3586" width="11.5" style="5" customWidth="1"/>
    <col min="3587" max="3594" width="10.25" style="5" customWidth="1"/>
    <col min="3595" max="3829" width="9" style="5"/>
    <col min="3830" max="3830" width="26.5" style="5" customWidth="1"/>
    <col min="3831" max="3831" width="7.125" style="5" customWidth="1"/>
    <col min="3832" max="3840" width="6.625" style="5" customWidth="1"/>
    <col min="3841" max="3841" width="9" style="5"/>
    <col min="3842" max="3842" width="11.5" style="5" customWidth="1"/>
    <col min="3843" max="3850" width="10.25" style="5" customWidth="1"/>
    <col min="3851" max="4085" width="9" style="5"/>
    <col min="4086" max="4086" width="26.5" style="5" customWidth="1"/>
    <col min="4087" max="4087" width="7.125" style="5" customWidth="1"/>
    <col min="4088" max="4096" width="6.625" style="5" customWidth="1"/>
    <col min="4097" max="4097" width="9" style="5"/>
    <col min="4098" max="4098" width="11.5" style="5" customWidth="1"/>
    <col min="4099" max="4106" width="10.25" style="5" customWidth="1"/>
    <col min="4107" max="4341" width="9" style="5"/>
    <col min="4342" max="4342" width="26.5" style="5" customWidth="1"/>
    <col min="4343" max="4343" width="7.125" style="5" customWidth="1"/>
    <col min="4344" max="4352" width="6.625" style="5" customWidth="1"/>
    <col min="4353" max="4353" width="9" style="5"/>
    <col min="4354" max="4354" width="11.5" style="5" customWidth="1"/>
    <col min="4355" max="4362" width="10.25" style="5" customWidth="1"/>
    <col min="4363" max="4597" width="9" style="5"/>
    <col min="4598" max="4598" width="26.5" style="5" customWidth="1"/>
    <col min="4599" max="4599" width="7.125" style="5" customWidth="1"/>
    <col min="4600" max="4608" width="6.625" style="5" customWidth="1"/>
    <col min="4609" max="4609" width="9" style="5"/>
    <col min="4610" max="4610" width="11.5" style="5" customWidth="1"/>
    <col min="4611" max="4618" width="10.25" style="5" customWidth="1"/>
    <col min="4619" max="4853" width="9" style="5"/>
    <col min="4854" max="4854" width="26.5" style="5" customWidth="1"/>
    <col min="4855" max="4855" width="7.125" style="5" customWidth="1"/>
    <col min="4856" max="4864" width="6.625" style="5" customWidth="1"/>
    <col min="4865" max="4865" width="9" style="5"/>
    <col min="4866" max="4866" width="11.5" style="5" customWidth="1"/>
    <col min="4867" max="4874" width="10.25" style="5" customWidth="1"/>
    <col min="4875" max="5109" width="9" style="5"/>
    <col min="5110" max="5110" width="26.5" style="5" customWidth="1"/>
    <col min="5111" max="5111" width="7.125" style="5" customWidth="1"/>
    <col min="5112" max="5120" width="6.625" style="5" customWidth="1"/>
    <col min="5121" max="5121" width="9" style="5"/>
    <col min="5122" max="5122" width="11.5" style="5" customWidth="1"/>
    <col min="5123" max="5130" width="10.25" style="5" customWidth="1"/>
    <col min="5131" max="5365" width="9" style="5"/>
    <col min="5366" max="5366" width="26.5" style="5" customWidth="1"/>
    <col min="5367" max="5367" width="7.125" style="5" customWidth="1"/>
    <col min="5368" max="5376" width="6.625" style="5" customWidth="1"/>
    <col min="5377" max="5377" width="9" style="5"/>
    <col min="5378" max="5378" width="11.5" style="5" customWidth="1"/>
    <col min="5379" max="5386" width="10.25" style="5" customWidth="1"/>
    <col min="5387" max="5621" width="9" style="5"/>
    <col min="5622" max="5622" width="26.5" style="5" customWidth="1"/>
    <col min="5623" max="5623" width="7.125" style="5" customWidth="1"/>
    <col min="5624" max="5632" width="6.625" style="5" customWidth="1"/>
    <col min="5633" max="5633" width="9" style="5"/>
    <col min="5634" max="5634" width="11.5" style="5" customWidth="1"/>
    <col min="5635" max="5642" width="10.25" style="5" customWidth="1"/>
    <col min="5643" max="5877" width="9" style="5"/>
    <col min="5878" max="5878" width="26.5" style="5" customWidth="1"/>
    <col min="5879" max="5879" width="7.125" style="5" customWidth="1"/>
    <col min="5880" max="5888" width="6.625" style="5" customWidth="1"/>
    <col min="5889" max="5889" width="9" style="5"/>
    <col min="5890" max="5890" width="11.5" style="5" customWidth="1"/>
    <col min="5891" max="5898" width="10.25" style="5" customWidth="1"/>
    <col min="5899" max="6133" width="9" style="5"/>
    <col min="6134" max="6134" width="26.5" style="5" customWidth="1"/>
    <col min="6135" max="6135" width="7.125" style="5" customWidth="1"/>
    <col min="6136" max="6144" width="6.625" style="5" customWidth="1"/>
    <col min="6145" max="6145" width="9" style="5"/>
    <col min="6146" max="6146" width="11.5" style="5" customWidth="1"/>
    <col min="6147" max="6154" width="10.25" style="5" customWidth="1"/>
    <col min="6155" max="6389" width="9" style="5"/>
    <col min="6390" max="6390" width="26.5" style="5" customWidth="1"/>
    <col min="6391" max="6391" width="7.125" style="5" customWidth="1"/>
    <col min="6392" max="6400" width="6.625" style="5" customWidth="1"/>
    <col min="6401" max="6401" width="9" style="5"/>
    <col min="6402" max="6402" width="11.5" style="5" customWidth="1"/>
    <col min="6403" max="6410" width="10.25" style="5" customWidth="1"/>
    <col min="6411" max="6645" width="9" style="5"/>
    <col min="6646" max="6646" width="26.5" style="5" customWidth="1"/>
    <col min="6647" max="6647" width="7.125" style="5" customWidth="1"/>
    <col min="6648" max="6656" width="6.625" style="5" customWidth="1"/>
    <col min="6657" max="6657" width="9" style="5"/>
    <col min="6658" max="6658" width="11.5" style="5" customWidth="1"/>
    <col min="6659" max="6666" width="10.25" style="5" customWidth="1"/>
    <col min="6667" max="6901" width="9" style="5"/>
    <col min="6902" max="6902" width="26.5" style="5" customWidth="1"/>
    <col min="6903" max="6903" width="7.125" style="5" customWidth="1"/>
    <col min="6904" max="6912" width="6.625" style="5" customWidth="1"/>
    <col min="6913" max="6913" width="9" style="5"/>
    <col min="6914" max="6914" width="11.5" style="5" customWidth="1"/>
    <col min="6915" max="6922" width="10.25" style="5" customWidth="1"/>
    <col min="6923" max="7157" width="9" style="5"/>
    <col min="7158" max="7158" width="26.5" style="5" customWidth="1"/>
    <col min="7159" max="7159" width="7.125" style="5" customWidth="1"/>
    <col min="7160" max="7168" width="6.625" style="5" customWidth="1"/>
    <col min="7169" max="7169" width="9" style="5"/>
    <col min="7170" max="7170" width="11.5" style="5" customWidth="1"/>
    <col min="7171" max="7178" width="10.25" style="5" customWidth="1"/>
    <col min="7179" max="7413" width="9" style="5"/>
    <col min="7414" max="7414" width="26.5" style="5" customWidth="1"/>
    <col min="7415" max="7415" width="7.125" style="5" customWidth="1"/>
    <col min="7416" max="7424" width="6.625" style="5" customWidth="1"/>
    <col min="7425" max="7425" width="9" style="5"/>
    <col min="7426" max="7426" width="11.5" style="5" customWidth="1"/>
    <col min="7427" max="7434" width="10.25" style="5" customWidth="1"/>
    <col min="7435" max="7669" width="9" style="5"/>
    <col min="7670" max="7670" width="26.5" style="5" customWidth="1"/>
    <col min="7671" max="7671" width="7.125" style="5" customWidth="1"/>
    <col min="7672" max="7680" width="6.625" style="5" customWidth="1"/>
    <col min="7681" max="7681" width="9" style="5"/>
    <col min="7682" max="7682" width="11.5" style="5" customWidth="1"/>
    <col min="7683" max="7690" width="10.25" style="5" customWidth="1"/>
    <col min="7691" max="7925" width="9" style="5"/>
    <col min="7926" max="7926" width="26.5" style="5" customWidth="1"/>
    <col min="7927" max="7927" width="7.125" style="5" customWidth="1"/>
    <col min="7928" max="7936" width="6.625" style="5" customWidth="1"/>
    <col min="7937" max="7937" width="9" style="5"/>
    <col min="7938" max="7938" width="11.5" style="5" customWidth="1"/>
    <col min="7939" max="7946" width="10.25" style="5" customWidth="1"/>
    <col min="7947" max="8181" width="9" style="5"/>
    <col min="8182" max="8182" width="26.5" style="5" customWidth="1"/>
    <col min="8183" max="8183" width="7.125" style="5" customWidth="1"/>
    <col min="8184" max="8192" width="6.625" style="5" customWidth="1"/>
    <col min="8193" max="8193" width="9" style="5"/>
    <col min="8194" max="8194" width="11.5" style="5" customWidth="1"/>
    <col min="8195" max="8202" width="10.25" style="5" customWidth="1"/>
    <col min="8203" max="8437" width="9" style="5"/>
    <col min="8438" max="8438" width="26.5" style="5" customWidth="1"/>
    <col min="8439" max="8439" width="7.125" style="5" customWidth="1"/>
    <col min="8440" max="8448" width="6.625" style="5" customWidth="1"/>
    <col min="8449" max="8449" width="9" style="5"/>
    <col min="8450" max="8450" width="11.5" style="5" customWidth="1"/>
    <col min="8451" max="8458" width="10.25" style="5" customWidth="1"/>
    <col min="8459" max="8693" width="9" style="5"/>
    <col min="8694" max="8694" width="26.5" style="5" customWidth="1"/>
    <col min="8695" max="8695" width="7.125" style="5" customWidth="1"/>
    <col min="8696" max="8704" width="6.625" style="5" customWidth="1"/>
    <col min="8705" max="8705" width="9" style="5"/>
    <col min="8706" max="8706" width="11.5" style="5" customWidth="1"/>
    <col min="8707" max="8714" width="10.25" style="5" customWidth="1"/>
    <col min="8715" max="8949" width="9" style="5"/>
    <col min="8950" max="8950" width="26.5" style="5" customWidth="1"/>
    <col min="8951" max="8951" width="7.125" style="5" customWidth="1"/>
    <col min="8952" max="8960" width="6.625" style="5" customWidth="1"/>
    <col min="8961" max="8961" width="9" style="5"/>
    <col min="8962" max="8962" width="11.5" style="5" customWidth="1"/>
    <col min="8963" max="8970" width="10.25" style="5" customWidth="1"/>
    <col min="8971" max="9205" width="9" style="5"/>
    <col min="9206" max="9206" width="26.5" style="5" customWidth="1"/>
    <col min="9207" max="9207" width="7.125" style="5" customWidth="1"/>
    <col min="9208" max="9216" width="6.625" style="5" customWidth="1"/>
    <col min="9217" max="9217" width="9" style="5"/>
    <col min="9218" max="9218" width="11.5" style="5" customWidth="1"/>
    <col min="9219" max="9226" width="10.25" style="5" customWidth="1"/>
    <col min="9227" max="9461" width="9" style="5"/>
    <col min="9462" max="9462" width="26.5" style="5" customWidth="1"/>
    <col min="9463" max="9463" width="7.125" style="5" customWidth="1"/>
    <col min="9464" max="9472" width="6.625" style="5" customWidth="1"/>
    <col min="9473" max="9473" width="9" style="5"/>
    <col min="9474" max="9474" width="11.5" style="5" customWidth="1"/>
    <col min="9475" max="9482" width="10.25" style="5" customWidth="1"/>
    <col min="9483" max="9717" width="9" style="5"/>
    <col min="9718" max="9718" width="26.5" style="5" customWidth="1"/>
    <col min="9719" max="9719" width="7.125" style="5" customWidth="1"/>
    <col min="9720" max="9728" width="6.625" style="5" customWidth="1"/>
    <col min="9729" max="9729" width="9" style="5"/>
    <col min="9730" max="9730" width="11.5" style="5" customWidth="1"/>
    <col min="9731" max="9738" width="10.25" style="5" customWidth="1"/>
    <col min="9739" max="9973" width="9" style="5"/>
    <col min="9974" max="9974" width="26.5" style="5" customWidth="1"/>
    <col min="9975" max="9975" width="7.125" style="5" customWidth="1"/>
    <col min="9976" max="9984" width="6.625" style="5" customWidth="1"/>
    <col min="9985" max="9985" width="9" style="5"/>
    <col min="9986" max="9986" width="11.5" style="5" customWidth="1"/>
    <col min="9987" max="9994" width="10.25" style="5" customWidth="1"/>
    <col min="9995" max="10229" width="9" style="5"/>
    <col min="10230" max="10230" width="26.5" style="5" customWidth="1"/>
    <col min="10231" max="10231" width="7.125" style="5" customWidth="1"/>
    <col min="10232" max="10240" width="6.625" style="5" customWidth="1"/>
    <col min="10241" max="10241" width="9" style="5"/>
    <col min="10242" max="10242" width="11.5" style="5" customWidth="1"/>
    <col min="10243" max="10250" width="10.25" style="5" customWidth="1"/>
    <col min="10251" max="10485" width="9" style="5"/>
    <col min="10486" max="10486" width="26.5" style="5" customWidth="1"/>
    <col min="10487" max="10487" width="7.125" style="5" customWidth="1"/>
    <col min="10488" max="10496" width="6.625" style="5" customWidth="1"/>
    <col min="10497" max="10497" width="9" style="5"/>
    <col min="10498" max="10498" width="11.5" style="5" customWidth="1"/>
    <col min="10499" max="10506" width="10.25" style="5" customWidth="1"/>
    <col min="10507" max="10741" width="9" style="5"/>
    <col min="10742" max="10742" width="26.5" style="5" customWidth="1"/>
    <col min="10743" max="10743" width="7.125" style="5" customWidth="1"/>
    <col min="10744" max="10752" width="6.625" style="5" customWidth="1"/>
    <col min="10753" max="10753" width="9" style="5"/>
    <col min="10754" max="10754" width="11.5" style="5" customWidth="1"/>
    <col min="10755" max="10762" width="10.25" style="5" customWidth="1"/>
    <col min="10763" max="10997" width="9" style="5"/>
    <col min="10998" max="10998" width="26.5" style="5" customWidth="1"/>
    <col min="10999" max="10999" width="7.125" style="5" customWidth="1"/>
    <col min="11000" max="11008" width="6.625" style="5" customWidth="1"/>
    <col min="11009" max="11009" width="9" style="5"/>
    <col min="11010" max="11010" width="11.5" style="5" customWidth="1"/>
    <col min="11011" max="11018" width="10.25" style="5" customWidth="1"/>
    <col min="11019" max="11253" width="9" style="5"/>
    <col min="11254" max="11254" width="26.5" style="5" customWidth="1"/>
    <col min="11255" max="11255" width="7.125" style="5" customWidth="1"/>
    <col min="11256" max="11264" width="6.625" style="5" customWidth="1"/>
    <col min="11265" max="11265" width="9" style="5"/>
    <col min="11266" max="11266" width="11.5" style="5" customWidth="1"/>
    <col min="11267" max="11274" width="10.25" style="5" customWidth="1"/>
    <col min="11275" max="11509" width="9" style="5"/>
    <col min="11510" max="11510" width="26.5" style="5" customWidth="1"/>
    <col min="11511" max="11511" width="7.125" style="5" customWidth="1"/>
    <col min="11512" max="11520" width="6.625" style="5" customWidth="1"/>
    <col min="11521" max="11521" width="9" style="5"/>
    <col min="11522" max="11522" width="11.5" style="5" customWidth="1"/>
    <col min="11523" max="11530" width="10.25" style="5" customWidth="1"/>
    <col min="11531" max="11765" width="9" style="5"/>
    <col min="11766" max="11766" width="26.5" style="5" customWidth="1"/>
    <col min="11767" max="11767" width="7.125" style="5" customWidth="1"/>
    <col min="11768" max="11776" width="6.625" style="5" customWidth="1"/>
    <col min="11777" max="11777" width="9" style="5"/>
    <col min="11778" max="11778" width="11.5" style="5" customWidth="1"/>
    <col min="11779" max="11786" width="10.25" style="5" customWidth="1"/>
    <col min="11787" max="12021" width="9" style="5"/>
    <col min="12022" max="12022" width="26.5" style="5" customWidth="1"/>
    <col min="12023" max="12023" width="7.125" style="5" customWidth="1"/>
    <col min="12024" max="12032" width="6.625" style="5" customWidth="1"/>
    <col min="12033" max="12033" width="9" style="5"/>
    <col min="12034" max="12034" width="11.5" style="5" customWidth="1"/>
    <col min="12035" max="12042" width="10.25" style="5" customWidth="1"/>
    <col min="12043" max="12277" width="9" style="5"/>
    <col min="12278" max="12278" width="26.5" style="5" customWidth="1"/>
    <col min="12279" max="12279" width="7.125" style="5" customWidth="1"/>
    <col min="12280" max="12288" width="6.625" style="5" customWidth="1"/>
    <col min="12289" max="12289" width="9" style="5"/>
    <col min="12290" max="12290" width="11.5" style="5" customWidth="1"/>
    <col min="12291" max="12298" width="10.25" style="5" customWidth="1"/>
    <col min="12299" max="12533" width="9" style="5"/>
    <col min="12534" max="12534" width="26.5" style="5" customWidth="1"/>
    <col min="12535" max="12535" width="7.125" style="5" customWidth="1"/>
    <col min="12536" max="12544" width="6.625" style="5" customWidth="1"/>
    <col min="12545" max="12545" width="9" style="5"/>
    <col min="12546" max="12546" width="11.5" style="5" customWidth="1"/>
    <col min="12547" max="12554" width="10.25" style="5" customWidth="1"/>
    <col min="12555" max="12789" width="9" style="5"/>
    <col min="12790" max="12790" width="26.5" style="5" customWidth="1"/>
    <col min="12791" max="12791" width="7.125" style="5" customWidth="1"/>
    <col min="12792" max="12800" width="6.625" style="5" customWidth="1"/>
    <col min="12801" max="12801" width="9" style="5"/>
    <col min="12802" max="12802" width="11.5" style="5" customWidth="1"/>
    <col min="12803" max="12810" width="10.25" style="5" customWidth="1"/>
    <col min="12811" max="13045" width="9" style="5"/>
    <col min="13046" max="13046" width="26.5" style="5" customWidth="1"/>
    <col min="13047" max="13047" width="7.125" style="5" customWidth="1"/>
    <col min="13048" max="13056" width="6.625" style="5" customWidth="1"/>
    <col min="13057" max="13057" width="9" style="5"/>
    <col min="13058" max="13058" width="11.5" style="5" customWidth="1"/>
    <col min="13059" max="13066" width="10.25" style="5" customWidth="1"/>
    <col min="13067" max="13301" width="9" style="5"/>
    <col min="13302" max="13302" width="26.5" style="5" customWidth="1"/>
    <col min="13303" max="13303" width="7.125" style="5" customWidth="1"/>
    <col min="13304" max="13312" width="6.625" style="5" customWidth="1"/>
    <col min="13313" max="13313" width="9" style="5"/>
    <col min="13314" max="13314" width="11.5" style="5" customWidth="1"/>
    <col min="13315" max="13322" width="10.25" style="5" customWidth="1"/>
    <col min="13323" max="13557" width="9" style="5"/>
    <col min="13558" max="13558" width="26.5" style="5" customWidth="1"/>
    <col min="13559" max="13559" width="7.125" style="5" customWidth="1"/>
    <col min="13560" max="13568" width="6.625" style="5" customWidth="1"/>
    <col min="13569" max="13569" width="9" style="5"/>
    <col min="13570" max="13570" width="11.5" style="5" customWidth="1"/>
    <col min="13571" max="13578" width="10.25" style="5" customWidth="1"/>
    <col min="13579" max="13813" width="9" style="5"/>
    <col min="13814" max="13814" width="26.5" style="5" customWidth="1"/>
    <col min="13815" max="13815" width="7.125" style="5" customWidth="1"/>
    <col min="13816" max="13824" width="6.625" style="5" customWidth="1"/>
    <col min="13825" max="13825" width="9" style="5"/>
    <col min="13826" max="13826" width="11.5" style="5" customWidth="1"/>
    <col min="13827" max="13834" width="10.25" style="5" customWidth="1"/>
    <col min="13835" max="14069" width="9" style="5"/>
    <col min="14070" max="14070" width="26.5" style="5" customWidth="1"/>
    <col min="14071" max="14071" width="7.125" style="5" customWidth="1"/>
    <col min="14072" max="14080" width="6.625" style="5" customWidth="1"/>
    <col min="14081" max="14081" width="9" style="5"/>
    <col min="14082" max="14082" width="11.5" style="5" customWidth="1"/>
    <col min="14083" max="14090" width="10.25" style="5" customWidth="1"/>
    <col min="14091" max="14325" width="9" style="5"/>
    <col min="14326" max="14326" width="26.5" style="5" customWidth="1"/>
    <col min="14327" max="14327" width="7.125" style="5" customWidth="1"/>
    <col min="14328" max="14336" width="6.625" style="5" customWidth="1"/>
    <col min="14337" max="14337" width="9" style="5"/>
    <col min="14338" max="14338" width="11.5" style="5" customWidth="1"/>
    <col min="14339" max="14346" width="10.25" style="5" customWidth="1"/>
    <col min="14347" max="14581" width="9" style="5"/>
    <col min="14582" max="14582" width="26.5" style="5" customWidth="1"/>
    <col min="14583" max="14583" width="7.125" style="5" customWidth="1"/>
    <col min="14584" max="14592" width="6.625" style="5" customWidth="1"/>
    <col min="14593" max="14593" width="9" style="5"/>
    <col min="14594" max="14594" width="11.5" style="5" customWidth="1"/>
    <col min="14595" max="14602" width="10.25" style="5" customWidth="1"/>
    <col min="14603" max="14837" width="9" style="5"/>
    <col min="14838" max="14838" width="26.5" style="5" customWidth="1"/>
    <col min="14839" max="14839" width="7.125" style="5" customWidth="1"/>
    <col min="14840" max="14848" width="6.625" style="5" customWidth="1"/>
    <col min="14849" max="14849" width="9" style="5"/>
    <col min="14850" max="14850" width="11.5" style="5" customWidth="1"/>
    <col min="14851" max="14858" width="10.25" style="5" customWidth="1"/>
    <col min="14859" max="15093" width="9" style="5"/>
    <col min="15094" max="15094" width="26.5" style="5" customWidth="1"/>
    <col min="15095" max="15095" width="7.125" style="5" customWidth="1"/>
    <col min="15096" max="15104" width="6.625" style="5" customWidth="1"/>
    <col min="15105" max="15105" width="9" style="5"/>
    <col min="15106" max="15106" width="11.5" style="5" customWidth="1"/>
    <col min="15107" max="15114" width="10.25" style="5" customWidth="1"/>
    <col min="15115" max="15349" width="9" style="5"/>
    <col min="15350" max="15350" width="26.5" style="5" customWidth="1"/>
    <col min="15351" max="15351" width="7.125" style="5" customWidth="1"/>
    <col min="15352" max="15360" width="6.625" style="5" customWidth="1"/>
    <col min="15361" max="15361" width="9" style="5"/>
    <col min="15362" max="15362" width="11.5" style="5" customWidth="1"/>
    <col min="15363" max="15370" width="10.25" style="5" customWidth="1"/>
    <col min="15371" max="15605" width="9" style="5"/>
    <col min="15606" max="15606" width="26.5" style="5" customWidth="1"/>
    <col min="15607" max="15607" width="7.125" style="5" customWidth="1"/>
    <col min="15608" max="15616" width="6.625" style="5" customWidth="1"/>
    <col min="15617" max="15617" width="9" style="5"/>
    <col min="15618" max="15618" width="11.5" style="5" customWidth="1"/>
    <col min="15619" max="15626" width="10.25" style="5" customWidth="1"/>
    <col min="15627" max="15861" width="9" style="5"/>
    <col min="15862" max="15862" width="26.5" style="5" customWidth="1"/>
    <col min="15863" max="15863" width="7.125" style="5" customWidth="1"/>
    <col min="15864" max="15872" width="6.625" style="5" customWidth="1"/>
    <col min="15873" max="15873" width="9" style="5"/>
    <col min="15874" max="15874" width="11.5" style="5" customWidth="1"/>
    <col min="15875" max="15882" width="10.25" style="5" customWidth="1"/>
    <col min="15883" max="16117" width="9" style="5"/>
    <col min="16118" max="16118" width="26.5" style="5" customWidth="1"/>
    <col min="16119" max="16119" width="7.125" style="5" customWidth="1"/>
    <col min="16120" max="16128" width="6.625" style="5" customWidth="1"/>
    <col min="16129" max="16129" width="9" style="5"/>
    <col min="16130" max="16130" width="11.5" style="5" customWidth="1"/>
    <col min="16131" max="16138" width="10.25" style="5" customWidth="1"/>
    <col min="16139" max="16384" width="9" style="5"/>
  </cols>
  <sheetData>
    <row r="1" spans="1:15" s="1940" customFormat="1" ht="25.5" customHeight="1">
      <c r="A1" s="1807" t="s">
        <v>3313</v>
      </c>
      <c r="B1" s="75"/>
      <c r="C1" s="75"/>
      <c r="D1" s="75"/>
      <c r="E1" s="75"/>
      <c r="F1" s="5"/>
      <c r="G1" s="5"/>
      <c r="H1" s="5"/>
      <c r="I1" s="5"/>
      <c r="J1" s="1704" t="s">
        <v>2569</v>
      </c>
      <c r="K1" s="5"/>
      <c r="L1" s="5"/>
      <c r="M1" s="5"/>
      <c r="N1" s="5"/>
      <c r="O1" s="5"/>
    </row>
    <row r="2" spans="1:15" s="1940" customFormat="1" ht="18" customHeight="1">
      <c r="A2" s="2611"/>
      <c r="B2" s="2613" t="s">
        <v>2570</v>
      </c>
      <c r="C2" s="2614"/>
      <c r="D2" s="2614"/>
      <c r="E2" s="2614"/>
      <c r="F2" s="2615"/>
      <c r="G2" s="2614" t="s">
        <v>2571</v>
      </c>
      <c r="H2" s="2614"/>
      <c r="I2" s="2614"/>
      <c r="J2" s="2614"/>
      <c r="K2" s="1077"/>
      <c r="L2" s="1077"/>
      <c r="M2" s="1077"/>
      <c r="N2" s="1077"/>
    </row>
    <row r="3" spans="1:15" s="1940" customFormat="1" ht="18" customHeight="1">
      <c r="A3" s="2612"/>
      <c r="B3" s="1759" t="s">
        <v>42</v>
      </c>
      <c r="C3" s="1759" t="s">
        <v>45</v>
      </c>
      <c r="D3" s="1759" t="s">
        <v>47</v>
      </c>
      <c r="E3" s="1759" t="s">
        <v>49</v>
      </c>
      <c r="F3" s="1780" t="s">
        <v>82</v>
      </c>
      <c r="G3" s="1780" t="s">
        <v>42</v>
      </c>
      <c r="H3" s="1759" t="s">
        <v>45</v>
      </c>
      <c r="I3" s="1759" t="s">
        <v>47</v>
      </c>
      <c r="J3" s="1759" t="s">
        <v>49</v>
      </c>
    </row>
    <row r="4" spans="1:15" s="1940" customFormat="1" ht="18" customHeight="1">
      <c r="A4" s="1757" t="s">
        <v>1177</v>
      </c>
      <c r="B4" s="1071">
        <v>46331</v>
      </c>
      <c r="C4" s="1071">
        <v>42815</v>
      </c>
      <c r="D4" s="1071">
        <v>42848</v>
      </c>
      <c r="E4" s="1071">
        <v>41644</v>
      </c>
      <c r="F4" s="1071">
        <v>45339</v>
      </c>
      <c r="G4" s="1071">
        <v>386954</v>
      </c>
      <c r="H4" s="1071">
        <v>372509</v>
      </c>
      <c r="I4" s="1071">
        <v>376204</v>
      </c>
      <c r="J4" s="1072">
        <v>377238</v>
      </c>
    </row>
    <row r="5" spans="1:15" s="1940" customFormat="1" ht="18" customHeight="1">
      <c r="A5" s="1821" t="s">
        <v>197</v>
      </c>
      <c r="B5" s="1073">
        <v>17365</v>
      </c>
      <c r="C5" s="1073">
        <v>16100</v>
      </c>
      <c r="D5" s="1073">
        <v>16158</v>
      </c>
      <c r="E5" s="1073">
        <v>15789</v>
      </c>
      <c r="F5" s="1073">
        <v>17442</v>
      </c>
      <c r="G5" s="1073">
        <v>153830</v>
      </c>
      <c r="H5" s="1073">
        <v>146810</v>
      </c>
      <c r="I5" s="1073">
        <v>149148</v>
      </c>
      <c r="J5" s="1074">
        <v>149061</v>
      </c>
    </row>
    <row r="6" spans="1:15" s="1940" customFormat="1" ht="18" customHeight="1">
      <c r="A6" s="1821" t="s">
        <v>198</v>
      </c>
      <c r="B6" s="1073">
        <v>3719</v>
      </c>
      <c r="C6" s="1073">
        <v>3433</v>
      </c>
      <c r="D6" s="1073">
        <v>3512</v>
      </c>
      <c r="E6" s="1073">
        <v>3335</v>
      </c>
      <c r="F6" s="1073">
        <v>3600</v>
      </c>
      <c r="G6" s="1073">
        <v>33317</v>
      </c>
      <c r="H6" s="1073">
        <v>33382</v>
      </c>
      <c r="I6" s="1073">
        <v>33161</v>
      </c>
      <c r="J6" s="1074">
        <v>31828</v>
      </c>
    </row>
    <row r="7" spans="1:15" s="1940" customFormat="1" ht="18" customHeight="1">
      <c r="A7" s="1821" t="s">
        <v>2550</v>
      </c>
      <c r="B7" s="1073">
        <v>2013</v>
      </c>
      <c r="C7" s="1073">
        <v>1846</v>
      </c>
      <c r="D7" s="1073">
        <v>1819</v>
      </c>
      <c r="E7" s="1073">
        <v>1765</v>
      </c>
      <c r="F7" s="1073">
        <v>1883</v>
      </c>
      <c r="G7" s="1073">
        <v>13900</v>
      </c>
      <c r="H7" s="1073">
        <v>13098</v>
      </c>
      <c r="I7" s="1073">
        <v>12630</v>
      </c>
      <c r="J7" s="1074">
        <v>12822</v>
      </c>
    </row>
    <row r="8" spans="1:15" s="1940" customFormat="1" ht="18" customHeight="1">
      <c r="A8" s="2161" t="s">
        <v>200</v>
      </c>
      <c r="B8" s="1073">
        <v>2162</v>
      </c>
      <c r="C8" s="1073">
        <v>1950</v>
      </c>
      <c r="D8" s="1073">
        <v>1948</v>
      </c>
      <c r="E8" s="1073">
        <v>1837</v>
      </c>
      <c r="F8" s="1073">
        <v>1985</v>
      </c>
      <c r="G8" s="1073">
        <v>14316</v>
      </c>
      <c r="H8" s="1073">
        <v>13431</v>
      </c>
      <c r="I8" s="1073">
        <v>13820</v>
      </c>
      <c r="J8" s="1074">
        <v>13996</v>
      </c>
    </row>
    <row r="9" spans="1:15" s="1940" customFormat="1" ht="18" customHeight="1">
      <c r="A9" s="1821" t="s">
        <v>2551</v>
      </c>
      <c r="B9" s="1073">
        <v>1321</v>
      </c>
      <c r="C9" s="1073">
        <v>1181</v>
      </c>
      <c r="D9" s="1073">
        <v>1169</v>
      </c>
      <c r="E9" s="1073">
        <v>1212</v>
      </c>
      <c r="F9" s="1073">
        <v>1186</v>
      </c>
      <c r="G9" s="1073">
        <v>9242</v>
      </c>
      <c r="H9" s="1073">
        <v>9138</v>
      </c>
      <c r="I9" s="1073">
        <v>8722</v>
      </c>
      <c r="J9" s="1074">
        <v>9260</v>
      </c>
    </row>
    <row r="10" spans="1:15" s="1940" customFormat="1" ht="18" customHeight="1">
      <c r="A10" s="1821" t="s">
        <v>202</v>
      </c>
      <c r="B10" s="1073">
        <v>3913</v>
      </c>
      <c r="C10" s="1073">
        <v>3545</v>
      </c>
      <c r="D10" s="1073">
        <v>3546</v>
      </c>
      <c r="E10" s="1073">
        <v>3520</v>
      </c>
      <c r="F10" s="1073">
        <v>3878</v>
      </c>
      <c r="G10" s="1073">
        <v>31133</v>
      </c>
      <c r="H10" s="1073">
        <v>29461</v>
      </c>
      <c r="I10" s="1073">
        <v>29862</v>
      </c>
      <c r="J10" s="1074">
        <v>29663</v>
      </c>
    </row>
    <row r="11" spans="1:15" s="1940" customFormat="1" ht="18" customHeight="1">
      <c r="A11" s="1821" t="s">
        <v>203</v>
      </c>
      <c r="B11" s="1073">
        <v>1446</v>
      </c>
      <c r="C11" s="1073">
        <v>1317</v>
      </c>
      <c r="D11" s="1073">
        <v>1323</v>
      </c>
      <c r="E11" s="1073">
        <v>1282</v>
      </c>
      <c r="F11" s="1073">
        <v>1448</v>
      </c>
      <c r="G11" s="1073">
        <v>13212</v>
      </c>
      <c r="H11" s="1073">
        <v>12870</v>
      </c>
      <c r="I11" s="1073">
        <v>13212</v>
      </c>
      <c r="J11" s="1074">
        <v>13756</v>
      </c>
    </row>
    <row r="12" spans="1:15" s="1940" customFormat="1" ht="18" customHeight="1">
      <c r="A12" s="1821" t="s">
        <v>432</v>
      </c>
      <c r="B12" s="1073">
        <v>4963</v>
      </c>
      <c r="C12" s="1073">
        <v>4592</v>
      </c>
      <c r="D12" s="1073">
        <v>4580</v>
      </c>
      <c r="E12" s="1073">
        <v>4369</v>
      </c>
      <c r="F12" s="1073">
        <v>4624</v>
      </c>
      <c r="G12" s="1073">
        <v>43314</v>
      </c>
      <c r="H12" s="1073">
        <v>41226</v>
      </c>
      <c r="I12" s="1073">
        <v>41749</v>
      </c>
      <c r="J12" s="1074">
        <v>42447</v>
      </c>
    </row>
    <row r="13" spans="1:15" s="1940" customFormat="1" ht="18" customHeight="1">
      <c r="A13" s="1758" t="s">
        <v>205</v>
      </c>
      <c r="B13" s="1075">
        <v>4059</v>
      </c>
      <c r="C13" s="1075">
        <v>3865</v>
      </c>
      <c r="D13" s="1075">
        <v>3913</v>
      </c>
      <c r="E13" s="1075">
        <v>3754</v>
      </c>
      <c r="F13" s="1075">
        <v>4160</v>
      </c>
      <c r="G13" s="1075">
        <v>35969</v>
      </c>
      <c r="H13" s="1075">
        <v>34514</v>
      </c>
      <c r="I13" s="1075">
        <v>34682</v>
      </c>
      <c r="J13" s="1076">
        <v>34682</v>
      </c>
    </row>
    <row r="14" spans="1:15" s="1940" customFormat="1" ht="18" customHeight="1">
      <c r="A14" s="2616" t="s">
        <v>2572</v>
      </c>
      <c r="B14" s="2616"/>
      <c r="C14" s="2616"/>
      <c r="D14" s="2616"/>
      <c r="E14" s="2616"/>
      <c r="F14" s="2616"/>
      <c r="G14" s="2616"/>
      <c r="H14" s="2616"/>
      <c r="I14" s="2616"/>
      <c r="J14" s="2616"/>
      <c r="K14" s="1077"/>
      <c r="L14" s="138"/>
      <c r="M14" s="1422"/>
      <c r="N14" s="1422"/>
      <c r="O14" s="59"/>
    </row>
    <row r="15" spans="1:15" s="1940" customFormat="1" ht="18" customHeight="1">
      <c r="A15" s="1764" t="s">
        <v>2573</v>
      </c>
      <c r="B15" s="151"/>
      <c r="C15" s="151"/>
      <c r="D15" s="151"/>
      <c r="E15" s="151"/>
      <c r="F15" s="150"/>
      <c r="G15" s="150"/>
      <c r="H15" s="150"/>
      <c r="I15" s="150"/>
      <c r="J15" s="150"/>
      <c r="K15" s="150"/>
      <c r="L15" s="48"/>
      <c r="M15" s="48"/>
      <c r="N15" s="48"/>
      <c r="O15" s="48"/>
    </row>
    <row r="16" spans="1:15" ht="18" customHeight="1">
      <c r="A16" s="1764" t="s">
        <v>2574</v>
      </c>
      <c r="B16" s="179"/>
      <c r="C16" s="179"/>
      <c r="D16" s="179"/>
      <c r="E16" s="179"/>
      <c r="F16" s="170"/>
      <c r="G16" s="170"/>
      <c r="H16" s="170"/>
      <c r="I16" s="170"/>
      <c r="J16" s="170"/>
      <c r="K16" s="170"/>
    </row>
    <row r="17" spans="1:1" ht="18" customHeight="1">
      <c r="A17" s="1764" t="s">
        <v>2575</v>
      </c>
    </row>
    <row r="18" spans="1:1" ht="18" customHeight="1">
      <c r="A18" s="1764" t="s">
        <v>2576</v>
      </c>
    </row>
  </sheetData>
  <mergeCells count="4">
    <mergeCell ref="A2:A3"/>
    <mergeCell ref="B2:F2"/>
    <mergeCell ref="G2:J2"/>
    <mergeCell ref="A14:J1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view="pageBreakPreview" zoomScaleNormal="100" zoomScaleSheetLayoutView="100" workbookViewId="0">
      <selection activeCell="N6" sqref="N6"/>
    </sheetView>
  </sheetViews>
  <sheetFormatPr defaultRowHeight="20.100000000000001" customHeight="1"/>
  <cols>
    <col min="1" max="1" width="19" style="5" customWidth="1"/>
    <col min="2" max="9" width="7.75" style="48" customWidth="1"/>
    <col min="10" max="10" width="7.375" style="5" customWidth="1"/>
    <col min="11" max="256" width="9" style="5"/>
    <col min="257" max="257" width="29.375" style="5" customWidth="1"/>
    <col min="258" max="265" width="6.25" style="5" customWidth="1"/>
    <col min="266" max="266" width="7.375" style="5" customWidth="1"/>
    <col min="267" max="512" width="9" style="5"/>
    <col min="513" max="513" width="29.375" style="5" customWidth="1"/>
    <col min="514" max="521" width="6.25" style="5" customWidth="1"/>
    <col min="522" max="522" width="7.375" style="5" customWidth="1"/>
    <col min="523" max="768" width="9" style="5"/>
    <col min="769" max="769" width="29.375" style="5" customWidth="1"/>
    <col min="770" max="777" width="6.25" style="5" customWidth="1"/>
    <col min="778" max="778" width="7.375" style="5" customWidth="1"/>
    <col min="779" max="1024" width="9" style="5"/>
    <col min="1025" max="1025" width="29.375" style="5" customWidth="1"/>
    <col min="1026" max="1033" width="6.25" style="5" customWidth="1"/>
    <col min="1034" max="1034" width="7.375" style="5" customWidth="1"/>
    <col min="1035" max="1280" width="9" style="5"/>
    <col min="1281" max="1281" width="29.375" style="5" customWidth="1"/>
    <col min="1282" max="1289" width="6.25" style="5" customWidth="1"/>
    <col min="1290" max="1290" width="7.375" style="5" customWidth="1"/>
    <col min="1291" max="1536" width="9" style="5"/>
    <col min="1537" max="1537" width="29.375" style="5" customWidth="1"/>
    <col min="1538" max="1545" width="6.25" style="5" customWidth="1"/>
    <col min="1546" max="1546" width="7.375" style="5" customWidth="1"/>
    <col min="1547" max="1792" width="9" style="5"/>
    <col min="1793" max="1793" width="29.375" style="5" customWidth="1"/>
    <col min="1794" max="1801" width="6.25" style="5" customWidth="1"/>
    <col min="1802" max="1802" width="7.375" style="5" customWidth="1"/>
    <col min="1803" max="2048" width="9" style="5"/>
    <col min="2049" max="2049" width="29.375" style="5" customWidth="1"/>
    <col min="2050" max="2057" width="6.25" style="5" customWidth="1"/>
    <col min="2058" max="2058" width="7.375" style="5" customWidth="1"/>
    <col min="2059" max="2304" width="9" style="5"/>
    <col min="2305" max="2305" width="29.375" style="5" customWidth="1"/>
    <col min="2306" max="2313" width="6.25" style="5" customWidth="1"/>
    <col min="2314" max="2314" width="7.375" style="5" customWidth="1"/>
    <col min="2315" max="2560" width="9" style="5"/>
    <col min="2561" max="2561" width="29.375" style="5" customWidth="1"/>
    <col min="2562" max="2569" width="6.25" style="5" customWidth="1"/>
    <col min="2570" max="2570" width="7.375" style="5" customWidth="1"/>
    <col min="2571" max="2816" width="9" style="5"/>
    <col min="2817" max="2817" width="29.375" style="5" customWidth="1"/>
    <col min="2818" max="2825" width="6.25" style="5" customWidth="1"/>
    <col min="2826" max="2826" width="7.375" style="5" customWidth="1"/>
    <col min="2827" max="3072" width="9" style="5"/>
    <col min="3073" max="3073" width="29.375" style="5" customWidth="1"/>
    <col min="3074" max="3081" width="6.25" style="5" customWidth="1"/>
    <col min="3082" max="3082" width="7.375" style="5" customWidth="1"/>
    <col min="3083" max="3328" width="9" style="5"/>
    <col min="3329" max="3329" width="29.375" style="5" customWidth="1"/>
    <col min="3330" max="3337" width="6.25" style="5" customWidth="1"/>
    <col min="3338" max="3338" width="7.375" style="5" customWidth="1"/>
    <col min="3339" max="3584" width="9" style="5"/>
    <col min="3585" max="3585" width="29.375" style="5" customWidth="1"/>
    <col min="3586" max="3593" width="6.25" style="5" customWidth="1"/>
    <col min="3594" max="3594" width="7.375" style="5" customWidth="1"/>
    <col min="3595" max="3840" width="9" style="5"/>
    <col min="3841" max="3841" width="29.375" style="5" customWidth="1"/>
    <col min="3842" max="3849" width="6.25" style="5" customWidth="1"/>
    <col min="3850" max="3850" width="7.375" style="5" customWidth="1"/>
    <col min="3851" max="4096" width="9" style="5"/>
    <col min="4097" max="4097" width="29.375" style="5" customWidth="1"/>
    <col min="4098" max="4105" width="6.25" style="5" customWidth="1"/>
    <col min="4106" max="4106" width="7.375" style="5" customWidth="1"/>
    <col min="4107" max="4352" width="9" style="5"/>
    <col min="4353" max="4353" width="29.375" style="5" customWidth="1"/>
    <col min="4354" max="4361" width="6.25" style="5" customWidth="1"/>
    <col min="4362" max="4362" width="7.375" style="5" customWidth="1"/>
    <col min="4363" max="4608" width="9" style="5"/>
    <col min="4609" max="4609" width="29.375" style="5" customWidth="1"/>
    <col min="4610" max="4617" width="6.25" style="5" customWidth="1"/>
    <col min="4618" max="4618" width="7.375" style="5" customWidth="1"/>
    <col min="4619" max="4864" width="9" style="5"/>
    <col min="4865" max="4865" width="29.375" style="5" customWidth="1"/>
    <col min="4866" max="4873" width="6.25" style="5" customWidth="1"/>
    <col min="4874" max="4874" width="7.375" style="5" customWidth="1"/>
    <col min="4875" max="5120" width="9" style="5"/>
    <col min="5121" max="5121" width="29.375" style="5" customWidth="1"/>
    <col min="5122" max="5129" width="6.25" style="5" customWidth="1"/>
    <col min="5130" max="5130" width="7.375" style="5" customWidth="1"/>
    <col min="5131" max="5376" width="9" style="5"/>
    <col min="5377" max="5377" width="29.375" style="5" customWidth="1"/>
    <col min="5378" max="5385" width="6.25" style="5" customWidth="1"/>
    <col min="5386" max="5386" width="7.375" style="5" customWidth="1"/>
    <col min="5387" max="5632" width="9" style="5"/>
    <col min="5633" max="5633" width="29.375" style="5" customWidth="1"/>
    <col min="5634" max="5641" width="6.25" style="5" customWidth="1"/>
    <col min="5642" max="5642" width="7.375" style="5" customWidth="1"/>
    <col min="5643" max="5888" width="9" style="5"/>
    <col min="5889" max="5889" width="29.375" style="5" customWidth="1"/>
    <col min="5890" max="5897" width="6.25" style="5" customWidth="1"/>
    <col min="5898" max="5898" width="7.375" style="5" customWidth="1"/>
    <col min="5899" max="6144" width="9" style="5"/>
    <col min="6145" max="6145" width="29.375" style="5" customWidth="1"/>
    <col min="6146" max="6153" width="6.25" style="5" customWidth="1"/>
    <col min="6154" max="6154" width="7.375" style="5" customWidth="1"/>
    <col min="6155" max="6400" width="9" style="5"/>
    <col min="6401" max="6401" width="29.375" style="5" customWidth="1"/>
    <col min="6402" max="6409" width="6.25" style="5" customWidth="1"/>
    <col min="6410" max="6410" width="7.375" style="5" customWidth="1"/>
    <col min="6411" max="6656" width="9" style="5"/>
    <col min="6657" max="6657" width="29.375" style="5" customWidth="1"/>
    <col min="6658" max="6665" width="6.25" style="5" customWidth="1"/>
    <col min="6666" max="6666" width="7.375" style="5" customWidth="1"/>
    <col min="6667" max="6912" width="9" style="5"/>
    <col min="6913" max="6913" width="29.375" style="5" customWidth="1"/>
    <col min="6914" max="6921" width="6.25" style="5" customWidth="1"/>
    <col min="6922" max="6922" width="7.375" style="5" customWidth="1"/>
    <col min="6923" max="7168" width="9" style="5"/>
    <col min="7169" max="7169" width="29.375" style="5" customWidth="1"/>
    <col min="7170" max="7177" width="6.25" style="5" customWidth="1"/>
    <col min="7178" max="7178" width="7.375" style="5" customWidth="1"/>
    <col min="7179" max="7424" width="9" style="5"/>
    <col min="7425" max="7425" width="29.375" style="5" customWidth="1"/>
    <col min="7426" max="7433" width="6.25" style="5" customWidth="1"/>
    <col min="7434" max="7434" width="7.375" style="5" customWidth="1"/>
    <col min="7435" max="7680" width="9" style="5"/>
    <col min="7681" max="7681" width="29.375" style="5" customWidth="1"/>
    <col min="7682" max="7689" width="6.25" style="5" customWidth="1"/>
    <col min="7690" max="7690" width="7.375" style="5" customWidth="1"/>
    <col min="7691" max="7936" width="9" style="5"/>
    <col min="7937" max="7937" width="29.375" style="5" customWidth="1"/>
    <col min="7938" max="7945" width="6.25" style="5" customWidth="1"/>
    <col min="7946" max="7946" width="7.375" style="5" customWidth="1"/>
    <col min="7947" max="8192" width="9" style="5"/>
    <col min="8193" max="8193" width="29.375" style="5" customWidth="1"/>
    <col min="8194" max="8201" width="6.25" style="5" customWidth="1"/>
    <col min="8202" max="8202" width="7.375" style="5" customWidth="1"/>
    <col min="8203" max="8448" width="9" style="5"/>
    <col min="8449" max="8449" width="29.375" style="5" customWidth="1"/>
    <col min="8450" max="8457" width="6.25" style="5" customWidth="1"/>
    <col min="8458" max="8458" width="7.375" style="5" customWidth="1"/>
    <col min="8459" max="8704" width="9" style="5"/>
    <col min="8705" max="8705" width="29.375" style="5" customWidth="1"/>
    <col min="8706" max="8713" width="6.25" style="5" customWidth="1"/>
    <col min="8714" max="8714" width="7.375" style="5" customWidth="1"/>
    <col min="8715" max="8960" width="9" style="5"/>
    <col min="8961" max="8961" width="29.375" style="5" customWidth="1"/>
    <col min="8962" max="8969" width="6.25" style="5" customWidth="1"/>
    <col min="8970" max="8970" width="7.375" style="5" customWidth="1"/>
    <col min="8971" max="9216" width="9" style="5"/>
    <col min="9217" max="9217" width="29.375" style="5" customWidth="1"/>
    <col min="9218" max="9225" width="6.25" style="5" customWidth="1"/>
    <col min="9226" max="9226" width="7.375" style="5" customWidth="1"/>
    <col min="9227" max="9472" width="9" style="5"/>
    <col min="9473" max="9473" width="29.375" style="5" customWidth="1"/>
    <col min="9474" max="9481" width="6.25" style="5" customWidth="1"/>
    <col min="9482" max="9482" width="7.375" style="5" customWidth="1"/>
    <col min="9483" max="9728" width="9" style="5"/>
    <col min="9729" max="9729" width="29.375" style="5" customWidth="1"/>
    <col min="9730" max="9737" width="6.25" style="5" customWidth="1"/>
    <col min="9738" max="9738" width="7.375" style="5" customWidth="1"/>
    <col min="9739" max="9984" width="9" style="5"/>
    <col min="9985" max="9985" width="29.375" style="5" customWidth="1"/>
    <col min="9986" max="9993" width="6.25" style="5" customWidth="1"/>
    <col min="9994" max="9994" width="7.375" style="5" customWidth="1"/>
    <col min="9995" max="10240" width="9" style="5"/>
    <col min="10241" max="10241" width="29.375" style="5" customWidth="1"/>
    <col min="10242" max="10249" width="6.25" style="5" customWidth="1"/>
    <col min="10250" max="10250" width="7.375" style="5" customWidth="1"/>
    <col min="10251" max="10496" width="9" style="5"/>
    <col min="10497" max="10497" width="29.375" style="5" customWidth="1"/>
    <col min="10498" max="10505" width="6.25" style="5" customWidth="1"/>
    <col min="10506" max="10506" width="7.375" style="5" customWidth="1"/>
    <col min="10507" max="10752" width="9" style="5"/>
    <col min="10753" max="10753" width="29.375" style="5" customWidth="1"/>
    <col min="10754" max="10761" width="6.25" style="5" customWidth="1"/>
    <col min="10762" max="10762" width="7.375" style="5" customWidth="1"/>
    <col min="10763" max="11008" width="9" style="5"/>
    <col min="11009" max="11009" width="29.375" style="5" customWidth="1"/>
    <col min="11010" max="11017" width="6.25" style="5" customWidth="1"/>
    <col min="11018" max="11018" width="7.375" style="5" customWidth="1"/>
    <col min="11019" max="11264" width="9" style="5"/>
    <col min="11265" max="11265" width="29.375" style="5" customWidth="1"/>
    <col min="11266" max="11273" width="6.25" style="5" customWidth="1"/>
    <col min="11274" max="11274" width="7.375" style="5" customWidth="1"/>
    <col min="11275" max="11520" width="9" style="5"/>
    <col min="11521" max="11521" width="29.375" style="5" customWidth="1"/>
    <col min="11522" max="11529" width="6.25" style="5" customWidth="1"/>
    <col min="11530" max="11530" width="7.375" style="5" customWidth="1"/>
    <col min="11531" max="11776" width="9" style="5"/>
    <col min="11777" max="11777" width="29.375" style="5" customWidth="1"/>
    <col min="11778" max="11785" width="6.25" style="5" customWidth="1"/>
    <col min="11786" max="11786" width="7.375" style="5" customWidth="1"/>
    <col min="11787" max="12032" width="9" style="5"/>
    <col min="12033" max="12033" width="29.375" style="5" customWidth="1"/>
    <col min="12034" max="12041" width="6.25" style="5" customWidth="1"/>
    <col min="12042" max="12042" width="7.375" style="5" customWidth="1"/>
    <col min="12043" max="12288" width="9" style="5"/>
    <col min="12289" max="12289" width="29.375" style="5" customWidth="1"/>
    <col min="12290" max="12297" width="6.25" style="5" customWidth="1"/>
    <col min="12298" max="12298" width="7.375" style="5" customWidth="1"/>
    <col min="12299" max="12544" width="9" style="5"/>
    <col min="12545" max="12545" width="29.375" style="5" customWidth="1"/>
    <col min="12546" max="12553" width="6.25" style="5" customWidth="1"/>
    <col min="12554" max="12554" width="7.375" style="5" customWidth="1"/>
    <col min="12555" max="12800" width="9" style="5"/>
    <col min="12801" max="12801" width="29.375" style="5" customWidth="1"/>
    <col min="12802" max="12809" width="6.25" style="5" customWidth="1"/>
    <col min="12810" max="12810" width="7.375" style="5" customWidth="1"/>
    <col min="12811" max="13056" width="9" style="5"/>
    <col min="13057" max="13057" width="29.375" style="5" customWidth="1"/>
    <col min="13058" max="13065" width="6.25" style="5" customWidth="1"/>
    <col min="13066" max="13066" width="7.375" style="5" customWidth="1"/>
    <col min="13067" max="13312" width="9" style="5"/>
    <col min="13313" max="13313" width="29.375" style="5" customWidth="1"/>
    <col min="13314" max="13321" width="6.25" style="5" customWidth="1"/>
    <col min="13322" max="13322" width="7.375" style="5" customWidth="1"/>
    <col min="13323" max="13568" width="9" style="5"/>
    <col min="13569" max="13569" width="29.375" style="5" customWidth="1"/>
    <col min="13570" max="13577" width="6.25" style="5" customWidth="1"/>
    <col min="13578" max="13578" width="7.375" style="5" customWidth="1"/>
    <col min="13579" max="13824" width="9" style="5"/>
    <col min="13825" max="13825" width="29.375" style="5" customWidth="1"/>
    <col min="13826" max="13833" width="6.25" style="5" customWidth="1"/>
    <col min="13834" max="13834" width="7.375" style="5" customWidth="1"/>
    <col min="13835" max="14080" width="9" style="5"/>
    <col min="14081" max="14081" width="29.375" style="5" customWidth="1"/>
    <col min="14082" max="14089" width="6.25" style="5" customWidth="1"/>
    <col min="14090" max="14090" width="7.375" style="5" customWidth="1"/>
    <col min="14091" max="14336" width="9" style="5"/>
    <col min="14337" max="14337" width="29.375" style="5" customWidth="1"/>
    <col min="14338" max="14345" width="6.25" style="5" customWidth="1"/>
    <col min="14346" max="14346" width="7.375" style="5" customWidth="1"/>
    <col min="14347" max="14592" width="9" style="5"/>
    <col min="14593" max="14593" width="29.375" style="5" customWidth="1"/>
    <col min="14594" max="14601" width="6.25" style="5" customWidth="1"/>
    <col min="14602" max="14602" width="7.375" style="5" customWidth="1"/>
    <col min="14603" max="14848" width="9" style="5"/>
    <col min="14849" max="14849" width="29.375" style="5" customWidth="1"/>
    <col min="14850" max="14857" width="6.25" style="5" customWidth="1"/>
    <col min="14858" max="14858" width="7.375" style="5" customWidth="1"/>
    <col min="14859" max="15104" width="9" style="5"/>
    <col min="15105" max="15105" width="29.375" style="5" customWidth="1"/>
    <col min="15106" max="15113" width="6.25" style="5" customWidth="1"/>
    <col min="15114" max="15114" width="7.375" style="5" customWidth="1"/>
    <col min="15115" max="15360" width="9" style="5"/>
    <col min="15361" max="15361" width="29.375" style="5" customWidth="1"/>
    <col min="15362" max="15369" width="6.25" style="5" customWidth="1"/>
    <col min="15370" max="15370" width="7.375" style="5" customWidth="1"/>
    <col min="15371" max="15616" width="9" style="5"/>
    <col min="15617" max="15617" width="29.375" style="5" customWidth="1"/>
    <col min="15618" max="15625" width="6.25" style="5" customWidth="1"/>
    <col min="15626" max="15626" width="7.375" style="5" customWidth="1"/>
    <col min="15627" max="15872" width="9" style="5"/>
    <col min="15873" max="15873" width="29.375" style="5" customWidth="1"/>
    <col min="15874" max="15881" width="6.25" style="5" customWidth="1"/>
    <col min="15882" max="15882" width="7.375" style="5" customWidth="1"/>
    <col min="15883" max="16128" width="9" style="5"/>
    <col min="16129" max="16129" width="29.375" style="5" customWidth="1"/>
    <col min="16130" max="16137" width="6.25" style="5" customWidth="1"/>
    <col min="16138" max="16138" width="7.375" style="5" customWidth="1"/>
    <col min="16139" max="16384" width="9" style="5"/>
  </cols>
  <sheetData>
    <row r="1" spans="1:12" ht="25.5" customHeight="1">
      <c r="A1" s="1701" t="s">
        <v>3314</v>
      </c>
      <c r="B1" s="1701"/>
      <c r="C1" s="1701"/>
      <c r="D1" s="165"/>
      <c r="E1" s="165"/>
      <c r="F1" s="165"/>
      <c r="G1" s="165"/>
      <c r="H1" s="165"/>
      <c r="I1" s="6" t="s">
        <v>2577</v>
      </c>
    </row>
    <row r="2" spans="1:12" ht="18" customHeight="1">
      <c r="A2" s="2617"/>
      <c r="B2" s="2475" t="s">
        <v>42</v>
      </c>
      <c r="C2" s="2475"/>
      <c r="D2" s="2534" t="s">
        <v>45</v>
      </c>
      <c r="E2" s="2535"/>
      <c r="F2" s="2534" t="s">
        <v>47</v>
      </c>
      <c r="G2" s="2535"/>
      <c r="H2" s="2534" t="s">
        <v>49</v>
      </c>
      <c r="I2" s="2535"/>
    </row>
    <row r="3" spans="1:12" ht="18" customHeight="1">
      <c r="A3" s="2618"/>
      <c r="B3" s="1789" t="s">
        <v>2570</v>
      </c>
      <c r="C3" s="1728" t="s">
        <v>2578</v>
      </c>
      <c r="D3" s="1728" t="s">
        <v>2570</v>
      </c>
      <c r="E3" s="1728" t="s">
        <v>2578</v>
      </c>
      <c r="F3" s="1728" t="s">
        <v>2570</v>
      </c>
      <c r="G3" s="1728" t="s">
        <v>2578</v>
      </c>
      <c r="H3" s="1728" t="s">
        <v>2570</v>
      </c>
      <c r="I3" s="1728" t="s">
        <v>2578</v>
      </c>
      <c r="L3" s="48"/>
    </row>
    <row r="4" spans="1:12" ht="18" customHeight="1">
      <c r="A4" s="1761"/>
      <c r="B4" s="1463" t="s">
        <v>3428</v>
      </c>
      <c r="C4" s="1463" t="s">
        <v>3427</v>
      </c>
      <c r="D4" s="1463" t="s">
        <v>3428</v>
      </c>
      <c r="E4" s="1463" t="s">
        <v>3427</v>
      </c>
      <c r="F4" s="1463" t="s">
        <v>3428</v>
      </c>
      <c r="G4" s="1463" t="s">
        <v>3427</v>
      </c>
      <c r="H4" s="1463" t="s">
        <v>3428</v>
      </c>
      <c r="I4" s="1463" t="s">
        <v>3427</v>
      </c>
      <c r="L4" s="48"/>
    </row>
    <row r="5" spans="1:12" ht="30" customHeight="1">
      <c r="A5" s="828" t="s">
        <v>129</v>
      </c>
      <c r="B5" s="1082">
        <v>2013</v>
      </c>
      <c r="C5" s="1082">
        <v>13900</v>
      </c>
      <c r="D5" s="1082">
        <v>1846</v>
      </c>
      <c r="E5" s="1082">
        <v>13098</v>
      </c>
      <c r="F5" s="1082">
        <v>1819</v>
      </c>
      <c r="G5" s="1082">
        <v>12630</v>
      </c>
      <c r="H5" s="1082">
        <v>1765</v>
      </c>
      <c r="I5" s="1082">
        <v>12822</v>
      </c>
      <c r="L5" s="48"/>
    </row>
    <row r="6" spans="1:12" ht="30" customHeight="1">
      <c r="A6" s="1360" t="s">
        <v>2553</v>
      </c>
      <c r="B6" s="1078">
        <v>7</v>
      </c>
      <c r="C6" s="1078">
        <v>98</v>
      </c>
      <c r="D6" s="1078">
        <v>6</v>
      </c>
      <c r="E6" s="1078">
        <v>54</v>
      </c>
      <c r="F6" s="1078">
        <v>11</v>
      </c>
      <c r="G6" s="1078">
        <v>165</v>
      </c>
      <c r="H6" s="1078">
        <v>12</v>
      </c>
      <c r="I6" s="1079">
        <v>179</v>
      </c>
      <c r="L6" s="48"/>
    </row>
    <row r="7" spans="1:12" ht="30" customHeight="1">
      <c r="A7" s="1360" t="s">
        <v>2579</v>
      </c>
      <c r="B7" s="1078" t="s">
        <v>453</v>
      </c>
      <c r="C7" s="1078" t="s">
        <v>453</v>
      </c>
      <c r="D7" s="1078">
        <v>1</v>
      </c>
      <c r="E7" s="1078">
        <v>7</v>
      </c>
      <c r="F7" s="1078">
        <v>1</v>
      </c>
      <c r="G7" s="1078">
        <v>7</v>
      </c>
      <c r="H7" s="1078">
        <v>1</v>
      </c>
      <c r="I7" s="1078">
        <v>6</v>
      </c>
      <c r="J7" s="1080"/>
    </row>
    <row r="8" spans="1:12" ht="30" customHeight="1">
      <c r="A8" s="1360" t="s">
        <v>2580</v>
      </c>
      <c r="B8" s="1078" t="s">
        <v>453</v>
      </c>
      <c r="C8" s="1078" t="s">
        <v>453</v>
      </c>
      <c r="D8" s="1078">
        <v>1</v>
      </c>
      <c r="E8" s="1078">
        <v>4</v>
      </c>
      <c r="F8" s="1078" t="s">
        <v>453</v>
      </c>
      <c r="G8" s="1078" t="s">
        <v>453</v>
      </c>
      <c r="H8" s="1078" t="s">
        <v>453</v>
      </c>
      <c r="I8" s="1078" t="s">
        <v>453</v>
      </c>
      <c r="J8" s="1081"/>
    </row>
    <row r="9" spans="1:12" ht="30" customHeight="1">
      <c r="A9" s="1360" t="s">
        <v>2581</v>
      </c>
      <c r="B9" s="1078" t="s">
        <v>453</v>
      </c>
      <c r="C9" s="1078" t="s">
        <v>453</v>
      </c>
      <c r="D9" s="1078" t="s">
        <v>453</v>
      </c>
      <c r="E9" s="1078" t="s">
        <v>453</v>
      </c>
      <c r="F9" s="1078" t="s">
        <v>453</v>
      </c>
      <c r="G9" s="1078" t="s">
        <v>453</v>
      </c>
      <c r="H9" s="1078" t="s">
        <v>453</v>
      </c>
      <c r="I9" s="1078" t="s">
        <v>453</v>
      </c>
      <c r="J9" s="1083"/>
    </row>
    <row r="10" spans="1:12" ht="30" customHeight="1">
      <c r="A10" s="1676" t="s">
        <v>2400</v>
      </c>
      <c r="B10" s="1082">
        <v>226</v>
      </c>
      <c r="C10" s="1082">
        <v>1261</v>
      </c>
      <c r="D10" s="1082">
        <v>213</v>
      </c>
      <c r="E10" s="1082">
        <v>1210</v>
      </c>
      <c r="F10" s="1082">
        <v>205</v>
      </c>
      <c r="G10" s="1082">
        <v>1081</v>
      </c>
      <c r="H10" s="1082">
        <v>190</v>
      </c>
      <c r="I10" s="1082">
        <v>983</v>
      </c>
      <c r="J10" s="1084"/>
    </row>
    <row r="11" spans="1:12" ht="30" customHeight="1">
      <c r="A11" s="1360" t="s">
        <v>2401</v>
      </c>
      <c r="B11" s="1078">
        <v>194</v>
      </c>
      <c r="C11" s="1078">
        <v>2630</v>
      </c>
      <c r="D11" s="1078">
        <v>178</v>
      </c>
      <c r="E11" s="1078">
        <v>2551</v>
      </c>
      <c r="F11" s="1078">
        <v>179</v>
      </c>
      <c r="G11" s="1078">
        <v>2190</v>
      </c>
      <c r="H11" s="1078">
        <v>167</v>
      </c>
      <c r="I11" s="1078">
        <v>2084</v>
      </c>
      <c r="J11" s="116"/>
    </row>
    <row r="12" spans="1:12" ht="30" customHeight="1">
      <c r="A12" s="1360" t="s">
        <v>2555</v>
      </c>
      <c r="B12" s="1078">
        <v>2</v>
      </c>
      <c r="C12" s="1078">
        <v>85</v>
      </c>
      <c r="D12" s="1078">
        <v>2</v>
      </c>
      <c r="E12" s="1078">
        <v>87</v>
      </c>
      <c r="F12" s="1078">
        <v>2</v>
      </c>
      <c r="G12" s="1078">
        <v>94</v>
      </c>
      <c r="H12" s="1078">
        <v>2</v>
      </c>
      <c r="I12" s="1078">
        <v>34</v>
      </c>
      <c r="J12" s="116"/>
    </row>
    <row r="13" spans="1:12" ht="30" customHeight="1">
      <c r="A13" s="1360" t="s">
        <v>2556</v>
      </c>
      <c r="B13" s="1078">
        <v>16</v>
      </c>
      <c r="C13" s="1078">
        <v>87</v>
      </c>
      <c r="D13" s="1078">
        <v>13</v>
      </c>
      <c r="E13" s="1078">
        <v>76</v>
      </c>
      <c r="F13" s="1078">
        <v>11</v>
      </c>
      <c r="G13" s="1078">
        <v>70</v>
      </c>
      <c r="H13" s="1078">
        <v>10</v>
      </c>
      <c r="I13" s="1078">
        <v>59</v>
      </c>
      <c r="J13" s="116"/>
    </row>
    <row r="14" spans="1:12" ht="30" customHeight="1">
      <c r="A14" s="1360" t="s">
        <v>2557</v>
      </c>
      <c r="B14" s="1078">
        <v>22</v>
      </c>
      <c r="C14" s="1078">
        <v>526</v>
      </c>
      <c r="D14" s="1078">
        <v>20</v>
      </c>
      <c r="E14" s="1078">
        <v>369</v>
      </c>
      <c r="F14" s="1078">
        <v>17</v>
      </c>
      <c r="G14" s="1078">
        <v>267</v>
      </c>
      <c r="H14" s="1078">
        <v>19</v>
      </c>
      <c r="I14" s="1078">
        <v>297</v>
      </c>
      <c r="J14" s="116"/>
    </row>
    <row r="15" spans="1:12" ht="30" customHeight="1">
      <c r="A15" s="1676" t="s">
        <v>2558</v>
      </c>
      <c r="B15" s="1082">
        <v>590</v>
      </c>
      <c r="C15" s="1082">
        <v>3521</v>
      </c>
      <c r="D15" s="1082">
        <v>532</v>
      </c>
      <c r="E15" s="1082">
        <v>3159</v>
      </c>
      <c r="F15" s="1082">
        <v>512</v>
      </c>
      <c r="G15" s="2110">
        <v>3031</v>
      </c>
      <c r="H15" s="1082">
        <v>489</v>
      </c>
      <c r="I15" s="1082">
        <v>3144</v>
      </c>
      <c r="J15" s="116"/>
    </row>
    <row r="16" spans="1:12" ht="30" customHeight="1">
      <c r="A16" s="1360" t="s">
        <v>2559</v>
      </c>
      <c r="B16" s="1078">
        <v>37</v>
      </c>
      <c r="C16" s="1078">
        <v>326</v>
      </c>
      <c r="D16" s="1078">
        <v>34</v>
      </c>
      <c r="E16" s="1078">
        <v>423</v>
      </c>
      <c r="F16" s="1078">
        <v>34</v>
      </c>
      <c r="G16" s="1078">
        <v>347</v>
      </c>
      <c r="H16" s="1078">
        <v>34</v>
      </c>
      <c r="I16" s="1078">
        <v>348</v>
      </c>
      <c r="J16" s="116"/>
    </row>
    <row r="17" spans="1:10" ht="30" customHeight="1">
      <c r="A17" s="1360" t="s">
        <v>2560</v>
      </c>
      <c r="B17" s="1078">
        <v>85</v>
      </c>
      <c r="C17" s="1078">
        <v>261</v>
      </c>
      <c r="D17" s="1078">
        <v>80</v>
      </c>
      <c r="E17" s="1078">
        <v>268</v>
      </c>
      <c r="F17" s="1078">
        <v>75</v>
      </c>
      <c r="G17" s="1078">
        <v>247</v>
      </c>
      <c r="H17" s="1078">
        <v>67</v>
      </c>
      <c r="I17" s="1078">
        <v>220</v>
      </c>
      <c r="J17" s="116"/>
    </row>
    <row r="18" spans="1:10" ht="30" customHeight="1">
      <c r="A18" s="1360" t="s">
        <v>2561</v>
      </c>
      <c r="B18" s="1078">
        <v>64</v>
      </c>
      <c r="C18" s="1078">
        <v>412</v>
      </c>
      <c r="D18" s="1078">
        <v>65</v>
      </c>
      <c r="E18" s="1078">
        <v>373</v>
      </c>
      <c r="F18" s="1078">
        <v>70</v>
      </c>
      <c r="G18" s="1078">
        <v>659</v>
      </c>
      <c r="H18" s="1078">
        <v>68</v>
      </c>
      <c r="I18" s="1078">
        <v>748</v>
      </c>
      <c r="J18" s="116"/>
    </row>
    <row r="19" spans="1:10" ht="30" customHeight="1">
      <c r="A19" s="1360" t="s">
        <v>2562</v>
      </c>
      <c r="B19" s="1078">
        <v>291</v>
      </c>
      <c r="C19" s="1078">
        <v>1605</v>
      </c>
      <c r="D19" s="1078">
        <v>263</v>
      </c>
      <c r="E19" s="1078">
        <v>1569</v>
      </c>
      <c r="F19" s="1078">
        <v>247</v>
      </c>
      <c r="G19" s="1078">
        <v>1329</v>
      </c>
      <c r="H19" s="1078">
        <v>244</v>
      </c>
      <c r="I19" s="1078">
        <v>1406</v>
      </c>
      <c r="J19" s="116"/>
    </row>
    <row r="20" spans="1:10" ht="30" customHeight="1">
      <c r="A20" s="1676" t="s">
        <v>2563</v>
      </c>
      <c r="B20" s="1082">
        <v>167</v>
      </c>
      <c r="C20" s="1082">
        <v>600</v>
      </c>
      <c r="D20" s="1082">
        <v>162</v>
      </c>
      <c r="E20" s="1082">
        <v>559</v>
      </c>
      <c r="F20" s="1082">
        <v>163</v>
      </c>
      <c r="G20" s="1082">
        <v>615</v>
      </c>
      <c r="H20" s="1082">
        <v>167</v>
      </c>
      <c r="I20" s="1082">
        <v>598</v>
      </c>
      <c r="J20" s="2"/>
    </row>
    <row r="21" spans="1:10" ht="30" customHeight="1">
      <c r="A21" s="1360" t="s">
        <v>2564</v>
      </c>
      <c r="B21" s="1078">
        <v>42</v>
      </c>
      <c r="C21" s="1078">
        <v>195</v>
      </c>
      <c r="D21" s="1078">
        <v>41</v>
      </c>
      <c r="E21" s="1078">
        <v>216</v>
      </c>
      <c r="F21" s="1078">
        <v>46</v>
      </c>
      <c r="G21" s="1078">
        <v>177</v>
      </c>
      <c r="H21" s="1078">
        <v>46</v>
      </c>
      <c r="I21" s="1078">
        <v>218</v>
      </c>
    </row>
    <row r="22" spans="1:10" ht="30" customHeight="1">
      <c r="A22" s="1360" t="s">
        <v>2565</v>
      </c>
      <c r="B22" s="1078">
        <v>70</v>
      </c>
      <c r="C22" s="1078">
        <v>1115</v>
      </c>
      <c r="D22" s="1078">
        <v>71</v>
      </c>
      <c r="E22" s="1078">
        <v>1100</v>
      </c>
      <c r="F22" s="1078">
        <v>80</v>
      </c>
      <c r="G22" s="1078">
        <v>1264</v>
      </c>
      <c r="H22" s="1078">
        <v>81</v>
      </c>
      <c r="I22" s="1078">
        <v>1336</v>
      </c>
    </row>
    <row r="23" spans="1:10" ht="30" customHeight="1">
      <c r="A23" s="1360" t="s">
        <v>2566</v>
      </c>
      <c r="B23" s="1078">
        <v>35</v>
      </c>
      <c r="C23" s="1078">
        <v>388</v>
      </c>
      <c r="D23" s="1078">
        <v>19</v>
      </c>
      <c r="E23" s="1078">
        <v>282</v>
      </c>
      <c r="F23" s="1078">
        <v>21</v>
      </c>
      <c r="G23" s="1078">
        <v>307</v>
      </c>
      <c r="H23" s="1078">
        <v>21</v>
      </c>
      <c r="I23" s="1078">
        <v>306</v>
      </c>
    </row>
    <row r="24" spans="1:10" ht="30" customHeight="1">
      <c r="A24" s="1361" t="s">
        <v>2567</v>
      </c>
      <c r="B24" s="1085">
        <v>165</v>
      </c>
      <c r="C24" s="1085">
        <v>790</v>
      </c>
      <c r="D24" s="1085">
        <v>145</v>
      </c>
      <c r="E24" s="1085">
        <v>791</v>
      </c>
      <c r="F24" s="1085">
        <v>145</v>
      </c>
      <c r="G24" s="1085">
        <v>780</v>
      </c>
      <c r="H24" s="1085">
        <v>147</v>
      </c>
      <c r="I24" s="1085">
        <v>856</v>
      </c>
    </row>
    <row r="25" spans="1:10" ht="18" customHeight="1">
      <c r="A25" s="1716" t="s">
        <v>2582</v>
      </c>
      <c r="B25" s="1086"/>
      <c r="C25" s="1086"/>
      <c r="D25" s="1086"/>
      <c r="E25" s="1086"/>
      <c r="F25" s="1086"/>
      <c r="G25" s="1086"/>
      <c r="H25" s="1086"/>
      <c r="I25" s="1086"/>
    </row>
    <row r="26" spans="1:10" ht="18" customHeight="1">
      <c r="A26" s="1764" t="s">
        <v>2573</v>
      </c>
      <c r="B26" s="1764"/>
      <c r="C26" s="1764"/>
      <c r="D26" s="1764"/>
      <c r="E26" s="1764"/>
      <c r="F26" s="1764"/>
      <c r="G26" s="1764"/>
      <c r="H26" s="1764"/>
      <c r="I26" s="1764"/>
    </row>
    <row r="27" spans="1:10" ht="18" customHeight="1">
      <c r="A27" s="1764" t="s">
        <v>2574</v>
      </c>
      <c r="B27" s="1764"/>
      <c r="C27" s="1764"/>
      <c r="D27" s="1764"/>
      <c r="E27" s="1764"/>
      <c r="F27" s="1764"/>
      <c r="G27" s="1764"/>
      <c r="H27" s="1764"/>
      <c r="I27" s="1764"/>
    </row>
    <row r="28" spans="1:10" ht="19.5" customHeight="1">
      <c r="A28" s="1817"/>
    </row>
  </sheetData>
  <mergeCells count="5">
    <mergeCell ref="A2:A3"/>
    <mergeCell ref="B2:C2"/>
    <mergeCell ref="D2:E2"/>
    <mergeCell ref="F2:G2"/>
    <mergeCell ref="H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51"/>
  <sheetViews>
    <sheetView zoomScale="85" zoomScaleNormal="85" workbookViewId="0">
      <selection activeCell="H16" sqref="H16"/>
    </sheetView>
  </sheetViews>
  <sheetFormatPr defaultRowHeight="14.25"/>
  <cols>
    <col min="1" max="16384" width="9" style="1855"/>
  </cols>
  <sheetData>
    <row r="4" spans="1:10">
      <c r="B4" s="1855" t="s">
        <v>3723</v>
      </c>
    </row>
    <row r="5" spans="1:10" ht="13.5" customHeight="1">
      <c r="A5" s="2246"/>
      <c r="B5" s="2246"/>
      <c r="C5" s="2246"/>
      <c r="D5" s="2246"/>
      <c r="E5" s="2246"/>
      <c r="F5" s="2246"/>
      <c r="G5" s="2246"/>
      <c r="H5" s="2246"/>
      <c r="I5" s="2246"/>
      <c r="J5" s="2246"/>
    </row>
    <row r="6" spans="1:10" ht="13.5" customHeight="1">
      <c r="A6" s="2246"/>
      <c r="B6" s="2246"/>
      <c r="C6" s="2246"/>
      <c r="D6" s="2246"/>
      <c r="E6" s="2456" t="s">
        <v>3724</v>
      </c>
      <c r="F6" s="2456"/>
      <c r="G6" s="2456"/>
      <c r="H6" s="2456"/>
      <c r="I6" s="2456"/>
      <c r="J6" s="2456"/>
    </row>
    <row r="7" spans="1:10" ht="13.5" customHeight="1">
      <c r="A7" s="2246"/>
      <c r="B7" s="2246"/>
      <c r="C7" s="2246"/>
      <c r="D7" s="2246"/>
      <c r="E7" s="2456"/>
      <c r="F7" s="2456"/>
      <c r="G7" s="2456"/>
      <c r="H7" s="2456"/>
      <c r="I7" s="2456"/>
      <c r="J7" s="2456"/>
    </row>
    <row r="8" spans="1:10" ht="13.5" customHeight="1">
      <c r="A8" s="2246"/>
      <c r="B8" s="2246"/>
      <c r="C8" s="2246"/>
      <c r="D8" s="2246"/>
      <c r="E8" s="2456"/>
      <c r="F8" s="2456"/>
      <c r="G8" s="2456"/>
      <c r="H8" s="2456"/>
      <c r="I8" s="2456"/>
      <c r="J8" s="2456"/>
    </row>
    <row r="9" spans="1:10" ht="13.5" customHeight="1">
      <c r="A9" s="2246"/>
      <c r="B9" s="2246"/>
      <c r="C9" s="2246"/>
      <c r="D9" s="2246"/>
      <c r="E9" s="2456"/>
      <c r="F9" s="2456"/>
      <c r="G9" s="2456"/>
      <c r="H9" s="2456"/>
      <c r="I9" s="2456"/>
      <c r="J9" s="2456"/>
    </row>
    <row r="10" spans="1:10" ht="13.5" customHeight="1">
      <c r="A10" s="2246"/>
      <c r="B10" s="2246"/>
      <c r="C10" s="2246"/>
      <c r="D10" s="2246"/>
      <c r="E10" s="2456"/>
      <c r="F10" s="2456"/>
      <c r="G10" s="2456"/>
      <c r="H10" s="2456"/>
      <c r="I10" s="2456"/>
      <c r="J10" s="2456"/>
    </row>
    <row r="11" spans="1:10" ht="13.5" customHeight="1">
      <c r="A11" s="2246"/>
      <c r="B11" s="2246"/>
      <c r="C11" s="2246"/>
      <c r="D11" s="2246"/>
      <c r="E11" s="2456"/>
      <c r="F11" s="2456"/>
      <c r="G11" s="2456"/>
      <c r="H11" s="2456"/>
      <c r="I11" s="2456"/>
      <c r="J11" s="2456"/>
    </row>
    <row r="12" spans="1:10" ht="13.5" customHeight="1">
      <c r="A12" s="2246"/>
      <c r="B12" s="2246"/>
      <c r="C12" s="2246"/>
      <c r="D12" s="2246"/>
      <c r="E12" s="2456"/>
      <c r="F12" s="2456"/>
      <c r="G12" s="2456"/>
      <c r="H12" s="2456"/>
      <c r="I12" s="2456"/>
      <c r="J12" s="2456"/>
    </row>
    <row r="13" spans="1:10" ht="13.5" customHeight="1">
      <c r="A13" s="2246"/>
      <c r="B13" s="2246"/>
      <c r="C13" s="2246"/>
      <c r="D13" s="2246"/>
      <c r="E13" s="2456"/>
      <c r="F13" s="2456"/>
      <c r="G13" s="2456"/>
      <c r="H13" s="2456"/>
      <c r="I13" s="2456"/>
      <c r="J13" s="2456"/>
    </row>
    <row r="14" spans="1:10" ht="13.5" customHeight="1">
      <c r="A14" s="2246"/>
      <c r="B14" s="2246"/>
      <c r="C14" s="2246"/>
      <c r="D14" s="2246"/>
      <c r="E14" s="2246"/>
      <c r="F14" s="2246"/>
      <c r="G14" s="2246"/>
      <c r="H14" s="2246"/>
      <c r="I14" s="2246"/>
      <c r="J14" s="2246"/>
    </row>
    <row r="15" spans="1:10" ht="13.5" customHeight="1">
      <c r="A15" s="2246"/>
      <c r="B15" s="2246"/>
      <c r="C15" s="2246"/>
      <c r="D15" s="2246"/>
      <c r="E15" s="2246"/>
      <c r="F15" s="2246"/>
      <c r="G15" s="2246"/>
      <c r="H15" s="2246"/>
      <c r="I15" s="2246"/>
      <c r="J15" s="2246"/>
    </row>
    <row r="16" spans="1:10" ht="13.5" customHeight="1">
      <c r="A16" s="2246"/>
      <c r="B16" s="2246"/>
      <c r="C16" s="2246"/>
      <c r="D16" s="2246"/>
      <c r="E16" s="2246"/>
      <c r="F16" s="2246"/>
      <c r="G16" s="2246"/>
      <c r="H16" s="2246"/>
      <c r="I16" s="2246"/>
      <c r="J16" s="2246"/>
    </row>
    <row r="17" spans="1:10" ht="13.5" customHeight="1">
      <c r="A17" s="2246"/>
      <c r="B17" s="2246"/>
      <c r="C17" s="2246"/>
      <c r="D17" s="2246"/>
      <c r="E17" s="2246"/>
      <c r="F17" s="2246"/>
      <c r="G17" s="2246"/>
      <c r="H17" s="2246"/>
      <c r="I17" s="2246"/>
      <c r="J17" s="2246"/>
    </row>
    <row r="18" spans="1:10" ht="13.5" customHeight="1">
      <c r="A18" s="2246"/>
      <c r="B18" s="2246" t="s">
        <v>3725</v>
      </c>
      <c r="C18" s="2246"/>
      <c r="D18" s="2246"/>
      <c r="E18" s="2246"/>
      <c r="F18" s="2246"/>
      <c r="G18" s="2246"/>
      <c r="H18" s="2246"/>
      <c r="I18" s="2246"/>
      <c r="J18" s="2246"/>
    </row>
    <row r="19" spans="1:10" ht="13.5" customHeight="1">
      <c r="A19" s="2246"/>
      <c r="B19" s="2246"/>
      <c r="C19" s="2246"/>
      <c r="D19" s="2246"/>
      <c r="E19" s="2246"/>
      <c r="F19" s="2246"/>
      <c r="G19" s="2246"/>
      <c r="H19" s="2246"/>
      <c r="I19" s="2246"/>
      <c r="J19" s="2246"/>
    </row>
    <row r="20" spans="1:10" ht="13.5" customHeight="1">
      <c r="A20" s="2246"/>
      <c r="B20" s="2246"/>
      <c r="C20" s="2246"/>
      <c r="D20" s="2246"/>
      <c r="E20" s="2456" t="s">
        <v>3726</v>
      </c>
      <c r="F20" s="2456"/>
      <c r="G20" s="2456"/>
      <c r="H20" s="2456"/>
      <c r="I20" s="2456"/>
      <c r="J20" s="2456"/>
    </row>
    <row r="21" spans="1:10" ht="13.5" customHeight="1">
      <c r="A21" s="2246"/>
      <c r="B21" s="2246"/>
      <c r="C21" s="2246"/>
      <c r="D21" s="2246"/>
      <c r="E21" s="2456"/>
      <c r="F21" s="2456"/>
      <c r="G21" s="2456"/>
      <c r="H21" s="2456"/>
      <c r="I21" s="2456"/>
      <c r="J21" s="2456"/>
    </row>
    <row r="22" spans="1:10" ht="13.5" customHeight="1">
      <c r="A22" s="2246"/>
      <c r="B22" s="2246"/>
      <c r="C22" s="2246"/>
      <c r="D22" s="2246"/>
      <c r="E22" s="2456"/>
      <c r="F22" s="2456"/>
      <c r="G22" s="2456"/>
      <c r="H22" s="2456"/>
      <c r="I22" s="2456"/>
      <c r="J22" s="2456"/>
    </row>
    <row r="23" spans="1:10" ht="13.5" customHeight="1">
      <c r="A23" s="2246"/>
      <c r="B23" s="2246"/>
      <c r="C23" s="2246"/>
      <c r="D23" s="2246"/>
      <c r="E23" s="2456"/>
      <c r="F23" s="2456"/>
      <c r="G23" s="2456"/>
      <c r="H23" s="2456"/>
      <c r="I23" s="2456"/>
      <c r="J23" s="2456"/>
    </row>
    <row r="24" spans="1:10" ht="13.5" customHeight="1">
      <c r="A24" s="2246"/>
      <c r="B24" s="2246"/>
      <c r="C24" s="2246"/>
      <c r="D24" s="2246"/>
      <c r="E24" s="2456"/>
      <c r="F24" s="2456"/>
      <c r="G24" s="2456"/>
      <c r="H24" s="2456"/>
      <c r="I24" s="2456"/>
      <c r="J24" s="2456"/>
    </row>
    <row r="25" spans="1:10" ht="13.5" customHeight="1">
      <c r="A25" s="2246"/>
      <c r="B25" s="2246"/>
      <c r="C25" s="2246"/>
      <c r="D25" s="2246"/>
      <c r="E25" s="2456"/>
      <c r="F25" s="2456"/>
      <c r="G25" s="2456"/>
      <c r="H25" s="2456"/>
      <c r="I25" s="2456"/>
      <c r="J25" s="2456"/>
    </row>
    <row r="26" spans="1:10" ht="13.5" customHeight="1">
      <c r="A26" s="2246"/>
      <c r="B26" s="2246"/>
      <c r="C26" s="2246"/>
      <c r="D26" s="2246"/>
      <c r="E26" s="2456"/>
      <c r="F26" s="2456"/>
      <c r="G26" s="2456"/>
      <c r="H26" s="2456"/>
      <c r="I26" s="2456"/>
      <c r="J26" s="2456"/>
    </row>
    <row r="27" spans="1:10" ht="13.5" customHeight="1">
      <c r="A27" s="2246"/>
      <c r="B27" s="2246"/>
      <c r="C27" s="2246"/>
      <c r="D27" s="2246"/>
      <c r="E27" s="2456"/>
      <c r="F27" s="2456"/>
      <c r="G27" s="2456"/>
      <c r="H27" s="2456"/>
      <c r="I27" s="2456"/>
      <c r="J27" s="2456"/>
    </row>
    <row r="28" spans="1:10" ht="13.5" customHeight="1">
      <c r="A28" s="2246"/>
      <c r="B28" s="2246"/>
      <c r="C28" s="2246"/>
      <c r="D28" s="2246"/>
      <c r="E28" s="2246"/>
      <c r="F28" s="2246"/>
      <c r="G28" s="2246"/>
      <c r="H28" s="2246"/>
      <c r="I28" s="2246"/>
      <c r="J28" s="2246"/>
    </row>
    <row r="29" spans="1:10" ht="13.5" customHeight="1">
      <c r="A29" s="2246"/>
      <c r="B29" s="2246"/>
      <c r="C29" s="2246"/>
      <c r="D29" s="2246"/>
      <c r="E29" s="2246"/>
      <c r="F29" s="2246"/>
      <c r="G29" s="2246"/>
      <c r="H29" s="2246"/>
      <c r="I29" s="2246"/>
      <c r="J29" s="2246"/>
    </row>
    <row r="30" spans="1:10" ht="13.5" customHeight="1">
      <c r="A30" s="2246"/>
      <c r="B30" s="2246"/>
      <c r="C30" s="2246"/>
      <c r="D30" s="2246"/>
      <c r="E30" s="2246"/>
      <c r="F30" s="2246"/>
      <c r="G30" s="2246"/>
      <c r="H30" s="2246"/>
      <c r="I30" s="2246"/>
      <c r="J30" s="2246"/>
    </row>
    <row r="31" spans="1:10" ht="13.5" customHeight="1">
      <c r="A31" s="2246"/>
      <c r="B31" s="2246"/>
      <c r="C31" s="2246"/>
      <c r="D31" s="2246"/>
      <c r="E31" s="2246"/>
      <c r="F31" s="2246"/>
      <c r="G31" s="2246"/>
      <c r="H31" s="2246"/>
      <c r="I31" s="2246"/>
      <c r="J31" s="2246"/>
    </row>
    <row r="32" spans="1:10" ht="13.5" customHeight="1">
      <c r="A32" s="2246"/>
      <c r="B32" s="2246" t="s">
        <v>3727</v>
      </c>
      <c r="C32" s="2246"/>
      <c r="D32" s="2246"/>
      <c r="E32" s="2328"/>
      <c r="F32" s="2328"/>
      <c r="G32" s="2328"/>
      <c r="H32" s="2328"/>
      <c r="I32" s="2328"/>
      <c r="J32" s="2328"/>
    </row>
    <row r="33" spans="1:10" ht="13.5" customHeight="1">
      <c r="A33" s="2246"/>
      <c r="B33" s="2246"/>
      <c r="C33" s="2246"/>
      <c r="D33" s="2246"/>
      <c r="E33" s="2328"/>
      <c r="F33" s="2328"/>
      <c r="G33" s="2328"/>
      <c r="H33" s="2328"/>
      <c r="I33" s="2328"/>
      <c r="J33" s="2328"/>
    </row>
    <row r="34" spans="1:10" ht="13.5" customHeight="1">
      <c r="A34" s="2246"/>
      <c r="B34" s="2246"/>
      <c r="C34" s="2246"/>
      <c r="D34" s="2246"/>
      <c r="E34" s="2456" t="s">
        <v>3728</v>
      </c>
      <c r="F34" s="2456"/>
      <c r="G34" s="2456"/>
      <c r="H34" s="2456"/>
      <c r="I34" s="2456"/>
      <c r="J34" s="2456"/>
    </row>
    <row r="35" spans="1:10" ht="13.5" customHeight="1">
      <c r="A35" s="2246"/>
      <c r="B35" s="2246"/>
      <c r="C35" s="2246"/>
      <c r="D35" s="2246"/>
      <c r="E35" s="2456"/>
      <c r="F35" s="2456"/>
      <c r="G35" s="2456"/>
      <c r="H35" s="2456"/>
      <c r="I35" s="2456"/>
      <c r="J35" s="2456"/>
    </row>
    <row r="36" spans="1:10" ht="13.5" customHeight="1">
      <c r="A36" s="2246"/>
      <c r="B36" s="2246"/>
      <c r="C36" s="2246"/>
      <c r="D36" s="2246"/>
      <c r="E36" s="2456"/>
      <c r="F36" s="2456"/>
      <c r="G36" s="2456"/>
      <c r="H36" s="2456"/>
      <c r="I36" s="2456"/>
      <c r="J36" s="2456"/>
    </row>
    <row r="37" spans="1:10" ht="13.5" customHeight="1">
      <c r="A37" s="2246"/>
      <c r="B37" s="2246"/>
      <c r="C37" s="2246"/>
      <c r="D37" s="2246"/>
      <c r="E37" s="2456"/>
      <c r="F37" s="2456"/>
      <c r="G37" s="2456"/>
      <c r="H37" s="2456"/>
      <c r="I37" s="2456"/>
      <c r="J37" s="2456"/>
    </row>
    <row r="38" spans="1:10" ht="13.5" customHeight="1">
      <c r="A38" s="2246"/>
      <c r="B38" s="2246"/>
      <c r="C38" s="2246"/>
      <c r="D38" s="2246"/>
      <c r="E38" s="2456"/>
      <c r="F38" s="2456"/>
      <c r="G38" s="2456"/>
      <c r="H38" s="2456"/>
      <c r="I38" s="2456"/>
      <c r="J38" s="2456"/>
    </row>
    <row r="39" spans="1:10" ht="13.5" customHeight="1">
      <c r="A39" s="2246"/>
      <c r="B39" s="2246"/>
      <c r="C39" s="2246"/>
      <c r="D39" s="2246"/>
      <c r="E39" s="2456"/>
      <c r="F39" s="2456"/>
      <c r="G39" s="2456"/>
      <c r="H39" s="2456"/>
      <c r="I39" s="2456"/>
      <c r="J39" s="2456"/>
    </row>
    <row r="40" spans="1:10" ht="13.5" customHeight="1">
      <c r="A40" s="2246"/>
      <c r="B40" s="2246"/>
      <c r="C40" s="2246"/>
      <c r="D40" s="2246"/>
      <c r="E40" s="2456"/>
      <c r="F40" s="2456"/>
      <c r="G40" s="2456"/>
      <c r="H40" s="2456"/>
      <c r="I40" s="2456"/>
      <c r="J40" s="2456"/>
    </row>
    <row r="41" spans="1:10" ht="13.5" customHeight="1">
      <c r="A41" s="2246"/>
      <c r="B41" s="2246"/>
      <c r="C41" s="2246"/>
      <c r="D41" s="2246"/>
      <c r="E41" s="2456"/>
      <c r="F41" s="2456"/>
      <c r="G41" s="2456"/>
      <c r="H41" s="2456"/>
      <c r="I41" s="2456"/>
      <c r="J41" s="2456"/>
    </row>
    <row r="42" spans="1:10" ht="13.5" customHeight="1">
      <c r="A42" s="2246"/>
      <c r="B42" s="2246"/>
      <c r="C42" s="2246"/>
      <c r="D42" s="2246"/>
      <c r="E42" s="2246"/>
      <c r="F42" s="2246"/>
      <c r="G42" s="2246"/>
      <c r="H42" s="2246"/>
      <c r="I42" s="2246"/>
      <c r="J42" s="2246"/>
    </row>
    <row r="43" spans="1:10" ht="13.5" customHeight="1">
      <c r="A43" s="2246"/>
      <c r="B43" s="2246"/>
      <c r="C43" s="2246"/>
      <c r="D43" s="2246"/>
      <c r="E43" s="2246"/>
      <c r="F43" s="2246"/>
      <c r="G43" s="2246"/>
      <c r="H43" s="2246"/>
      <c r="I43" s="2246"/>
      <c r="J43" s="2246"/>
    </row>
    <row r="44" spans="1:10" ht="13.5" customHeight="1">
      <c r="A44" s="2246"/>
      <c r="B44" s="2246"/>
      <c r="C44" s="2246"/>
      <c r="D44" s="2246"/>
      <c r="E44" s="2246"/>
      <c r="F44" s="2246"/>
      <c r="G44" s="2246"/>
      <c r="H44" s="2246"/>
      <c r="I44" s="2246"/>
      <c r="J44" s="2246"/>
    </row>
    <row r="45" spans="1:10" ht="13.5" customHeight="1">
      <c r="A45" s="2246"/>
      <c r="B45" s="2246"/>
      <c r="C45" s="2246"/>
      <c r="D45" s="2246"/>
      <c r="E45" s="2246"/>
      <c r="F45" s="2246"/>
      <c r="G45" s="2246"/>
      <c r="H45" s="2246"/>
      <c r="I45" s="2246"/>
      <c r="J45" s="2246"/>
    </row>
    <row r="46" spans="1:10" ht="13.5" customHeight="1">
      <c r="A46" s="2246"/>
      <c r="B46" s="2246"/>
      <c r="C46" s="2246"/>
      <c r="D46" s="2246"/>
      <c r="E46" s="2246"/>
      <c r="F46" s="2246"/>
      <c r="G46" s="2246"/>
      <c r="H46" s="2246"/>
      <c r="I46" s="2246"/>
      <c r="J46" s="2246"/>
    </row>
    <row r="47" spans="1:10" ht="13.5" customHeight="1">
      <c r="A47" s="2246"/>
      <c r="B47" s="2246"/>
      <c r="C47" s="2246"/>
      <c r="D47" s="2246"/>
      <c r="E47" s="2246"/>
      <c r="F47" s="2246"/>
      <c r="G47" s="2246"/>
      <c r="H47" s="2246"/>
      <c r="I47" s="2246"/>
      <c r="J47" s="2246"/>
    </row>
    <row r="48" spans="1:10" ht="13.5" customHeight="1">
      <c r="A48" s="2246"/>
      <c r="B48" s="2246"/>
      <c r="C48" s="2246"/>
      <c r="D48" s="2246"/>
      <c r="E48" s="2246"/>
      <c r="F48" s="2246"/>
      <c r="G48" s="2246"/>
      <c r="H48" s="2246"/>
      <c r="I48" s="2246"/>
      <c r="J48" s="2246"/>
    </row>
    <row r="49" spans="1:10" ht="13.5" customHeight="1">
      <c r="A49" s="2246"/>
      <c r="B49" s="2246"/>
      <c r="C49" s="2246"/>
      <c r="D49" s="2246"/>
      <c r="E49" s="2246"/>
      <c r="F49" s="2246"/>
      <c r="G49" s="2246"/>
      <c r="H49" s="2246"/>
      <c r="I49" s="2246"/>
      <c r="J49" s="2246"/>
    </row>
    <row r="50" spans="1:10" ht="13.5" customHeight="1">
      <c r="A50" s="2246"/>
      <c r="B50" s="2246"/>
      <c r="C50" s="2246"/>
      <c r="D50" s="2246"/>
      <c r="E50" s="2246"/>
      <c r="F50" s="2246"/>
      <c r="G50" s="2246"/>
      <c r="H50" s="2246"/>
      <c r="I50" s="2246"/>
      <c r="J50" s="2246"/>
    </row>
    <row r="51" spans="1:10" ht="13.5" customHeight="1">
      <c r="A51" s="2246"/>
      <c r="B51" s="2246"/>
      <c r="C51" s="2246"/>
      <c r="D51" s="2246"/>
      <c r="E51" s="2246"/>
      <c r="F51" s="2246"/>
      <c r="G51" s="2246"/>
      <c r="H51" s="2246"/>
      <c r="I51" s="2246"/>
      <c r="J51" s="2246"/>
    </row>
  </sheetData>
  <mergeCells count="3">
    <mergeCell ref="E6:J13"/>
    <mergeCell ref="E20:J27"/>
    <mergeCell ref="E34:J41"/>
  </mergeCells>
  <phoneticPr fontId="7"/>
  <pageMargins left="0.59055118110236227" right="0.59055118110236227" top="0.59055118110236227" bottom="0.39370078740157483" header="0" footer="0.19685039370078741"/>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Normal="100" zoomScaleSheetLayoutView="100" workbookViewId="0">
      <selection activeCell="Q6" sqref="Q6"/>
    </sheetView>
  </sheetViews>
  <sheetFormatPr defaultRowHeight="20.100000000000001" customHeight="1"/>
  <cols>
    <col min="1" max="1" width="19" style="5" customWidth="1"/>
    <col min="2" max="4" width="7.75" style="75" customWidth="1"/>
    <col min="5" max="9" width="7.75" style="5" customWidth="1"/>
    <col min="10" max="14" width="6.375" style="5" customWidth="1"/>
    <col min="15" max="256" width="9" style="5"/>
    <col min="257" max="257" width="30.125" style="5" customWidth="1"/>
    <col min="258" max="265" width="6.875" style="5" customWidth="1"/>
    <col min="266" max="270" width="6.375" style="5" customWidth="1"/>
    <col min="271" max="512" width="9" style="5"/>
    <col min="513" max="513" width="30.125" style="5" customWidth="1"/>
    <col min="514" max="521" width="6.875" style="5" customWidth="1"/>
    <col min="522" max="526" width="6.375" style="5" customWidth="1"/>
    <col min="527" max="768" width="9" style="5"/>
    <col min="769" max="769" width="30.125" style="5" customWidth="1"/>
    <col min="770" max="777" width="6.875" style="5" customWidth="1"/>
    <col min="778" max="782" width="6.375" style="5" customWidth="1"/>
    <col min="783" max="1024" width="9" style="5"/>
    <col min="1025" max="1025" width="30.125" style="5" customWidth="1"/>
    <col min="1026" max="1033" width="6.875" style="5" customWidth="1"/>
    <col min="1034" max="1038" width="6.375" style="5" customWidth="1"/>
    <col min="1039" max="1280" width="9" style="5"/>
    <col min="1281" max="1281" width="30.125" style="5" customWidth="1"/>
    <col min="1282" max="1289" width="6.875" style="5" customWidth="1"/>
    <col min="1290" max="1294" width="6.375" style="5" customWidth="1"/>
    <col min="1295" max="1536" width="9" style="5"/>
    <col min="1537" max="1537" width="30.125" style="5" customWidth="1"/>
    <col min="1538" max="1545" width="6.875" style="5" customWidth="1"/>
    <col min="1546" max="1550" width="6.375" style="5" customWidth="1"/>
    <col min="1551" max="1792" width="9" style="5"/>
    <col min="1793" max="1793" width="30.125" style="5" customWidth="1"/>
    <col min="1794" max="1801" width="6.875" style="5" customWidth="1"/>
    <col min="1802" max="1806" width="6.375" style="5" customWidth="1"/>
    <col min="1807" max="2048" width="9" style="5"/>
    <col min="2049" max="2049" width="30.125" style="5" customWidth="1"/>
    <col min="2050" max="2057" width="6.875" style="5" customWidth="1"/>
    <col min="2058" max="2062" width="6.375" style="5" customWidth="1"/>
    <col min="2063" max="2304" width="9" style="5"/>
    <col min="2305" max="2305" width="30.125" style="5" customWidth="1"/>
    <col min="2306" max="2313" width="6.875" style="5" customWidth="1"/>
    <col min="2314" max="2318" width="6.375" style="5" customWidth="1"/>
    <col min="2319" max="2560" width="9" style="5"/>
    <col min="2561" max="2561" width="30.125" style="5" customWidth="1"/>
    <col min="2562" max="2569" width="6.875" style="5" customWidth="1"/>
    <col min="2570" max="2574" width="6.375" style="5" customWidth="1"/>
    <col min="2575" max="2816" width="9" style="5"/>
    <col min="2817" max="2817" width="30.125" style="5" customWidth="1"/>
    <col min="2818" max="2825" width="6.875" style="5" customWidth="1"/>
    <col min="2826" max="2830" width="6.375" style="5" customWidth="1"/>
    <col min="2831" max="3072" width="9" style="5"/>
    <col min="3073" max="3073" width="30.125" style="5" customWidth="1"/>
    <col min="3074" max="3081" width="6.875" style="5" customWidth="1"/>
    <col min="3082" max="3086" width="6.375" style="5" customWidth="1"/>
    <col min="3087" max="3328" width="9" style="5"/>
    <col min="3329" max="3329" width="30.125" style="5" customWidth="1"/>
    <col min="3330" max="3337" width="6.875" style="5" customWidth="1"/>
    <col min="3338" max="3342" width="6.375" style="5" customWidth="1"/>
    <col min="3343" max="3584" width="9" style="5"/>
    <col min="3585" max="3585" width="30.125" style="5" customWidth="1"/>
    <col min="3586" max="3593" width="6.875" style="5" customWidth="1"/>
    <col min="3594" max="3598" width="6.375" style="5" customWidth="1"/>
    <col min="3599" max="3840" width="9" style="5"/>
    <col min="3841" max="3841" width="30.125" style="5" customWidth="1"/>
    <col min="3842" max="3849" width="6.875" style="5" customWidth="1"/>
    <col min="3850" max="3854" width="6.375" style="5" customWidth="1"/>
    <col min="3855" max="4096" width="9" style="5"/>
    <col min="4097" max="4097" width="30.125" style="5" customWidth="1"/>
    <col min="4098" max="4105" width="6.875" style="5" customWidth="1"/>
    <col min="4106" max="4110" width="6.375" style="5" customWidth="1"/>
    <col min="4111" max="4352" width="9" style="5"/>
    <col min="4353" max="4353" width="30.125" style="5" customWidth="1"/>
    <col min="4354" max="4361" width="6.875" style="5" customWidth="1"/>
    <col min="4362" max="4366" width="6.375" style="5" customWidth="1"/>
    <col min="4367" max="4608" width="9" style="5"/>
    <col min="4609" max="4609" width="30.125" style="5" customWidth="1"/>
    <col min="4610" max="4617" width="6.875" style="5" customWidth="1"/>
    <col min="4618" max="4622" width="6.375" style="5" customWidth="1"/>
    <col min="4623" max="4864" width="9" style="5"/>
    <col min="4865" max="4865" width="30.125" style="5" customWidth="1"/>
    <col min="4866" max="4873" width="6.875" style="5" customWidth="1"/>
    <col min="4874" max="4878" width="6.375" style="5" customWidth="1"/>
    <col min="4879" max="5120" width="9" style="5"/>
    <col min="5121" max="5121" width="30.125" style="5" customWidth="1"/>
    <col min="5122" max="5129" width="6.875" style="5" customWidth="1"/>
    <col min="5130" max="5134" width="6.375" style="5" customWidth="1"/>
    <col min="5135" max="5376" width="9" style="5"/>
    <col min="5377" max="5377" width="30.125" style="5" customWidth="1"/>
    <col min="5378" max="5385" width="6.875" style="5" customWidth="1"/>
    <col min="5386" max="5390" width="6.375" style="5" customWidth="1"/>
    <col min="5391" max="5632" width="9" style="5"/>
    <col min="5633" max="5633" width="30.125" style="5" customWidth="1"/>
    <col min="5634" max="5641" width="6.875" style="5" customWidth="1"/>
    <col min="5642" max="5646" width="6.375" style="5" customWidth="1"/>
    <col min="5647" max="5888" width="9" style="5"/>
    <col min="5889" max="5889" width="30.125" style="5" customWidth="1"/>
    <col min="5890" max="5897" width="6.875" style="5" customWidth="1"/>
    <col min="5898" max="5902" width="6.375" style="5" customWidth="1"/>
    <col min="5903" max="6144" width="9" style="5"/>
    <col min="6145" max="6145" width="30.125" style="5" customWidth="1"/>
    <col min="6146" max="6153" width="6.875" style="5" customWidth="1"/>
    <col min="6154" max="6158" width="6.375" style="5" customWidth="1"/>
    <col min="6159" max="6400" width="9" style="5"/>
    <col min="6401" max="6401" width="30.125" style="5" customWidth="1"/>
    <col min="6402" max="6409" width="6.875" style="5" customWidth="1"/>
    <col min="6410" max="6414" width="6.375" style="5" customWidth="1"/>
    <col min="6415" max="6656" width="9" style="5"/>
    <col min="6657" max="6657" width="30.125" style="5" customWidth="1"/>
    <col min="6658" max="6665" width="6.875" style="5" customWidth="1"/>
    <col min="6666" max="6670" width="6.375" style="5" customWidth="1"/>
    <col min="6671" max="6912" width="9" style="5"/>
    <col min="6913" max="6913" width="30.125" style="5" customWidth="1"/>
    <col min="6914" max="6921" width="6.875" style="5" customWidth="1"/>
    <col min="6922" max="6926" width="6.375" style="5" customWidth="1"/>
    <col min="6927" max="7168" width="9" style="5"/>
    <col min="7169" max="7169" width="30.125" style="5" customWidth="1"/>
    <col min="7170" max="7177" width="6.875" style="5" customWidth="1"/>
    <col min="7178" max="7182" width="6.375" style="5" customWidth="1"/>
    <col min="7183" max="7424" width="9" style="5"/>
    <col min="7425" max="7425" width="30.125" style="5" customWidth="1"/>
    <col min="7426" max="7433" width="6.875" style="5" customWidth="1"/>
    <col min="7434" max="7438" width="6.375" style="5" customWidth="1"/>
    <col min="7439" max="7680" width="9" style="5"/>
    <col min="7681" max="7681" width="30.125" style="5" customWidth="1"/>
    <col min="7682" max="7689" width="6.875" style="5" customWidth="1"/>
    <col min="7690" max="7694" width="6.375" style="5" customWidth="1"/>
    <col min="7695" max="7936" width="9" style="5"/>
    <col min="7937" max="7937" width="30.125" style="5" customWidth="1"/>
    <col min="7938" max="7945" width="6.875" style="5" customWidth="1"/>
    <col min="7946" max="7950" width="6.375" style="5" customWidth="1"/>
    <col min="7951" max="8192" width="9" style="5"/>
    <col min="8193" max="8193" width="30.125" style="5" customWidth="1"/>
    <col min="8194" max="8201" width="6.875" style="5" customWidth="1"/>
    <col min="8202" max="8206" width="6.375" style="5" customWidth="1"/>
    <col min="8207" max="8448" width="9" style="5"/>
    <col min="8449" max="8449" width="30.125" style="5" customWidth="1"/>
    <col min="8450" max="8457" width="6.875" style="5" customWidth="1"/>
    <col min="8458" max="8462" width="6.375" style="5" customWidth="1"/>
    <col min="8463" max="8704" width="9" style="5"/>
    <col min="8705" max="8705" width="30.125" style="5" customWidth="1"/>
    <col min="8706" max="8713" width="6.875" style="5" customWidth="1"/>
    <col min="8714" max="8718" width="6.375" style="5" customWidth="1"/>
    <col min="8719" max="8960" width="9" style="5"/>
    <col min="8961" max="8961" width="30.125" style="5" customWidth="1"/>
    <col min="8962" max="8969" width="6.875" style="5" customWidth="1"/>
    <col min="8970" max="8974" width="6.375" style="5" customWidth="1"/>
    <col min="8975" max="9216" width="9" style="5"/>
    <col min="9217" max="9217" width="30.125" style="5" customWidth="1"/>
    <col min="9218" max="9225" width="6.875" style="5" customWidth="1"/>
    <col min="9226" max="9230" width="6.375" style="5" customWidth="1"/>
    <col min="9231" max="9472" width="9" style="5"/>
    <col min="9473" max="9473" width="30.125" style="5" customWidth="1"/>
    <col min="9474" max="9481" width="6.875" style="5" customWidth="1"/>
    <col min="9482" max="9486" width="6.375" style="5" customWidth="1"/>
    <col min="9487" max="9728" width="9" style="5"/>
    <col min="9729" max="9729" width="30.125" style="5" customWidth="1"/>
    <col min="9730" max="9737" width="6.875" style="5" customWidth="1"/>
    <col min="9738" max="9742" width="6.375" style="5" customWidth="1"/>
    <col min="9743" max="9984" width="9" style="5"/>
    <col min="9985" max="9985" width="30.125" style="5" customWidth="1"/>
    <col min="9986" max="9993" width="6.875" style="5" customWidth="1"/>
    <col min="9994" max="9998" width="6.375" style="5" customWidth="1"/>
    <col min="9999" max="10240" width="9" style="5"/>
    <col min="10241" max="10241" width="30.125" style="5" customWidth="1"/>
    <col min="10242" max="10249" width="6.875" style="5" customWidth="1"/>
    <col min="10250" max="10254" width="6.375" style="5" customWidth="1"/>
    <col min="10255" max="10496" width="9" style="5"/>
    <col min="10497" max="10497" width="30.125" style="5" customWidth="1"/>
    <col min="10498" max="10505" width="6.875" style="5" customWidth="1"/>
    <col min="10506" max="10510" width="6.375" style="5" customWidth="1"/>
    <col min="10511" max="10752" width="9" style="5"/>
    <col min="10753" max="10753" width="30.125" style="5" customWidth="1"/>
    <col min="10754" max="10761" width="6.875" style="5" customWidth="1"/>
    <col min="10762" max="10766" width="6.375" style="5" customWidth="1"/>
    <col min="10767" max="11008" width="9" style="5"/>
    <col min="11009" max="11009" width="30.125" style="5" customWidth="1"/>
    <col min="11010" max="11017" width="6.875" style="5" customWidth="1"/>
    <col min="11018" max="11022" width="6.375" style="5" customWidth="1"/>
    <col min="11023" max="11264" width="9" style="5"/>
    <col min="11265" max="11265" width="30.125" style="5" customWidth="1"/>
    <col min="11266" max="11273" width="6.875" style="5" customWidth="1"/>
    <col min="11274" max="11278" width="6.375" style="5" customWidth="1"/>
    <col min="11279" max="11520" width="9" style="5"/>
    <col min="11521" max="11521" width="30.125" style="5" customWidth="1"/>
    <col min="11522" max="11529" width="6.875" style="5" customWidth="1"/>
    <col min="11530" max="11534" width="6.375" style="5" customWidth="1"/>
    <col min="11535" max="11776" width="9" style="5"/>
    <col min="11777" max="11777" width="30.125" style="5" customWidth="1"/>
    <col min="11778" max="11785" width="6.875" style="5" customWidth="1"/>
    <col min="11786" max="11790" width="6.375" style="5" customWidth="1"/>
    <col min="11791" max="12032" width="9" style="5"/>
    <col min="12033" max="12033" width="30.125" style="5" customWidth="1"/>
    <col min="12034" max="12041" width="6.875" style="5" customWidth="1"/>
    <col min="12042" max="12046" width="6.375" style="5" customWidth="1"/>
    <col min="12047" max="12288" width="9" style="5"/>
    <col min="12289" max="12289" width="30.125" style="5" customWidth="1"/>
    <col min="12290" max="12297" width="6.875" style="5" customWidth="1"/>
    <col min="12298" max="12302" width="6.375" style="5" customWidth="1"/>
    <col min="12303" max="12544" width="9" style="5"/>
    <col min="12545" max="12545" width="30.125" style="5" customWidth="1"/>
    <col min="12546" max="12553" width="6.875" style="5" customWidth="1"/>
    <col min="12554" max="12558" width="6.375" style="5" customWidth="1"/>
    <col min="12559" max="12800" width="9" style="5"/>
    <col min="12801" max="12801" width="30.125" style="5" customWidth="1"/>
    <col min="12802" max="12809" width="6.875" style="5" customWidth="1"/>
    <col min="12810" max="12814" width="6.375" style="5" customWidth="1"/>
    <col min="12815" max="13056" width="9" style="5"/>
    <col min="13057" max="13057" width="30.125" style="5" customWidth="1"/>
    <col min="13058" max="13065" width="6.875" style="5" customWidth="1"/>
    <col min="13066" max="13070" width="6.375" style="5" customWidth="1"/>
    <col min="13071" max="13312" width="9" style="5"/>
    <col min="13313" max="13313" width="30.125" style="5" customWidth="1"/>
    <col min="13314" max="13321" width="6.875" style="5" customWidth="1"/>
    <col min="13322" max="13326" width="6.375" style="5" customWidth="1"/>
    <col min="13327" max="13568" width="9" style="5"/>
    <col min="13569" max="13569" width="30.125" style="5" customWidth="1"/>
    <col min="13570" max="13577" width="6.875" style="5" customWidth="1"/>
    <col min="13578" max="13582" width="6.375" style="5" customWidth="1"/>
    <col min="13583" max="13824" width="9" style="5"/>
    <col min="13825" max="13825" width="30.125" style="5" customWidth="1"/>
    <col min="13826" max="13833" width="6.875" style="5" customWidth="1"/>
    <col min="13834" max="13838" width="6.375" style="5" customWidth="1"/>
    <col min="13839" max="14080" width="9" style="5"/>
    <col min="14081" max="14081" width="30.125" style="5" customWidth="1"/>
    <col min="14082" max="14089" width="6.875" style="5" customWidth="1"/>
    <col min="14090" max="14094" width="6.375" style="5" customWidth="1"/>
    <col min="14095" max="14336" width="9" style="5"/>
    <col min="14337" max="14337" width="30.125" style="5" customWidth="1"/>
    <col min="14338" max="14345" width="6.875" style="5" customWidth="1"/>
    <col min="14346" max="14350" width="6.375" style="5" customWidth="1"/>
    <col min="14351" max="14592" width="9" style="5"/>
    <col min="14593" max="14593" width="30.125" style="5" customWidth="1"/>
    <col min="14594" max="14601" width="6.875" style="5" customWidth="1"/>
    <col min="14602" max="14606" width="6.375" style="5" customWidth="1"/>
    <col min="14607" max="14848" width="9" style="5"/>
    <col min="14849" max="14849" width="30.125" style="5" customWidth="1"/>
    <col min="14850" max="14857" width="6.875" style="5" customWidth="1"/>
    <col min="14858" max="14862" width="6.375" style="5" customWidth="1"/>
    <col min="14863" max="15104" width="9" style="5"/>
    <col min="15105" max="15105" width="30.125" style="5" customWidth="1"/>
    <col min="15106" max="15113" width="6.875" style="5" customWidth="1"/>
    <col min="15114" max="15118" width="6.375" style="5" customWidth="1"/>
    <col min="15119" max="15360" width="9" style="5"/>
    <col min="15361" max="15361" width="30.125" style="5" customWidth="1"/>
    <col min="15362" max="15369" width="6.875" style="5" customWidth="1"/>
    <col min="15370" max="15374" width="6.375" style="5" customWidth="1"/>
    <col min="15375" max="15616" width="9" style="5"/>
    <col min="15617" max="15617" width="30.125" style="5" customWidth="1"/>
    <col min="15618" max="15625" width="6.875" style="5" customWidth="1"/>
    <col min="15626" max="15630" width="6.375" style="5" customWidth="1"/>
    <col min="15631" max="15872" width="9" style="5"/>
    <col min="15873" max="15873" width="30.125" style="5" customWidth="1"/>
    <col min="15874" max="15881" width="6.875" style="5" customWidth="1"/>
    <col min="15882" max="15886" width="6.375" style="5" customWidth="1"/>
    <col min="15887" max="16128" width="9" style="5"/>
    <col min="16129" max="16129" width="30.125" style="5" customWidth="1"/>
    <col min="16130" max="16137" width="6.875" style="5" customWidth="1"/>
    <col min="16138" max="16142" width="6.375" style="5" customWidth="1"/>
    <col min="16143" max="16384" width="9" style="5"/>
  </cols>
  <sheetData>
    <row r="1" spans="1:13" ht="25.5" customHeight="1">
      <c r="A1" s="1087" t="s">
        <v>3315</v>
      </c>
      <c r="B1" s="1088"/>
      <c r="C1" s="1088"/>
      <c r="D1" s="1088"/>
      <c r="E1" s="1087"/>
      <c r="F1" s="1087"/>
      <c r="G1" s="1087"/>
      <c r="H1" s="1087"/>
      <c r="I1" s="1089" t="s">
        <v>2583</v>
      </c>
      <c r="J1" s="163"/>
      <c r="K1" s="177"/>
      <c r="L1" s="626"/>
      <c r="M1" s="170"/>
    </row>
    <row r="2" spans="1:13" ht="18" customHeight="1">
      <c r="A2" s="2619"/>
      <c r="B2" s="2620" t="s">
        <v>129</v>
      </c>
      <c r="C2" s="2620"/>
      <c r="D2" s="2621" t="s">
        <v>978</v>
      </c>
      <c r="E2" s="2621"/>
      <c r="F2" s="2621" t="s">
        <v>2584</v>
      </c>
      <c r="G2" s="2621"/>
      <c r="H2" s="2621" t="s">
        <v>2585</v>
      </c>
      <c r="I2" s="2622"/>
      <c r="J2" s="2"/>
      <c r="K2" s="2"/>
      <c r="L2" s="2"/>
    </row>
    <row r="3" spans="1:13" ht="18" customHeight="1">
      <c r="A3" s="2619"/>
      <c r="B3" s="1763" t="s">
        <v>2570</v>
      </c>
      <c r="C3" s="1763" t="s">
        <v>2586</v>
      </c>
      <c r="D3" s="1763" t="s">
        <v>2570</v>
      </c>
      <c r="E3" s="1763" t="s">
        <v>2586</v>
      </c>
      <c r="F3" s="1763" t="s">
        <v>2570</v>
      </c>
      <c r="G3" s="1763" t="s">
        <v>2586</v>
      </c>
      <c r="H3" s="1763" t="s">
        <v>2570</v>
      </c>
      <c r="I3" s="1090" t="s">
        <v>2586</v>
      </c>
      <c r="J3" s="2"/>
      <c r="K3" s="2"/>
      <c r="L3" s="2"/>
    </row>
    <row r="4" spans="1:13" ht="18" customHeight="1">
      <c r="A4" s="1462"/>
      <c r="B4" s="1463" t="s">
        <v>3428</v>
      </c>
      <c r="C4" s="1463" t="s">
        <v>3427</v>
      </c>
      <c r="D4" s="1463" t="s">
        <v>3428</v>
      </c>
      <c r="E4" s="1463" t="s">
        <v>3427</v>
      </c>
      <c r="F4" s="1463" t="s">
        <v>3428</v>
      </c>
      <c r="G4" s="1463" t="s">
        <v>3427</v>
      </c>
      <c r="H4" s="1463" t="s">
        <v>3428</v>
      </c>
      <c r="I4" s="1463" t="s">
        <v>3427</v>
      </c>
      <c r="J4" s="2"/>
      <c r="K4" s="2"/>
      <c r="L4" s="2"/>
    </row>
    <row r="5" spans="1:13" ht="30" customHeight="1">
      <c r="A5" s="1677" t="s">
        <v>129</v>
      </c>
      <c r="B5" s="1678">
        <v>1651</v>
      </c>
      <c r="C5" s="1678">
        <v>12367</v>
      </c>
      <c r="D5" s="1678">
        <v>788</v>
      </c>
      <c r="E5" s="1678">
        <v>2200</v>
      </c>
      <c r="F5" s="1678">
        <v>676</v>
      </c>
      <c r="G5" s="1678">
        <v>8308</v>
      </c>
      <c r="H5" s="1678">
        <v>187</v>
      </c>
      <c r="I5" s="1678">
        <v>1859</v>
      </c>
      <c r="J5" s="2"/>
      <c r="K5" s="2"/>
      <c r="L5" s="2"/>
    </row>
    <row r="6" spans="1:13" ht="30" customHeight="1">
      <c r="A6" s="1362" t="s">
        <v>2587</v>
      </c>
      <c r="B6" s="1091">
        <v>10</v>
      </c>
      <c r="C6" s="1091">
        <v>173</v>
      </c>
      <c r="D6" s="1091" t="s">
        <v>141</v>
      </c>
      <c r="E6" s="1091" t="s">
        <v>141</v>
      </c>
      <c r="F6" s="1091">
        <v>5</v>
      </c>
      <c r="G6" s="1091">
        <v>39</v>
      </c>
      <c r="H6" s="1091">
        <v>5</v>
      </c>
      <c r="I6" s="1091">
        <v>134</v>
      </c>
    </row>
    <row r="7" spans="1:13" ht="30" customHeight="1">
      <c r="A7" s="1362" t="s">
        <v>2554</v>
      </c>
      <c r="B7" s="1091" t="s">
        <v>141</v>
      </c>
      <c r="C7" s="1091" t="s">
        <v>141</v>
      </c>
      <c r="D7" s="1091" t="s">
        <v>141</v>
      </c>
      <c r="E7" s="1091" t="s">
        <v>141</v>
      </c>
      <c r="F7" s="1091" t="s">
        <v>141</v>
      </c>
      <c r="G7" s="1091" t="s">
        <v>141</v>
      </c>
      <c r="H7" s="1091" t="s">
        <v>141</v>
      </c>
      <c r="I7" s="1091" t="s">
        <v>141</v>
      </c>
    </row>
    <row r="8" spans="1:13" ht="30" customHeight="1">
      <c r="A8" s="1362" t="s">
        <v>2400</v>
      </c>
      <c r="B8" s="1091">
        <v>186</v>
      </c>
      <c r="C8" s="1091">
        <v>970</v>
      </c>
      <c r="D8" s="1091">
        <v>90</v>
      </c>
      <c r="E8" s="1091">
        <v>210</v>
      </c>
      <c r="F8" s="1091">
        <v>95</v>
      </c>
      <c r="G8" s="1091">
        <v>759</v>
      </c>
      <c r="H8" s="1091">
        <v>1</v>
      </c>
      <c r="I8" s="1091">
        <v>1</v>
      </c>
    </row>
    <row r="9" spans="1:13" ht="30" customHeight="1">
      <c r="A9" s="1362" t="s">
        <v>2401</v>
      </c>
      <c r="B9" s="1091">
        <v>159</v>
      </c>
      <c r="C9" s="1091">
        <v>2029</v>
      </c>
      <c r="D9" s="1091">
        <v>61</v>
      </c>
      <c r="E9" s="1091">
        <v>194</v>
      </c>
      <c r="F9" s="1091">
        <v>92</v>
      </c>
      <c r="G9" s="1091">
        <v>1770</v>
      </c>
      <c r="H9" s="1091">
        <v>6</v>
      </c>
      <c r="I9" s="1091">
        <v>65</v>
      </c>
    </row>
    <row r="10" spans="1:13" ht="30" customHeight="1">
      <c r="A10" s="1679" t="s">
        <v>2555</v>
      </c>
      <c r="B10" s="1678">
        <v>2</v>
      </c>
      <c r="C10" s="1678">
        <v>34</v>
      </c>
      <c r="D10" s="1678" t="s">
        <v>141</v>
      </c>
      <c r="E10" s="1678" t="s">
        <v>141</v>
      </c>
      <c r="F10" s="1678">
        <v>2</v>
      </c>
      <c r="G10" s="1678">
        <v>34</v>
      </c>
      <c r="H10" s="1678" t="s">
        <v>141</v>
      </c>
      <c r="I10" s="1678" t="s">
        <v>141</v>
      </c>
    </row>
    <row r="11" spans="1:13" ht="30" customHeight="1">
      <c r="A11" s="1362" t="s">
        <v>2556</v>
      </c>
      <c r="B11" s="1091">
        <v>10</v>
      </c>
      <c r="C11" s="1091">
        <v>59</v>
      </c>
      <c r="D11" s="1091" t="s">
        <v>141</v>
      </c>
      <c r="E11" s="1091" t="s">
        <v>141</v>
      </c>
      <c r="F11" s="1091">
        <v>9</v>
      </c>
      <c r="G11" s="1091">
        <v>57</v>
      </c>
      <c r="H11" s="1091">
        <v>1</v>
      </c>
      <c r="I11" s="1091">
        <v>2</v>
      </c>
    </row>
    <row r="12" spans="1:13" ht="30" customHeight="1">
      <c r="A12" s="1362" t="s">
        <v>2557</v>
      </c>
      <c r="B12" s="1091">
        <v>18</v>
      </c>
      <c r="C12" s="1091">
        <v>281</v>
      </c>
      <c r="D12" s="1091">
        <v>2</v>
      </c>
      <c r="E12" s="1091">
        <v>12</v>
      </c>
      <c r="F12" s="1091">
        <v>16</v>
      </c>
      <c r="G12" s="1091">
        <v>269</v>
      </c>
      <c r="H12" s="1091" t="s">
        <v>141</v>
      </c>
      <c r="I12" s="1091" t="s">
        <v>141</v>
      </c>
    </row>
    <row r="13" spans="1:13" ht="30" customHeight="1">
      <c r="A13" s="1362" t="s">
        <v>2558</v>
      </c>
      <c r="B13" s="1091">
        <v>448</v>
      </c>
      <c r="C13" s="1091">
        <v>3021</v>
      </c>
      <c r="D13" s="1091">
        <v>200</v>
      </c>
      <c r="E13" s="1091">
        <v>482</v>
      </c>
      <c r="F13" s="1091">
        <v>229</v>
      </c>
      <c r="G13" s="1091">
        <v>2347</v>
      </c>
      <c r="H13" s="1091">
        <v>19</v>
      </c>
      <c r="I13" s="1091">
        <v>192</v>
      </c>
    </row>
    <row r="14" spans="1:13" ht="30" customHeight="1">
      <c r="A14" s="1362" t="s">
        <v>2559</v>
      </c>
      <c r="B14" s="1091">
        <v>34</v>
      </c>
      <c r="C14" s="1091">
        <v>349</v>
      </c>
      <c r="D14" s="1091">
        <v>4</v>
      </c>
      <c r="E14" s="1091">
        <v>6</v>
      </c>
      <c r="F14" s="1091">
        <v>21</v>
      </c>
      <c r="G14" s="1091">
        <v>211</v>
      </c>
      <c r="H14" s="1091">
        <v>9</v>
      </c>
      <c r="I14" s="1091">
        <v>132</v>
      </c>
    </row>
    <row r="15" spans="1:13" ht="30" customHeight="1">
      <c r="A15" s="1679" t="s">
        <v>2560</v>
      </c>
      <c r="B15" s="1678">
        <v>64</v>
      </c>
      <c r="C15" s="1678">
        <v>216</v>
      </c>
      <c r="D15" s="1678">
        <v>33</v>
      </c>
      <c r="E15" s="1678">
        <v>48</v>
      </c>
      <c r="F15" s="1678">
        <v>31</v>
      </c>
      <c r="G15" s="1678">
        <v>168</v>
      </c>
      <c r="H15" s="1678" t="s">
        <v>141</v>
      </c>
      <c r="I15" s="1678" t="s">
        <v>141</v>
      </c>
    </row>
    <row r="16" spans="1:13" ht="30" customHeight="1">
      <c r="A16" s="1362" t="s">
        <v>2588</v>
      </c>
      <c r="B16" s="1091">
        <v>67</v>
      </c>
      <c r="C16" s="1091">
        <v>765</v>
      </c>
      <c r="D16" s="1091">
        <v>38</v>
      </c>
      <c r="E16" s="1091">
        <v>81</v>
      </c>
      <c r="F16" s="1091">
        <v>25</v>
      </c>
      <c r="G16" s="1091">
        <v>661</v>
      </c>
      <c r="H16" s="1091">
        <v>4</v>
      </c>
      <c r="I16" s="1091">
        <v>23</v>
      </c>
    </row>
    <row r="17" spans="1:13" ht="30" customHeight="1">
      <c r="A17" s="1362" t="s">
        <v>2562</v>
      </c>
      <c r="B17" s="1091">
        <v>221</v>
      </c>
      <c r="C17" s="1091">
        <v>1279</v>
      </c>
      <c r="D17" s="1091">
        <v>165</v>
      </c>
      <c r="E17" s="1091">
        <v>593</v>
      </c>
      <c r="F17" s="1091">
        <v>56</v>
      </c>
      <c r="G17" s="1091">
        <v>686</v>
      </c>
      <c r="H17" s="1091" t="s">
        <v>141</v>
      </c>
      <c r="I17" s="1091" t="s">
        <v>141</v>
      </c>
    </row>
    <row r="18" spans="1:13" s="2" customFormat="1" ht="30" customHeight="1">
      <c r="A18" s="1362" t="s">
        <v>2563</v>
      </c>
      <c r="B18" s="1091">
        <v>160</v>
      </c>
      <c r="C18" s="1091">
        <v>549</v>
      </c>
      <c r="D18" s="1091">
        <v>121</v>
      </c>
      <c r="E18" s="1091">
        <v>282</v>
      </c>
      <c r="F18" s="1091">
        <v>38</v>
      </c>
      <c r="G18" s="1091">
        <v>265</v>
      </c>
      <c r="H18" s="1091">
        <v>1</v>
      </c>
      <c r="I18" s="1091">
        <v>2</v>
      </c>
      <c r="J18" s="5"/>
      <c r="K18" s="5"/>
      <c r="L18" s="5"/>
      <c r="M18" s="5"/>
    </row>
    <row r="19" spans="1:13" ht="30" customHeight="1">
      <c r="A19" s="1362" t="s">
        <v>2564</v>
      </c>
      <c r="B19" s="1091">
        <v>40</v>
      </c>
      <c r="C19" s="1091">
        <v>216</v>
      </c>
      <c r="D19" s="1091">
        <v>28</v>
      </c>
      <c r="E19" s="1091">
        <v>47</v>
      </c>
      <c r="F19" s="1091">
        <v>7</v>
      </c>
      <c r="G19" s="1091">
        <v>24</v>
      </c>
      <c r="H19" s="1091">
        <v>5</v>
      </c>
      <c r="I19" s="1091">
        <v>145</v>
      </c>
    </row>
    <row r="20" spans="1:13" ht="30" customHeight="1">
      <c r="A20" s="1680" t="s">
        <v>2565</v>
      </c>
      <c r="B20" s="1678">
        <v>79</v>
      </c>
      <c r="C20" s="1678">
        <v>1319</v>
      </c>
      <c r="D20" s="1678">
        <v>38</v>
      </c>
      <c r="E20" s="1678">
        <v>222</v>
      </c>
      <c r="F20" s="1678">
        <v>11</v>
      </c>
      <c r="G20" s="1678">
        <v>294</v>
      </c>
      <c r="H20" s="1678">
        <v>30</v>
      </c>
      <c r="I20" s="1678">
        <v>803</v>
      </c>
      <c r="J20" s="1092"/>
      <c r="K20" s="170"/>
      <c r="L20" s="170"/>
      <c r="M20" s="170"/>
    </row>
    <row r="21" spans="1:13" ht="30" customHeight="1">
      <c r="A21" s="1363" t="s">
        <v>2566</v>
      </c>
      <c r="B21" s="1093">
        <v>21</v>
      </c>
      <c r="C21" s="1093">
        <v>303</v>
      </c>
      <c r="D21" s="1093">
        <v>1</v>
      </c>
      <c r="E21" s="1093">
        <v>2</v>
      </c>
      <c r="F21" s="1093">
        <v>13</v>
      </c>
      <c r="G21" s="1093">
        <v>151</v>
      </c>
      <c r="H21" s="1093">
        <v>7</v>
      </c>
      <c r="I21" s="1093">
        <v>150</v>
      </c>
    </row>
    <row r="22" spans="1:13" ht="30" customHeight="1">
      <c r="A22" s="1364" t="s">
        <v>2589</v>
      </c>
      <c r="B22" s="1094">
        <v>132</v>
      </c>
      <c r="C22" s="1094">
        <v>804</v>
      </c>
      <c r="D22" s="1094">
        <v>7</v>
      </c>
      <c r="E22" s="1094">
        <v>21</v>
      </c>
      <c r="F22" s="1094">
        <v>26</v>
      </c>
      <c r="G22" s="1094">
        <v>573</v>
      </c>
      <c r="H22" s="1094">
        <v>99</v>
      </c>
      <c r="I22" s="1094">
        <v>210</v>
      </c>
    </row>
    <row r="23" spans="1:13" ht="18" customHeight="1">
      <c r="A23" s="1764" t="s">
        <v>2590</v>
      </c>
      <c r="B23" s="74"/>
      <c r="C23" s="74"/>
      <c r="D23" s="74"/>
      <c r="E23" s="1764"/>
      <c r="F23" s="1764"/>
      <c r="G23" s="1764"/>
      <c r="H23" s="1764"/>
      <c r="I23" s="1764"/>
    </row>
    <row r="24" spans="1:13" ht="18" customHeight="1">
      <c r="A24" s="1764" t="s">
        <v>3429</v>
      </c>
      <c r="B24" s="74"/>
      <c r="C24" s="74"/>
      <c r="D24" s="74"/>
      <c r="E24" s="1764"/>
      <c r="F24" s="1764"/>
      <c r="G24" s="1764"/>
      <c r="H24" s="1764"/>
      <c r="I24" s="1764"/>
    </row>
    <row r="33" spans="1:13" s="170" customFormat="1" ht="20.100000000000001" customHeight="1">
      <c r="A33" s="5"/>
      <c r="B33" s="75"/>
      <c r="C33" s="75"/>
      <c r="D33" s="75"/>
      <c r="E33" s="5"/>
      <c r="F33" s="5"/>
      <c r="G33" s="5"/>
      <c r="H33" s="5"/>
      <c r="I33" s="5"/>
      <c r="J33" s="5"/>
      <c r="K33" s="5"/>
      <c r="L33" s="5"/>
      <c r="M33" s="5"/>
    </row>
  </sheetData>
  <mergeCells count="5">
    <mergeCell ref="A2:A3"/>
    <mergeCell ref="B2:C2"/>
    <mergeCell ref="D2:E2"/>
    <mergeCell ref="F2:G2"/>
    <mergeCell ref="H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showGridLines="0" view="pageBreakPreview" zoomScaleNormal="75" zoomScaleSheetLayoutView="100" workbookViewId="0">
      <selection activeCell="W19" sqref="W19"/>
    </sheetView>
  </sheetViews>
  <sheetFormatPr defaultRowHeight="20.100000000000001" customHeight="1"/>
  <cols>
    <col min="1" max="1" width="7.375" style="5" customWidth="1"/>
    <col min="2" max="16" width="5" style="5" customWidth="1"/>
    <col min="17" max="20" width="9" style="5"/>
    <col min="21" max="24" width="11.125" style="5" customWidth="1"/>
    <col min="25" max="29" width="7" style="5" customWidth="1"/>
    <col min="30" max="30" width="4.375" style="5" customWidth="1"/>
    <col min="31" max="36" width="7" style="5" customWidth="1"/>
    <col min="37" max="40" width="4.5" style="5" customWidth="1"/>
    <col min="41" max="41" width="9" style="5"/>
    <col min="42" max="53" width="6.875" style="5" customWidth="1"/>
    <col min="54" max="16384" width="9" style="5"/>
  </cols>
  <sheetData>
    <row r="1" spans="1:20" ht="30" customHeight="1">
      <c r="A1" s="2222" t="s">
        <v>2591</v>
      </c>
      <c r="B1" s="2222"/>
      <c r="C1" s="2245"/>
      <c r="D1" s="2245"/>
      <c r="E1" s="2245"/>
      <c r="F1" s="2245"/>
    </row>
    <row r="2" spans="1:20" ht="25.5" customHeight="1">
      <c r="A2" s="2220" t="s">
        <v>3600</v>
      </c>
      <c r="B2" s="2220"/>
      <c r="C2" s="2220"/>
      <c r="D2" s="2220"/>
      <c r="E2" s="2220"/>
      <c r="F2" s="2220"/>
      <c r="G2" s="2234"/>
      <c r="H2" s="2234"/>
      <c r="I2" s="2234"/>
      <c r="J2" s="2234"/>
      <c r="K2" s="2234"/>
      <c r="L2" s="2234"/>
      <c r="M2" s="2234"/>
      <c r="N2" s="2234"/>
      <c r="O2" s="2234"/>
      <c r="P2" s="6" t="s">
        <v>3615</v>
      </c>
    </row>
    <row r="3" spans="1:20" ht="17.25" customHeight="1">
      <c r="A3" s="2550" t="s">
        <v>375</v>
      </c>
      <c r="B3" s="2548" t="s">
        <v>857</v>
      </c>
      <c r="C3" s="2549"/>
      <c r="D3" s="2549"/>
      <c r="E3" s="2549"/>
      <c r="F3" s="2549"/>
      <c r="G3" s="2548" t="s">
        <v>2368</v>
      </c>
      <c r="H3" s="2549"/>
      <c r="I3" s="2549"/>
      <c r="J3" s="2549"/>
      <c r="K3" s="2549"/>
      <c r="L3" s="2548" t="s">
        <v>2369</v>
      </c>
      <c r="M3" s="2549"/>
      <c r="N3" s="2549"/>
      <c r="O3" s="2549"/>
      <c r="P3" s="2549"/>
      <c r="R3" s="2218"/>
      <c r="S3" s="2060"/>
      <c r="T3" s="2060"/>
    </row>
    <row r="4" spans="1:20" ht="17.25" customHeight="1">
      <c r="A4" s="2628"/>
      <c r="B4" s="2624" t="s">
        <v>3604</v>
      </c>
      <c r="C4" s="2626" t="s">
        <v>3603</v>
      </c>
      <c r="D4" s="2061"/>
      <c r="E4" s="2062"/>
      <c r="F4" s="2630" t="s">
        <v>3602</v>
      </c>
      <c r="G4" s="2624" t="s">
        <v>3604</v>
      </c>
      <c r="H4" s="2626" t="s">
        <v>3603</v>
      </c>
      <c r="I4" s="2061"/>
      <c r="J4" s="2062"/>
      <c r="K4" s="2630" t="s">
        <v>3602</v>
      </c>
      <c r="L4" s="2624" t="s">
        <v>3604</v>
      </c>
      <c r="M4" s="2626" t="s">
        <v>3603</v>
      </c>
      <c r="N4" s="2061"/>
      <c r="O4" s="2062"/>
      <c r="P4" s="2626" t="s">
        <v>3602</v>
      </c>
      <c r="R4" s="2218"/>
      <c r="S4" s="2060"/>
      <c r="T4" s="115"/>
    </row>
    <row r="5" spans="1:20" ht="45">
      <c r="A5" s="2629"/>
      <c r="B5" s="2625"/>
      <c r="C5" s="2627"/>
      <c r="D5" s="99" t="s">
        <v>3672</v>
      </c>
      <c r="E5" s="99" t="s">
        <v>3673</v>
      </c>
      <c r="F5" s="2625"/>
      <c r="G5" s="2625"/>
      <c r="H5" s="2627"/>
      <c r="I5" s="99" t="s">
        <v>3672</v>
      </c>
      <c r="J5" s="99" t="s">
        <v>3673</v>
      </c>
      <c r="K5" s="2625"/>
      <c r="L5" s="2625"/>
      <c r="M5" s="2627"/>
      <c r="N5" s="99" t="s">
        <v>3672</v>
      </c>
      <c r="O5" s="99" t="s">
        <v>3673</v>
      </c>
      <c r="P5" s="2627"/>
      <c r="R5" s="2218"/>
      <c r="S5" s="2060"/>
      <c r="T5" s="115"/>
    </row>
    <row r="6" spans="1:20" ht="18" customHeight="1">
      <c r="A6" s="2237"/>
      <c r="B6" s="198" t="s">
        <v>385</v>
      </c>
      <c r="C6" s="198" t="s">
        <v>945</v>
      </c>
      <c r="D6" s="198" t="s">
        <v>385</v>
      </c>
      <c r="E6" s="198" t="s">
        <v>385</v>
      </c>
      <c r="F6" s="198" t="s">
        <v>385</v>
      </c>
      <c r="G6" s="198" t="s">
        <v>385</v>
      </c>
      <c r="H6" s="198" t="s">
        <v>945</v>
      </c>
      <c r="I6" s="198" t="s">
        <v>385</v>
      </c>
      <c r="J6" s="198" t="s">
        <v>385</v>
      </c>
      <c r="K6" s="198" t="s">
        <v>385</v>
      </c>
      <c r="L6" s="198" t="s">
        <v>385</v>
      </c>
      <c r="M6" s="198" t="s">
        <v>945</v>
      </c>
      <c r="N6" s="198" t="s">
        <v>385</v>
      </c>
      <c r="O6" s="2248" t="s">
        <v>385</v>
      </c>
      <c r="P6" s="2248" t="s">
        <v>385</v>
      </c>
      <c r="R6" s="2218"/>
      <c r="S6" s="2060"/>
      <c r="T6" s="115"/>
    </row>
    <row r="7" spans="1:20" ht="18" customHeight="1">
      <c r="A7" s="2237" t="s">
        <v>3278</v>
      </c>
      <c r="B7" s="1273">
        <v>5811</v>
      </c>
      <c r="C7" s="1273">
        <v>3742</v>
      </c>
      <c r="D7" s="1273">
        <v>1558</v>
      </c>
      <c r="E7" s="1273">
        <f>C7-D7</f>
        <v>2184</v>
      </c>
      <c r="F7" s="1273">
        <f>B7-C7</f>
        <v>2069</v>
      </c>
      <c r="G7" s="1273">
        <v>2794</v>
      </c>
      <c r="H7" s="1273">
        <v>1983</v>
      </c>
      <c r="I7" s="1273">
        <v>644</v>
      </c>
      <c r="J7" s="1273">
        <f>H7-I7</f>
        <v>1339</v>
      </c>
      <c r="K7" s="1273">
        <f>G7-H7</f>
        <v>811</v>
      </c>
      <c r="L7" s="1273">
        <v>3017</v>
      </c>
      <c r="M7" s="1273">
        <v>1759</v>
      </c>
      <c r="N7" s="1273">
        <v>914</v>
      </c>
      <c r="O7" s="1273">
        <f>M7-N7</f>
        <v>845</v>
      </c>
      <c r="P7" s="1093">
        <f>L7-M7</f>
        <v>1258</v>
      </c>
      <c r="R7" s="2218"/>
      <c r="S7" s="2060"/>
      <c r="T7" s="2060"/>
    </row>
    <row r="8" spans="1:20" ht="18" customHeight="1">
      <c r="A8" s="2237">
        <v>17</v>
      </c>
      <c r="B8" s="1273">
        <v>4625</v>
      </c>
      <c r="C8" s="1273">
        <v>2933</v>
      </c>
      <c r="D8" s="1273">
        <v>1335</v>
      </c>
      <c r="E8" s="1273">
        <f t="shared" ref="E8:E10" si="0">C8-D8</f>
        <v>1598</v>
      </c>
      <c r="F8" s="1273">
        <f t="shared" ref="F8:F10" si="1">B8-C8</f>
        <v>1692</v>
      </c>
      <c r="G8" s="1273">
        <v>2264</v>
      </c>
      <c r="H8" s="1273">
        <v>1584</v>
      </c>
      <c r="I8" s="1273">
        <v>609</v>
      </c>
      <c r="J8" s="1273">
        <f t="shared" ref="J8:J10" si="2">H8-I8</f>
        <v>975</v>
      </c>
      <c r="K8" s="1273">
        <f t="shared" ref="K8:K10" si="3">G8-H8</f>
        <v>680</v>
      </c>
      <c r="L8" s="1273">
        <v>2361</v>
      </c>
      <c r="M8" s="1273">
        <v>1349</v>
      </c>
      <c r="N8" s="1273">
        <v>726</v>
      </c>
      <c r="O8" s="1273">
        <f t="shared" ref="O8:O10" si="4">M8-N8</f>
        <v>623</v>
      </c>
      <c r="P8" s="1093">
        <f t="shared" ref="P8:P10" si="5">L8-M8</f>
        <v>1012</v>
      </c>
      <c r="R8" s="2218"/>
      <c r="S8" s="2060"/>
      <c r="T8" s="2060"/>
    </row>
    <row r="9" spans="1:20" ht="18" customHeight="1">
      <c r="A9" s="2237">
        <v>22</v>
      </c>
      <c r="B9" s="1273">
        <v>3411</v>
      </c>
      <c r="C9" s="1273">
        <v>2314</v>
      </c>
      <c r="D9" s="1273">
        <v>971</v>
      </c>
      <c r="E9" s="1273">
        <f t="shared" si="0"/>
        <v>1343</v>
      </c>
      <c r="F9" s="1273">
        <f t="shared" si="1"/>
        <v>1097</v>
      </c>
      <c r="G9" s="1273">
        <v>1687</v>
      </c>
      <c r="H9" s="1273">
        <v>1261</v>
      </c>
      <c r="I9" s="1273">
        <v>481</v>
      </c>
      <c r="J9" s="1273">
        <f t="shared" si="2"/>
        <v>780</v>
      </c>
      <c r="K9" s="1273">
        <f t="shared" si="3"/>
        <v>426</v>
      </c>
      <c r="L9" s="1273">
        <v>1724</v>
      </c>
      <c r="M9" s="1273">
        <v>1053</v>
      </c>
      <c r="N9" s="1273">
        <v>490</v>
      </c>
      <c r="O9" s="1273">
        <f t="shared" si="4"/>
        <v>563</v>
      </c>
      <c r="P9" s="1093">
        <f t="shared" si="5"/>
        <v>671</v>
      </c>
      <c r="R9" s="2218"/>
      <c r="S9" s="2060"/>
      <c r="T9" s="115"/>
    </row>
    <row r="10" spans="1:20" ht="18" customHeight="1">
      <c r="A10" s="2236">
        <v>27</v>
      </c>
      <c r="B10" s="1279">
        <v>2468</v>
      </c>
      <c r="C10" s="1279">
        <v>1608</v>
      </c>
      <c r="D10" s="1279">
        <v>645</v>
      </c>
      <c r="E10" s="1279">
        <f t="shared" si="0"/>
        <v>963</v>
      </c>
      <c r="F10" s="1279">
        <f t="shared" si="1"/>
        <v>860</v>
      </c>
      <c r="G10" s="1279">
        <v>1249</v>
      </c>
      <c r="H10" s="1279">
        <v>911</v>
      </c>
      <c r="I10" s="1279">
        <v>354</v>
      </c>
      <c r="J10" s="1279">
        <f t="shared" si="2"/>
        <v>557</v>
      </c>
      <c r="K10" s="1279">
        <f t="shared" si="3"/>
        <v>338</v>
      </c>
      <c r="L10" s="1279">
        <v>1219</v>
      </c>
      <c r="M10" s="1279">
        <v>697</v>
      </c>
      <c r="N10" s="1279">
        <v>291</v>
      </c>
      <c r="O10" s="1279">
        <f t="shared" si="4"/>
        <v>406</v>
      </c>
      <c r="P10" s="1094">
        <f t="shared" si="5"/>
        <v>522</v>
      </c>
      <c r="R10" s="2218"/>
      <c r="S10" s="2060"/>
      <c r="T10" s="115"/>
    </row>
    <row r="11" spans="1:20" ht="18" customHeight="1">
      <c r="A11" s="2218" t="s">
        <v>3547</v>
      </c>
      <c r="B11" s="2218"/>
      <c r="C11" s="2218"/>
      <c r="D11" s="2218"/>
      <c r="E11" s="2218"/>
      <c r="F11" s="2218"/>
      <c r="G11" s="2218"/>
      <c r="H11" s="2218"/>
      <c r="I11" s="2218"/>
      <c r="J11" s="2218"/>
      <c r="K11" s="2218"/>
      <c r="L11" s="2234"/>
      <c r="M11" s="2234"/>
      <c r="N11" s="2234"/>
      <c r="O11" s="2234"/>
      <c r="P11" s="2234"/>
      <c r="R11" s="2218"/>
      <c r="S11" s="2060"/>
      <c r="T11" s="115"/>
    </row>
    <row r="12" spans="1:20" ht="18" customHeight="1">
      <c r="A12" s="2063" t="s">
        <v>3605</v>
      </c>
      <c r="B12" s="2218"/>
      <c r="C12" s="2218"/>
      <c r="D12" s="2218"/>
      <c r="E12" s="2218"/>
      <c r="F12" s="2218"/>
      <c r="G12" s="2218"/>
      <c r="H12" s="2218"/>
      <c r="I12" s="2218"/>
      <c r="J12" s="2218"/>
      <c r="K12" s="2218"/>
      <c r="L12" s="2234"/>
      <c r="M12" s="2234"/>
      <c r="N12" s="2234"/>
      <c r="O12" s="2234"/>
      <c r="P12" s="2234"/>
      <c r="R12" s="2218"/>
      <c r="S12" s="2060"/>
      <c r="T12" s="115"/>
    </row>
    <row r="13" spans="1:20" ht="13.5">
      <c r="A13" s="2235"/>
      <c r="B13" s="2235"/>
      <c r="C13" s="2235"/>
      <c r="D13" s="2235"/>
      <c r="E13" s="2235"/>
      <c r="F13" s="2235"/>
      <c r="G13" s="580"/>
      <c r="H13" s="580"/>
      <c r="I13" s="580"/>
      <c r="J13" s="580"/>
      <c r="K13" s="580"/>
      <c r="L13" s="580"/>
      <c r="M13" s="580"/>
      <c r="N13" s="580"/>
      <c r="O13" s="580"/>
      <c r="P13" s="580"/>
    </row>
    <row r="14" spans="1:20" ht="18" customHeight="1">
      <c r="A14" s="2218"/>
      <c r="B14" s="2249"/>
      <c r="C14" s="2249"/>
      <c r="D14" s="2249"/>
      <c r="E14" s="2249"/>
      <c r="F14" s="2249"/>
      <c r="G14" s="2249"/>
      <c r="H14" s="2249"/>
      <c r="I14" s="2249"/>
      <c r="J14" s="2249"/>
      <c r="K14" s="2249"/>
      <c r="L14" s="2249"/>
      <c r="M14" s="2249"/>
      <c r="N14" s="2249"/>
      <c r="O14" s="2249"/>
      <c r="P14" s="2249"/>
    </row>
    <row r="15" spans="1:20" ht="18" customHeight="1">
      <c r="A15" s="2235"/>
      <c r="B15" s="557"/>
      <c r="C15" s="557"/>
      <c r="D15" s="557"/>
      <c r="E15" s="557"/>
      <c r="F15" s="557"/>
      <c r="G15" s="557"/>
      <c r="H15" s="557"/>
      <c r="I15" s="557"/>
      <c r="J15" s="557"/>
      <c r="K15" s="557"/>
      <c r="L15" s="557"/>
      <c r="M15" s="557"/>
      <c r="N15" s="557"/>
      <c r="O15" s="557"/>
      <c r="P15" s="557"/>
    </row>
    <row r="16" spans="1:20" ht="18" customHeight="1">
      <c r="A16" s="2235"/>
      <c r="B16" s="557"/>
      <c r="C16" s="557"/>
      <c r="D16" s="557"/>
      <c r="E16" s="557"/>
      <c r="F16" s="557"/>
      <c r="G16" s="2049"/>
      <c r="H16" s="2049"/>
      <c r="I16" s="2049"/>
      <c r="J16" s="2049"/>
      <c r="K16" s="2049"/>
      <c r="L16" s="2049"/>
      <c r="M16" s="2049"/>
      <c r="N16" s="2049"/>
      <c r="O16" s="2049"/>
      <c r="P16" s="2049"/>
    </row>
    <row r="17" spans="1:16" ht="18" customHeight="1">
      <c r="A17" s="2218"/>
      <c r="B17" s="2218"/>
      <c r="C17" s="2218"/>
      <c r="D17" s="2218"/>
      <c r="E17" s="2218"/>
      <c r="F17" s="2218"/>
      <c r="G17" s="2218"/>
      <c r="H17" s="2218"/>
      <c r="I17" s="2218"/>
      <c r="J17" s="2218"/>
      <c r="K17" s="2218"/>
      <c r="L17" s="2234"/>
      <c r="M17" s="2234"/>
      <c r="N17" s="2234"/>
      <c r="O17" s="2234"/>
      <c r="P17" s="2234"/>
    </row>
    <row r="18" spans="1:16" ht="20.100000000000001" customHeight="1">
      <c r="A18" s="2623"/>
      <c r="B18" s="2623"/>
      <c r="C18" s="2623"/>
      <c r="D18" s="2623"/>
      <c r="E18" s="2623"/>
      <c r="F18" s="2623"/>
      <c r="G18" s="2623"/>
      <c r="H18" s="2623"/>
      <c r="I18" s="2623"/>
      <c r="J18" s="2623"/>
      <c r="K18" s="2623"/>
      <c r="L18" s="2623"/>
      <c r="M18" s="2234"/>
      <c r="N18" s="2234"/>
      <c r="O18" s="2234"/>
      <c r="P18" s="2234"/>
    </row>
    <row r="19" spans="1:16" ht="20.100000000000001" customHeight="1">
      <c r="A19" s="2234"/>
      <c r="B19" s="2234"/>
      <c r="C19" s="2234"/>
      <c r="D19" s="2234"/>
      <c r="E19" s="2234"/>
      <c r="F19" s="2234"/>
      <c r="G19" s="2234"/>
      <c r="H19" s="2234"/>
      <c r="I19" s="2234"/>
      <c r="J19" s="2234"/>
      <c r="K19" s="2234"/>
      <c r="L19" s="2234"/>
      <c r="M19" s="2234"/>
      <c r="N19" s="2234"/>
      <c r="O19" s="2234"/>
      <c r="P19" s="2234"/>
    </row>
  </sheetData>
  <mergeCells count="14">
    <mergeCell ref="A18:L18"/>
    <mergeCell ref="L4:L5"/>
    <mergeCell ref="M4:M5"/>
    <mergeCell ref="P4:P5"/>
    <mergeCell ref="A3:A5"/>
    <mergeCell ref="B3:F3"/>
    <mergeCell ref="G3:K3"/>
    <mergeCell ref="L3:P3"/>
    <mergeCell ref="B4:B5"/>
    <mergeCell ref="C4:C5"/>
    <mergeCell ref="F4:F5"/>
    <mergeCell ref="G4:G5"/>
    <mergeCell ref="H4:H5"/>
    <mergeCell ref="K4:K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view="pageBreakPreview" zoomScaleNormal="100" zoomScaleSheetLayoutView="100" workbookViewId="0">
      <selection activeCell="I16" sqref="I16"/>
    </sheetView>
  </sheetViews>
  <sheetFormatPr defaultRowHeight="20.100000000000001" customHeight="1"/>
  <cols>
    <col min="1" max="3" width="9" style="5"/>
    <col min="4" max="7" width="11.125" style="5" customWidth="1"/>
    <col min="8" max="12" width="7" style="5" customWidth="1"/>
    <col min="13" max="13" width="4.375" style="5" customWidth="1"/>
    <col min="14" max="19" width="7" style="5" customWidth="1"/>
    <col min="20" max="23" width="4.5" style="5" customWidth="1"/>
    <col min="24" max="24" width="9" style="5"/>
    <col min="25" max="36" width="6.875" style="5" customWidth="1"/>
    <col min="37" max="16384" width="9" style="5"/>
  </cols>
  <sheetData>
    <row r="1" spans="1:7" s="2234" customFormat="1" ht="25.5" customHeight="1">
      <c r="A1" s="2477" t="s">
        <v>3601</v>
      </c>
      <c r="B1" s="2477"/>
      <c r="C1" s="2477"/>
      <c r="D1" s="2477"/>
      <c r="F1" s="6" t="s">
        <v>3615</v>
      </c>
    </row>
    <row r="2" spans="1:7" ht="18" customHeight="1">
      <c r="A2" s="2490" t="s">
        <v>375</v>
      </c>
      <c r="B2" s="2492" t="s">
        <v>129</v>
      </c>
      <c r="C2" s="2492" t="s">
        <v>2592</v>
      </c>
      <c r="D2" s="2494" t="s">
        <v>3583</v>
      </c>
      <c r="E2" s="2521"/>
      <c r="F2" s="2521"/>
      <c r="G2" s="2218"/>
    </row>
    <row r="3" spans="1:7" ht="18" customHeight="1">
      <c r="A3" s="2629"/>
      <c r="B3" s="2520"/>
      <c r="C3" s="2492"/>
      <c r="D3" s="2226" t="s">
        <v>131</v>
      </c>
      <c r="E3" s="2240" t="s">
        <v>3398</v>
      </c>
      <c r="F3" s="2238" t="s">
        <v>3616</v>
      </c>
    </row>
    <row r="4" spans="1:7" ht="18" customHeight="1">
      <c r="A4" s="2239"/>
      <c r="B4" s="101" t="s">
        <v>2593</v>
      </c>
      <c r="C4" s="101" t="s">
        <v>2593</v>
      </c>
      <c r="D4" s="101" t="s">
        <v>2593</v>
      </c>
      <c r="E4" s="184" t="s">
        <v>2593</v>
      </c>
      <c r="F4" s="184" t="s">
        <v>2593</v>
      </c>
    </row>
    <row r="5" spans="1:7" ht="18" customHeight="1">
      <c r="A5" s="2237" t="s">
        <v>3278</v>
      </c>
      <c r="B5" s="1621">
        <v>1258</v>
      </c>
      <c r="C5" s="1621">
        <v>108</v>
      </c>
      <c r="D5" s="1621">
        <v>1150</v>
      </c>
      <c r="E5" s="1622">
        <v>70</v>
      </c>
      <c r="F5" s="1622">
        <v>1080</v>
      </c>
    </row>
    <row r="6" spans="1:7" ht="18" customHeight="1">
      <c r="A6" s="2237">
        <v>17</v>
      </c>
      <c r="B6" s="1621">
        <v>1008</v>
      </c>
      <c r="C6" s="1621">
        <v>118</v>
      </c>
      <c r="D6" s="1621">
        <v>890</v>
      </c>
      <c r="E6" s="1622">
        <v>83</v>
      </c>
      <c r="F6" s="1622">
        <v>807</v>
      </c>
    </row>
    <row r="7" spans="1:7" ht="18" customHeight="1">
      <c r="A7" s="2237">
        <v>22</v>
      </c>
      <c r="B7" s="1621">
        <v>756</v>
      </c>
      <c r="C7" s="158">
        <v>95</v>
      </c>
      <c r="D7" s="158">
        <v>661</v>
      </c>
      <c r="E7" s="1622">
        <v>48</v>
      </c>
      <c r="F7" s="1622">
        <v>613</v>
      </c>
    </row>
    <row r="8" spans="1:7" ht="18" customHeight="1">
      <c r="A8" s="2236">
        <v>27</v>
      </c>
      <c r="B8" s="1098">
        <v>610</v>
      </c>
      <c r="C8" s="1392">
        <v>88</v>
      </c>
      <c r="D8" s="1392">
        <v>522</v>
      </c>
      <c r="E8" s="1623">
        <v>66</v>
      </c>
      <c r="F8" s="1623">
        <v>456</v>
      </c>
    </row>
    <row r="9" spans="1:7" ht="18" customHeight="1">
      <c r="A9" s="2218" t="s">
        <v>3547</v>
      </c>
      <c r="B9" s="2218"/>
      <c r="C9" s="2218"/>
      <c r="D9" s="2218"/>
      <c r="E9" s="2218"/>
      <c r="F9" s="2234"/>
    </row>
    <row r="10" spans="1:7" ht="18" customHeight="1">
      <c r="A10" s="2623" t="s">
        <v>2594</v>
      </c>
      <c r="B10" s="2623"/>
      <c r="C10" s="2623"/>
      <c r="D10" s="2623"/>
      <c r="E10" s="2623"/>
      <c r="F10" s="2623"/>
    </row>
    <row r="11" spans="1:7" ht="18" customHeight="1">
      <c r="A11" s="2623" t="s">
        <v>2595</v>
      </c>
      <c r="B11" s="2623"/>
      <c r="C11" s="2623"/>
      <c r="D11" s="2623"/>
      <c r="E11" s="2623"/>
      <c r="F11" s="2623"/>
    </row>
    <row r="12" spans="1:7" ht="17.25" customHeight="1"/>
    <row r="13" spans="1:7" ht="17.25" customHeight="1"/>
    <row r="14" spans="1:7" ht="17.25" customHeight="1"/>
    <row r="15" spans="1:7" ht="17.25" customHeight="1"/>
    <row r="16" spans="1:7" s="2234" customFormat="1" ht="25.5" customHeight="1">
      <c r="A16" s="5"/>
      <c r="B16" s="5"/>
      <c r="C16" s="5"/>
      <c r="D16" s="5"/>
      <c r="E16" s="5"/>
      <c r="F16" s="5"/>
      <c r="G16" s="5"/>
    </row>
    <row r="17" ht="13.5"/>
    <row r="18" ht="18" customHeight="1"/>
    <row r="19" ht="18" customHeight="1"/>
    <row r="20" ht="18" customHeight="1"/>
    <row r="21" ht="18" customHeight="1"/>
  </sheetData>
  <mergeCells count="7">
    <mergeCell ref="C2:C3"/>
    <mergeCell ref="D2:F2"/>
    <mergeCell ref="A10:F10"/>
    <mergeCell ref="A11:F11"/>
    <mergeCell ref="A1:D1"/>
    <mergeCell ref="A2:A3"/>
    <mergeCell ref="B2:B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view="pageBreakPreview" zoomScaleNormal="75" zoomScaleSheetLayoutView="100" workbookViewId="0">
      <selection activeCell="N14" sqref="N14"/>
    </sheetView>
  </sheetViews>
  <sheetFormatPr defaultRowHeight="20.100000000000001" customHeight="1"/>
  <cols>
    <col min="1" max="5" width="7" style="5" customWidth="1"/>
    <col min="6" max="6" width="4.375" style="5" customWidth="1"/>
    <col min="7" max="10" width="4.5" style="5" customWidth="1"/>
    <col min="11" max="11" width="9" style="5"/>
    <col min="12" max="23" width="6.875" style="5" customWidth="1"/>
    <col min="24" max="16384" width="9" style="5"/>
  </cols>
  <sheetData>
    <row r="1" spans="1:6" ht="25.5" customHeight="1">
      <c r="A1" s="2329" t="s">
        <v>3617</v>
      </c>
    </row>
    <row r="2" spans="1:6" ht="14.25">
      <c r="A2" s="2329"/>
      <c r="E2" s="6" t="s">
        <v>3615</v>
      </c>
    </row>
    <row r="3" spans="1:6" ht="17.25" customHeight="1">
      <c r="A3" s="2549"/>
      <c r="B3" s="2631" t="s">
        <v>3548</v>
      </c>
      <c r="C3" s="2632"/>
      <c r="D3" s="2633"/>
      <c r="E3" s="2634" t="s">
        <v>3549</v>
      </c>
      <c r="F3" s="2087"/>
    </row>
    <row r="4" spans="1:6" ht="22.5">
      <c r="A4" s="2551"/>
      <c r="B4" s="1629" t="s">
        <v>131</v>
      </c>
      <c r="C4" s="1643" t="s">
        <v>3552</v>
      </c>
      <c r="D4" s="2088" t="s">
        <v>3553</v>
      </c>
      <c r="E4" s="2635"/>
      <c r="F4" s="2087"/>
    </row>
    <row r="5" spans="1:6" ht="17.25" customHeight="1">
      <c r="A5" s="2258"/>
      <c r="B5" s="2317" t="s">
        <v>3555</v>
      </c>
      <c r="C5" s="198" t="s">
        <v>3555</v>
      </c>
      <c r="D5" s="126" t="s">
        <v>3555</v>
      </c>
      <c r="E5" s="2318" t="s">
        <v>3555</v>
      </c>
      <c r="F5" s="2318"/>
    </row>
    <row r="6" spans="1:6" ht="17.25" customHeight="1">
      <c r="A6" s="2312" t="s">
        <v>486</v>
      </c>
      <c r="B6" s="1209">
        <v>414</v>
      </c>
      <c r="C6" s="407">
        <v>223</v>
      </c>
      <c r="D6" s="1633">
        <v>191</v>
      </c>
      <c r="E6" s="1208">
        <v>325</v>
      </c>
      <c r="F6" s="1634"/>
    </row>
    <row r="7" spans="1:6" ht="17.25" customHeight="1">
      <c r="A7" s="2312">
        <v>22</v>
      </c>
      <c r="B7" s="345">
        <v>385</v>
      </c>
      <c r="C7" s="344">
        <v>187</v>
      </c>
      <c r="D7" s="343">
        <v>198</v>
      </c>
      <c r="E7" s="346">
        <v>400</v>
      </c>
      <c r="F7" s="1635"/>
    </row>
    <row r="8" spans="1:6" ht="17.25" customHeight="1">
      <c r="A8" s="2278">
        <v>27</v>
      </c>
      <c r="B8" s="1636">
        <v>455</v>
      </c>
      <c r="C8" s="1637">
        <v>263</v>
      </c>
      <c r="D8" s="1638">
        <v>192</v>
      </c>
      <c r="E8" s="1639">
        <v>492</v>
      </c>
      <c r="F8" s="1640"/>
    </row>
    <row r="9" spans="1:6" ht="17.25" customHeight="1">
      <c r="A9" s="2282" t="s">
        <v>3556</v>
      </c>
      <c r="B9" s="2282"/>
      <c r="C9" s="2282"/>
      <c r="D9" s="2282"/>
      <c r="E9" s="2282"/>
      <c r="F9" s="2282"/>
    </row>
    <row r="10" spans="1:6" ht="17.25" customHeight="1"/>
    <row r="11" spans="1:6" ht="17.25" customHeight="1"/>
    <row r="12" spans="1:6" ht="17.25" customHeight="1"/>
    <row r="13" spans="1:6" ht="17.25" customHeight="1"/>
    <row r="14" spans="1:6" s="2282" customFormat="1" ht="25.5" customHeight="1"/>
    <row r="15" spans="1:6" ht="13.5"/>
    <row r="16" spans="1:6" ht="18" customHeight="1"/>
    <row r="17" ht="18" customHeight="1"/>
    <row r="18" ht="18" customHeight="1"/>
    <row r="19" ht="18" customHeight="1"/>
  </sheetData>
  <mergeCells count="3">
    <mergeCell ref="A3:A4"/>
    <mergeCell ref="B3:D3"/>
    <mergeCell ref="E3:E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view="pageBreakPreview" zoomScaleNormal="75" zoomScaleSheetLayoutView="100" workbookViewId="0">
      <selection activeCell="O17" sqref="O17"/>
    </sheetView>
  </sheetViews>
  <sheetFormatPr defaultRowHeight="20.100000000000001" customHeight="1"/>
  <cols>
    <col min="1" max="6" width="7" style="5" customWidth="1"/>
    <col min="7" max="10" width="4.5" style="5" customWidth="1"/>
    <col min="11" max="11" width="9" style="5"/>
    <col min="12" max="23" width="6.875" style="5" customWidth="1"/>
    <col min="24" max="16384" width="9" style="5"/>
  </cols>
  <sheetData>
    <row r="1" spans="1:6" ht="25.5" customHeight="1">
      <c r="A1" s="253" t="s">
        <v>3618</v>
      </c>
      <c r="B1" s="253"/>
    </row>
    <row r="2" spans="1:6" ht="14.25">
      <c r="A2" s="253"/>
      <c r="B2" s="253"/>
      <c r="F2" s="6" t="s">
        <v>3615</v>
      </c>
    </row>
    <row r="3" spans="1:6" ht="17.25" customHeight="1">
      <c r="A3" s="2636"/>
      <c r="B3" s="2638" t="s">
        <v>129</v>
      </c>
      <c r="C3" s="2631" t="s">
        <v>3550</v>
      </c>
      <c r="D3" s="2632"/>
      <c r="E3" s="2633"/>
      <c r="F3" s="2640" t="s">
        <v>3551</v>
      </c>
    </row>
    <row r="4" spans="1:6" ht="22.5">
      <c r="A4" s="2637"/>
      <c r="B4" s="2639"/>
      <c r="C4" s="1630" t="s">
        <v>3541</v>
      </c>
      <c r="D4" s="1643" t="s">
        <v>3554</v>
      </c>
      <c r="E4" s="2088" t="s">
        <v>3557</v>
      </c>
      <c r="F4" s="2641"/>
    </row>
    <row r="5" spans="1:6" ht="17.25" customHeight="1">
      <c r="A5" s="126"/>
      <c r="B5" s="2089" t="s">
        <v>3619</v>
      </c>
      <c r="C5" s="1631" t="s">
        <v>3619</v>
      </c>
      <c r="D5" s="1632" t="s">
        <v>3619</v>
      </c>
      <c r="E5" s="2090" t="s">
        <v>3619</v>
      </c>
      <c r="F5" s="2091" t="s">
        <v>3619</v>
      </c>
    </row>
    <row r="6" spans="1:6" ht="17.25" customHeight="1">
      <c r="A6" s="2244" t="s">
        <v>486</v>
      </c>
      <c r="B6" s="345">
        <f>C6+F6</f>
        <v>202</v>
      </c>
      <c r="C6" s="345">
        <v>132</v>
      </c>
      <c r="D6" s="344">
        <v>35</v>
      </c>
      <c r="E6" s="343">
        <v>28</v>
      </c>
      <c r="F6" s="345">
        <v>70</v>
      </c>
    </row>
    <row r="7" spans="1:6" ht="17.25" customHeight="1">
      <c r="A7" s="2244">
        <v>22</v>
      </c>
      <c r="B7" s="345">
        <f>C7+F7</f>
        <v>239</v>
      </c>
      <c r="C7" s="345">
        <v>154</v>
      </c>
      <c r="D7" s="344">
        <v>34</v>
      </c>
      <c r="E7" s="343">
        <v>36</v>
      </c>
      <c r="F7" s="345">
        <v>85</v>
      </c>
    </row>
    <row r="8" spans="1:6" ht="17.25" customHeight="1">
      <c r="A8" s="2233">
        <v>27</v>
      </c>
      <c r="B8" s="375">
        <v>214</v>
      </c>
      <c r="C8" s="375">
        <v>98</v>
      </c>
      <c r="D8" s="374">
        <v>61</v>
      </c>
      <c r="E8" s="1641">
        <v>37</v>
      </c>
      <c r="F8" s="375">
        <v>116</v>
      </c>
    </row>
    <row r="9" spans="1:6" ht="17.25" customHeight="1">
      <c r="A9" s="2234" t="s">
        <v>3556</v>
      </c>
      <c r="B9" s="2234"/>
    </row>
    <row r="10" spans="1:6" ht="17.25" customHeight="1"/>
    <row r="11" spans="1:6" ht="17.25" customHeight="1"/>
    <row r="12" spans="1:6" ht="17.25" customHeight="1"/>
    <row r="13" spans="1:6" ht="17.25" customHeight="1"/>
    <row r="14" spans="1:6" s="2234" customFormat="1" ht="25.5" customHeight="1"/>
    <row r="15" spans="1:6" ht="13.5"/>
    <row r="16" spans="1:6" ht="18" customHeight="1"/>
    <row r="17" ht="18" customHeight="1"/>
    <row r="18" ht="18" customHeight="1"/>
    <row r="19" ht="18" customHeight="1"/>
  </sheetData>
  <mergeCells count="4">
    <mergeCell ref="A3:A4"/>
    <mergeCell ref="B3:B4"/>
    <mergeCell ref="C3:E3"/>
    <mergeCell ref="F3:F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showGridLines="0" view="pageBreakPreview" zoomScaleNormal="100" zoomScaleSheetLayoutView="100" workbookViewId="0">
      <selection activeCell="S4" sqref="S4"/>
    </sheetView>
  </sheetViews>
  <sheetFormatPr defaultRowHeight="24.95" customHeight="1"/>
  <cols>
    <col min="1" max="1" width="8" style="5" customWidth="1"/>
    <col min="2" max="2" width="5.125" style="5" customWidth="1"/>
    <col min="3" max="30" width="4.5" style="5" customWidth="1"/>
    <col min="31" max="245" width="9" style="5"/>
    <col min="246" max="246" width="12.5" style="5" customWidth="1"/>
    <col min="247" max="253" width="9" style="5"/>
    <col min="254" max="254" width="8.75" style="5" customWidth="1"/>
    <col min="255" max="501" width="9" style="5"/>
    <col min="502" max="502" width="12.5" style="5" customWidth="1"/>
    <col min="503" max="509" width="9" style="5"/>
    <col min="510" max="510" width="8.75" style="5" customWidth="1"/>
    <col min="511" max="757" width="9" style="5"/>
    <col min="758" max="758" width="12.5" style="5" customWidth="1"/>
    <col min="759" max="765" width="9" style="5"/>
    <col min="766" max="766" width="8.75" style="5" customWidth="1"/>
    <col min="767" max="1013" width="9" style="5"/>
    <col min="1014" max="1014" width="12.5" style="5" customWidth="1"/>
    <col min="1015" max="1021" width="9" style="5"/>
    <col min="1022" max="1022" width="8.75" style="5" customWidth="1"/>
    <col min="1023" max="1269" width="9" style="5"/>
    <col min="1270" max="1270" width="12.5" style="5" customWidth="1"/>
    <col min="1271" max="1277" width="9" style="5"/>
    <col min="1278" max="1278" width="8.75" style="5" customWidth="1"/>
    <col min="1279" max="1525" width="9" style="5"/>
    <col min="1526" max="1526" width="12.5" style="5" customWidth="1"/>
    <col min="1527" max="1533" width="9" style="5"/>
    <col min="1534" max="1534" width="8.75" style="5" customWidth="1"/>
    <col min="1535" max="1781" width="9" style="5"/>
    <col min="1782" max="1782" width="12.5" style="5" customWidth="1"/>
    <col min="1783" max="1789" width="9" style="5"/>
    <col min="1790" max="1790" width="8.75" style="5" customWidth="1"/>
    <col min="1791" max="2037" width="9" style="5"/>
    <col min="2038" max="2038" width="12.5" style="5" customWidth="1"/>
    <col min="2039" max="2045" width="9" style="5"/>
    <col min="2046" max="2046" width="8.75" style="5" customWidth="1"/>
    <col min="2047" max="2293" width="9" style="5"/>
    <col min="2294" max="2294" width="12.5" style="5" customWidth="1"/>
    <col min="2295" max="2301" width="9" style="5"/>
    <col min="2302" max="2302" width="8.75" style="5" customWidth="1"/>
    <col min="2303" max="2549" width="9" style="5"/>
    <col min="2550" max="2550" width="12.5" style="5" customWidth="1"/>
    <col min="2551" max="2557" width="9" style="5"/>
    <col min="2558" max="2558" width="8.75" style="5" customWidth="1"/>
    <col min="2559" max="2805" width="9" style="5"/>
    <col min="2806" max="2806" width="12.5" style="5" customWidth="1"/>
    <col min="2807" max="2813" width="9" style="5"/>
    <col min="2814" max="2814" width="8.75" style="5" customWidth="1"/>
    <col min="2815" max="3061" width="9" style="5"/>
    <col min="3062" max="3062" width="12.5" style="5" customWidth="1"/>
    <col min="3063" max="3069" width="9" style="5"/>
    <col min="3070" max="3070" width="8.75" style="5" customWidth="1"/>
    <col min="3071" max="3317" width="9" style="5"/>
    <col min="3318" max="3318" width="12.5" style="5" customWidth="1"/>
    <col min="3319" max="3325" width="9" style="5"/>
    <col min="3326" max="3326" width="8.75" style="5" customWidth="1"/>
    <col min="3327" max="3573" width="9" style="5"/>
    <col min="3574" max="3574" width="12.5" style="5" customWidth="1"/>
    <col min="3575" max="3581" width="9" style="5"/>
    <col min="3582" max="3582" width="8.75" style="5" customWidth="1"/>
    <col min="3583" max="3829" width="9" style="5"/>
    <col min="3830" max="3830" width="12.5" style="5" customWidth="1"/>
    <col min="3831" max="3837" width="9" style="5"/>
    <col min="3838" max="3838" width="8.75" style="5" customWidth="1"/>
    <col min="3839" max="4085" width="9" style="5"/>
    <col min="4086" max="4086" width="12.5" style="5" customWidth="1"/>
    <col min="4087" max="4093" width="9" style="5"/>
    <col min="4094" max="4094" width="8.75" style="5" customWidth="1"/>
    <col min="4095" max="4341" width="9" style="5"/>
    <col min="4342" max="4342" width="12.5" style="5" customWidth="1"/>
    <col min="4343" max="4349" width="9" style="5"/>
    <col min="4350" max="4350" width="8.75" style="5" customWidth="1"/>
    <col min="4351" max="4597" width="9" style="5"/>
    <col min="4598" max="4598" width="12.5" style="5" customWidth="1"/>
    <col min="4599" max="4605" width="9" style="5"/>
    <col min="4606" max="4606" width="8.75" style="5" customWidth="1"/>
    <col min="4607" max="4853" width="9" style="5"/>
    <col min="4854" max="4854" width="12.5" style="5" customWidth="1"/>
    <col min="4855" max="4861" width="9" style="5"/>
    <col min="4862" max="4862" width="8.75" style="5" customWidth="1"/>
    <col min="4863" max="5109" width="9" style="5"/>
    <col min="5110" max="5110" width="12.5" style="5" customWidth="1"/>
    <col min="5111" max="5117" width="9" style="5"/>
    <col min="5118" max="5118" width="8.75" style="5" customWidth="1"/>
    <col min="5119" max="5365" width="9" style="5"/>
    <col min="5366" max="5366" width="12.5" style="5" customWidth="1"/>
    <col min="5367" max="5373" width="9" style="5"/>
    <col min="5374" max="5374" width="8.75" style="5" customWidth="1"/>
    <col min="5375" max="5621" width="9" style="5"/>
    <col min="5622" max="5622" width="12.5" style="5" customWidth="1"/>
    <col min="5623" max="5629" width="9" style="5"/>
    <col min="5630" max="5630" width="8.75" style="5" customWidth="1"/>
    <col min="5631" max="5877" width="9" style="5"/>
    <col min="5878" max="5878" width="12.5" style="5" customWidth="1"/>
    <col min="5879" max="5885" width="9" style="5"/>
    <col min="5886" max="5886" width="8.75" style="5" customWidth="1"/>
    <col min="5887" max="6133" width="9" style="5"/>
    <col min="6134" max="6134" width="12.5" style="5" customWidth="1"/>
    <col min="6135" max="6141" width="9" style="5"/>
    <col min="6142" max="6142" width="8.75" style="5" customWidth="1"/>
    <col min="6143" max="6389" width="9" style="5"/>
    <col min="6390" max="6390" width="12.5" style="5" customWidth="1"/>
    <col min="6391" max="6397" width="9" style="5"/>
    <col min="6398" max="6398" width="8.75" style="5" customWidth="1"/>
    <col min="6399" max="6645" width="9" style="5"/>
    <col min="6646" max="6646" width="12.5" style="5" customWidth="1"/>
    <col min="6647" max="6653" width="9" style="5"/>
    <col min="6654" max="6654" width="8.75" style="5" customWidth="1"/>
    <col min="6655" max="6901" width="9" style="5"/>
    <col min="6902" max="6902" width="12.5" style="5" customWidth="1"/>
    <col min="6903" max="6909" width="9" style="5"/>
    <col min="6910" max="6910" width="8.75" style="5" customWidth="1"/>
    <col min="6911" max="7157" width="9" style="5"/>
    <col min="7158" max="7158" width="12.5" style="5" customWidth="1"/>
    <col min="7159" max="7165" width="9" style="5"/>
    <col min="7166" max="7166" width="8.75" style="5" customWidth="1"/>
    <col min="7167" max="7413" width="9" style="5"/>
    <col min="7414" max="7414" width="12.5" style="5" customWidth="1"/>
    <col min="7415" max="7421" width="9" style="5"/>
    <col min="7422" max="7422" width="8.75" style="5" customWidth="1"/>
    <col min="7423" max="7669" width="9" style="5"/>
    <col min="7670" max="7670" width="12.5" style="5" customWidth="1"/>
    <col min="7671" max="7677" width="9" style="5"/>
    <col min="7678" max="7678" width="8.75" style="5" customWidth="1"/>
    <col min="7679" max="7925" width="9" style="5"/>
    <col min="7926" max="7926" width="12.5" style="5" customWidth="1"/>
    <col min="7927" max="7933" width="9" style="5"/>
    <col min="7934" max="7934" width="8.75" style="5" customWidth="1"/>
    <col min="7935" max="8181" width="9" style="5"/>
    <col min="8182" max="8182" width="12.5" style="5" customWidth="1"/>
    <col min="8183" max="8189" width="9" style="5"/>
    <col min="8190" max="8190" width="8.75" style="5" customWidth="1"/>
    <col min="8191" max="8437" width="9" style="5"/>
    <col min="8438" max="8438" width="12.5" style="5" customWidth="1"/>
    <col min="8439" max="8445" width="9" style="5"/>
    <col min="8446" max="8446" width="8.75" style="5" customWidth="1"/>
    <col min="8447" max="8693" width="9" style="5"/>
    <col min="8694" max="8694" width="12.5" style="5" customWidth="1"/>
    <col min="8695" max="8701" width="9" style="5"/>
    <col min="8702" max="8702" width="8.75" style="5" customWidth="1"/>
    <col min="8703" max="8949" width="9" style="5"/>
    <col min="8950" max="8950" width="12.5" style="5" customWidth="1"/>
    <col min="8951" max="8957" width="9" style="5"/>
    <col min="8958" max="8958" width="8.75" style="5" customWidth="1"/>
    <col min="8959" max="9205" width="9" style="5"/>
    <col min="9206" max="9206" width="12.5" style="5" customWidth="1"/>
    <col min="9207" max="9213" width="9" style="5"/>
    <col min="9214" max="9214" width="8.75" style="5" customWidth="1"/>
    <col min="9215" max="9461" width="9" style="5"/>
    <col min="9462" max="9462" width="12.5" style="5" customWidth="1"/>
    <col min="9463" max="9469" width="9" style="5"/>
    <col min="9470" max="9470" width="8.75" style="5" customWidth="1"/>
    <col min="9471" max="9717" width="9" style="5"/>
    <col min="9718" max="9718" width="12.5" style="5" customWidth="1"/>
    <col min="9719" max="9725" width="9" style="5"/>
    <col min="9726" max="9726" width="8.75" style="5" customWidth="1"/>
    <col min="9727" max="9973" width="9" style="5"/>
    <col min="9974" max="9974" width="12.5" style="5" customWidth="1"/>
    <col min="9975" max="9981" width="9" style="5"/>
    <col min="9982" max="9982" width="8.75" style="5" customWidth="1"/>
    <col min="9983" max="10229" width="9" style="5"/>
    <col min="10230" max="10230" width="12.5" style="5" customWidth="1"/>
    <col min="10231" max="10237" width="9" style="5"/>
    <col min="10238" max="10238" width="8.75" style="5" customWidth="1"/>
    <col min="10239" max="10485" width="9" style="5"/>
    <col min="10486" max="10486" width="12.5" style="5" customWidth="1"/>
    <col min="10487" max="10493" width="9" style="5"/>
    <col min="10494" max="10494" width="8.75" style="5" customWidth="1"/>
    <col min="10495" max="10741" width="9" style="5"/>
    <col min="10742" max="10742" width="12.5" style="5" customWidth="1"/>
    <col min="10743" max="10749" width="9" style="5"/>
    <col min="10750" max="10750" width="8.75" style="5" customWidth="1"/>
    <col min="10751" max="10997" width="9" style="5"/>
    <col min="10998" max="10998" width="12.5" style="5" customWidth="1"/>
    <col min="10999" max="11005" width="9" style="5"/>
    <col min="11006" max="11006" width="8.75" style="5" customWidth="1"/>
    <col min="11007" max="11253" width="9" style="5"/>
    <col min="11254" max="11254" width="12.5" style="5" customWidth="1"/>
    <col min="11255" max="11261" width="9" style="5"/>
    <col min="11262" max="11262" width="8.75" style="5" customWidth="1"/>
    <col min="11263" max="11509" width="9" style="5"/>
    <col min="11510" max="11510" width="12.5" style="5" customWidth="1"/>
    <col min="11511" max="11517" width="9" style="5"/>
    <col min="11518" max="11518" width="8.75" style="5" customWidth="1"/>
    <col min="11519" max="11765" width="9" style="5"/>
    <col min="11766" max="11766" width="12.5" style="5" customWidth="1"/>
    <col min="11767" max="11773" width="9" style="5"/>
    <col min="11774" max="11774" width="8.75" style="5" customWidth="1"/>
    <col min="11775" max="12021" width="9" style="5"/>
    <col min="12022" max="12022" width="12.5" style="5" customWidth="1"/>
    <col min="12023" max="12029" width="9" style="5"/>
    <col min="12030" max="12030" width="8.75" style="5" customWidth="1"/>
    <col min="12031" max="12277" width="9" style="5"/>
    <col min="12278" max="12278" width="12.5" style="5" customWidth="1"/>
    <col min="12279" max="12285" width="9" style="5"/>
    <col min="12286" max="12286" width="8.75" style="5" customWidth="1"/>
    <col min="12287" max="12533" width="9" style="5"/>
    <col min="12534" max="12534" width="12.5" style="5" customWidth="1"/>
    <col min="12535" max="12541" width="9" style="5"/>
    <col min="12542" max="12542" width="8.75" style="5" customWidth="1"/>
    <col min="12543" max="12789" width="9" style="5"/>
    <col min="12790" max="12790" width="12.5" style="5" customWidth="1"/>
    <col min="12791" max="12797" width="9" style="5"/>
    <col min="12798" max="12798" width="8.75" style="5" customWidth="1"/>
    <col min="12799" max="13045" width="9" style="5"/>
    <col min="13046" max="13046" width="12.5" style="5" customWidth="1"/>
    <col min="13047" max="13053" width="9" style="5"/>
    <col min="13054" max="13054" width="8.75" style="5" customWidth="1"/>
    <col min="13055" max="13301" width="9" style="5"/>
    <col min="13302" max="13302" width="12.5" style="5" customWidth="1"/>
    <col min="13303" max="13309" width="9" style="5"/>
    <col min="13310" max="13310" width="8.75" style="5" customWidth="1"/>
    <col min="13311" max="13557" width="9" style="5"/>
    <col min="13558" max="13558" width="12.5" style="5" customWidth="1"/>
    <col min="13559" max="13565" width="9" style="5"/>
    <col min="13566" max="13566" width="8.75" style="5" customWidth="1"/>
    <col min="13567" max="13813" width="9" style="5"/>
    <col min="13814" max="13814" width="12.5" style="5" customWidth="1"/>
    <col min="13815" max="13821" width="9" style="5"/>
    <col min="13822" max="13822" width="8.75" style="5" customWidth="1"/>
    <col min="13823" max="14069" width="9" style="5"/>
    <col min="14070" max="14070" width="12.5" style="5" customWidth="1"/>
    <col min="14071" max="14077" width="9" style="5"/>
    <col min="14078" max="14078" width="8.75" style="5" customWidth="1"/>
    <col min="14079" max="14325" width="9" style="5"/>
    <col min="14326" max="14326" width="12.5" style="5" customWidth="1"/>
    <col min="14327" max="14333" width="9" style="5"/>
    <col min="14334" max="14334" width="8.75" style="5" customWidth="1"/>
    <col min="14335" max="14581" width="9" style="5"/>
    <col min="14582" max="14582" width="12.5" style="5" customWidth="1"/>
    <col min="14583" max="14589" width="9" style="5"/>
    <col min="14590" max="14590" width="8.75" style="5" customWidth="1"/>
    <col min="14591" max="14837" width="9" style="5"/>
    <col min="14838" max="14838" width="12.5" style="5" customWidth="1"/>
    <col min="14839" max="14845" width="9" style="5"/>
    <col min="14846" max="14846" width="8.75" style="5" customWidth="1"/>
    <col min="14847" max="15093" width="9" style="5"/>
    <col min="15094" max="15094" width="12.5" style="5" customWidth="1"/>
    <col min="15095" max="15101" width="9" style="5"/>
    <col min="15102" max="15102" width="8.75" style="5" customWidth="1"/>
    <col min="15103" max="15349" width="9" style="5"/>
    <col min="15350" max="15350" width="12.5" style="5" customWidth="1"/>
    <col min="15351" max="15357" width="9" style="5"/>
    <col min="15358" max="15358" width="8.75" style="5" customWidth="1"/>
    <col min="15359" max="15605" width="9" style="5"/>
    <col min="15606" max="15606" width="12.5" style="5" customWidth="1"/>
    <col min="15607" max="15613" width="9" style="5"/>
    <col min="15614" max="15614" width="8.75" style="5" customWidth="1"/>
    <col min="15615" max="15861" width="9" style="5"/>
    <col min="15862" max="15862" width="12.5" style="5" customWidth="1"/>
    <col min="15863" max="15869" width="9" style="5"/>
    <col min="15870" max="15870" width="8.75" style="5" customWidth="1"/>
    <col min="15871" max="16117" width="9" style="5"/>
    <col min="16118" max="16118" width="12.5" style="5" customWidth="1"/>
    <col min="16119" max="16125" width="9" style="5"/>
    <col min="16126" max="16126" width="8.75" style="5" customWidth="1"/>
    <col min="16127" max="16384" width="9" style="5"/>
  </cols>
  <sheetData>
    <row r="1" spans="1:17" ht="25.5" customHeight="1">
      <c r="A1" s="2257" t="s">
        <v>3620</v>
      </c>
      <c r="B1" s="2257"/>
      <c r="C1" s="2257"/>
      <c r="D1" s="2257"/>
      <c r="E1" s="2257"/>
      <c r="F1" s="2257"/>
      <c r="G1" s="2282"/>
      <c r="H1" s="2282"/>
      <c r="I1" s="2282"/>
      <c r="J1" s="2282"/>
      <c r="K1" s="2282"/>
      <c r="L1" s="2282"/>
      <c r="M1" s="2282"/>
      <c r="N1" s="2282"/>
      <c r="O1" s="2282"/>
      <c r="P1" s="2282"/>
      <c r="Q1" s="6" t="s">
        <v>3615</v>
      </c>
    </row>
    <row r="2" spans="1:17" ht="36">
      <c r="A2" s="2050"/>
      <c r="B2" s="2305" t="s">
        <v>3595</v>
      </c>
      <c r="C2" s="1115" t="s">
        <v>3596</v>
      </c>
      <c r="D2" s="1115" t="s">
        <v>3597</v>
      </c>
      <c r="E2" s="1115" t="s">
        <v>3584</v>
      </c>
      <c r="F2" s="1115" t="s">
        <v>3585</v>
      </c>
      <c r="G2" s="1115" t="s">
        <v>3586</v>
      </c>
      <c r="H2" s="1115" t="s">
        <v>3587</v>
      </c>
      <c r="I2" s="1115" t="s">
        <v>3588</v>
      </c>
      <c r="J2" s="1115" t="s">
        <v>3589</v>
      </c>
      <c r="K2" s="1115" t="s">
        <v>3590</v>
      </c>
      <c r="L2" s="1115" t="s">
        <v>3591</v>
      </c>
      <c r="M2" s="1115" t="s">
        <v>3592</v>
      </c>
      <c r="N2" s="1115" t="s">
        <v>3593</v>
      </c>
      <c r="O2" s="99" t="s">
        <v>3594</v>
      </c>
      <c r="P2" s="100" t="s">
        <v>3621</v>
      </c>
      <c r="Q2" s="100" t="s">
        <v>3599</v>
      </c>
    </row>
    <row r="3" spans="1:17" ht="18" customHeight="1">
      <c r="A3" s="2277" t="s">
        <v>410</v>
      </c>
      <c r="B3" s="2051">
        <v>1028</v>
      </c>
      <c r="C3" s="2052" t="s">
        <v>815</v>
      </c>
      <c r="D3" s="2052">
        <v>8</v>
      </c>
      <c r="E3" s="2052">
        <v>264</v>
      </c>
      <c r="F3" s="2052">
        <v>363</v>
      </c>
      <c r="G3" s="2052">
        <v>202</v>
      </c>
      <c r="H3" s="2052">
        <v>80</v>
      </c>
      <c r="I3" s="2052">
        <v>67</v>
      </c>
      <c r="J3" s="2052">
        <v>30</v>
      </c>
      <c r="K3" s="2052">
        <v>7</v>
      </c>
      <c r="L3" s="2052">
        <v>3</v>
      </c>
      <c r="M3" s="2052">
        <v>3</v>
      </c>
      <c r="N3" s="2052">
        <v>1</v>
      </c>
      <c r="O3" s="2052" t="s">
        <v>141</v>
      </c>
      <c r="P3" s="2053" t="s">
        <v>141</v>
      </c>
      <c r="Q3" s="1419" t="s">
        <v>141</v>
      </c>
    </row>
    <row r="4" spans="1:17" ht="18" customHeight="1">
      <c r="A4" s="2312">
        <v>22</v>
      </c>
      <c r="B4" s="2054">
        <v>776</v>
      </c>
      <c r="C4" s="2055">
        <v>5</v>
      </c>
      <c r="D4" s="2055">
        <v>5</v>
      </c>
      <c r="E4" s="2055">
        <v>185</v>
      </c>
      <c r="F4" s="2055">
        <v>263</v>
      </c>
      <c r="G4" s="2055">
        <v>141</v>
      </c>
      <c r="H4" s="2055">
        <v>75</v>
      </c>
      <c r="I4" s="2055">
        <v>58</v>
      </c>
      <c r="J4" s="2055">
        <v>22</v>
      </c>
      <c r="K4" s="2055">
        <v>9</v>
      </c>
      <c r="L4" s="2055">
        <v>5</v>
      </c>
      <c r="M4" s="2055">
        <v>5</v>
      </c>
      <c r="N4" s="2055">
        <v>2</v>
      </c>
      <c r="O4" s="2055">
        <v>1</v>
      </c>
      <c r="P4" s="2056" t="s">
        <v>141</v>
      </c>
      <c r="Q4" s="338" t="s">
        <v>141</v>
      </c>
    </row>
    <row r="5" spans="1:17" ht="18" customHeight="1">
      <c r="A5" s="2312">
        <v>27</v>
      </c>
      <c r="B5" s="2054">
        <v>633</v>
      </c>
      <c r="C5" s="2055">
        <v>2</v>
      </c>
      <c r="D5" s="2055">
        <v>4</v>
      </c>
      <c r="E5" s="2055">
        <v>157</v>
      </c>
      <c r="F5" s="2055">
        <v>209</v>
      </c>
      <c r="G5" s="2055">
        <v>116</v>
      </c>
      <c r="H5" s="2055">
        <v>58</v>
      </c>
      <c r="I5" s="2055">
        <v>44</v>
      </c>
      <c r="J5" s="2055">
        <v>19</v>
      </c>
      <c r="K5" s="2055">
        <v>10</v>
      </c>
      <c r="L5" s="2055">
        <v>5</v>
      </c>
      <c r="M5" s="2055">
        <v>5</v>
      </c>
      <c r="N5" s="2055">
        <v>3</v>
      </c>
      <c r="O5" s="2055">
        <v>1</v>
      </c>
      <c r="P5" s="2056" t="s">
        <v>141</v>
      </c>
      <c r="Q5" s="338" t="s">
        <v>141</v>
      </c>
    </row>
    <row r="6" spans="1:17" ht="18" customHeight="1">
      <c r="A6" s="2059" t="s">
        <v>3598</v>
      </c>
      <c r="B6" s="2057">
        <v>443</v>
      </c>
      <c r="C6" s="2057">
        <v>4</v>
      </c>
      <c r="D6" s="2057">
        <v>11</v>
      </c>
      <c r="E6" s="2057">
        <v>94</v>
      </c>
      <c r="F6" s="2057">
        <v>144</v>
      </c>
      <c r="G6" s="2057">
        <v>71</v>
      </c>
      <c r="H6" s="2057">
        <v>38</v>
      </c>
      <c r="I6" s="2057">
        <v>37</v>
      </c>
      <c r="J6" s="2057">
        <v>18</v>
      </c>
      <c r="K6" s="2057">
        <v>12</v>
      </c>
      <c r="L6" s="2057">
        <v>8</v>
      </c>
      <c r="M6" s="2057">
        <v>1</v>
      </c>
      <c r="N6" s="2057">
        <v>2</v>
      </c>
      <c r="O6" s="2057">
        <v>2</v>
      </c>
      <c r="P6" s="2058">
        <v>1</v>
      </c>
      <c r="Q6" s="621" t="s">
        <v>815</v>
      </c>
    </row>
    <row r="7" spans="1:17" ht="18" customHeight="1">
      <c r="A7" s="2258" t="s">
        <v>3547</v>
      </c>
      <c r="B7" s="2282"/>
      <c r="C7" s="2282"/>
      <c r="D7" s="2282"/>
      <c r="E7" s="2282"/>
      <c r="F7" s="2282"/>
      <c r="G7" s="2282"/>
      <c r="H7" s="2282"/>
      <c r="I7" s="2282"/>
      <c r="J7" s="2282"/>
      <c r="K7" s="2282"/>
      <c r="L7" s="2282"/>
      <c r="M7" s="2282"/>
      <c r="N7" s="2282"/>
      <c r="O7" s="2282"/>
      <c r="P7" s="2282"/>
    </row>
    <row r="8" spans="1:17" ht="18" customHeight="1">
      <c r="A8" s="2319" t="s">
        <v>946</v>
      </c>
    </row>
    <row r="9" spans="1:17" ht="18" customHeight="1"/>
    <row r="10" spans="1:17" ht="25.5" customHeight="1">
      <c r="B10" s="2"/>
    </row>
    <row r="11" spans="1:17" ht="18" customHeight="1">
      <c r="A11" s="2"/>
    </row>
    <row r="12" spans="1:17" ht="18" customHeight="1">
      <c r="A12" s="2283"/>
    </row>
    <row r="13" spans="1:17" ht="18" customHeight="1">
      <c r="A13" s="2"/>
    </row>
    <row r="14" spans="1:17" ht="18" customHeight="1"/>
    <row r="15" spans="1:17" ht="18" customHeight="1">
      <c r="A15" s="2309"/>
      <c r="B15" s="2309"/>
      <c r="C15" s="2309"/>
    </row>
    <row r="16" spans="1:17" ht="18" customHeight="1">
      <c r="A16" s="2309"/>
      <c r="B16" s="2309"/>
      <c r="C16" s="2309"/>
    </row>
    <row r="17" spans="1:3" ht="18" customHeight="1">
      <c r="A17" s="2309"/>
      <c r="B17" s="2309"/>
      <c r="C17" s="2309"/>
    </row>
    <row r="18" spans="1:3" ht="18" customHeight="1">
      <c r="A18" s="2309"/>
      <c r="B18" s="2309"/>
      <c r="C18" s="2309"/>
    </row>
    <row r="19" spans="1:3" ht="18" customHeight="1">
      <c r="A19" s="2309"/>
      <c r="B19" s="2309"/>
      <c r="C19" s="2309"/>
    </row>
    <row r="20" spans="1:3" ht="18" customHeight="1">
      <c r="A20" s="2309"/>
      <c r="B20" s="2309"/>
      <c r="C20" s="2309"/>
    </row>
    <row r="21" spans="1:3" ht="18" customHeight="1">
      <c r="A21" s="2309"/>
      <c r="B21" s="2309"/>
      <c r="C21" s="2309"/>
    </row>
    <row r="22" spans="1:3" ht="18" customHeight="1">
      <c r="A22" s="2309"/>
      <c r="B22" s="2309"/>
      <c r="C22" s="2309"/>
    </row>
    <row r="23" spans="1:3" ht="18" customHeight="1">
      <c r="A23" s="2309"/>
      <c r="B23" s="2309"/>
      <c r="C23" s="2309"/>
    </row>
    <row r="24" spans="1:3" ht="18" customHeight="1">
      <c r="A24" s="2309"/>
      <c r="B24" s="2309"/>
      <c r="C24" s="2309"/>
    </row>
    <row r="25" spans="1:3" ht="18" customHeight="1">
      <c r="A25" s="2309"/>
      <c r="B25" s="2309"/>
      <c r="C25" s="2309"/>
    </row>
    <row r="26" spans="1:3" ht="18" customHeight="1"/>
    <row r="27" spans="1:3" ht="18" customHeight="1"/>
    <row r="28" spans="1:3" ht="18" customHeight="1"/>
    <row r="29" spans="1:3" ht="18" customHeight="1"/>
    <row r="30" spans="1:3" ht="18" customHeight="1"/>
    <row r="31" spans="1:3" ht="18" customHeight="1"/>
    <row r="32" spans="1:3" ht="18" customHeight="1"/>
    <row r="33" ht="18" customHeight="1"/>
    <row r="34" ht="18" customHeight="1"/>
    <row r="35" ht="25.5" customHeight="1"/>
    <row r="36" ht="18" customHeight="1"/>
    <row r="37" ht="18" customHeight="1"/>
    <row r="38" ht="15.95" customHeight="1"/>
    <row r="39" ht="26.25" customHeight="1"/>
    <row r="40" ht="18" customHeight="1"/>
    <row r="41" ht="18"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view="pageBreakPreview" zoomScaleNormal="100" zoomScaleSheetLayoutView="100" workbookViewId="0">
      <selection activeCell="I3" sqref="I3"/>
    </sheetView>
  </sheetViews>
  <sheetFormatPr defaultRowHeight="24.95" customHeight="1"/>
  <cols>
    <col min="1" max="1" width="7.25" style="5" customWidth="1"/>
    <col min="2" max="2" width="3.875" style="5" customWidth="1"/>
    <col min="3" max="3" width="17.5" style="5" customWidth="1"/>
    <col min="4" max="8" width="10.75" style="5" customWidth="1"/>
    <col min="9" max="9" width="7.625" style="5" customWidth="1"/>
    <col min="10" max="10" width="8" style="5" customWidth="1"/>
    <col min="11" max="11" width="5.125" style="5" customWidth="1"/>
    <col min="12" max="39" width="4.5" style="5" customWidth="1"/>
    <col min="40" max="254" width="9" style="5"/>
    <col min="255" max="255" width="12.5" style="5" customWidth="1"/>
    <col min="256" max="262" width="9" style="5"/>
    <col min="263" max="263" width="8.75" style="5" customWidth="1"/>
    <col min="264" max="510" width="9" style="5"/>
    <col min="511" max="511" width="12.5" style="5" customWidth="1"/>
    <col min="512" max="518" width="9" style="5"/>
    <col min="519" max="519" width="8.75" style="5" customWidth="1"/>
    <col min="520" max="766" width="9" style="5"/>
    <col min="767" max="767" width="12.5" style="5" customWidth="1"/>
    <col min="768" max="774" width="9" style="5"/>
    <col min="775" max="775" width="8.75" style="5" customWidth="1"/>
    <col min="776" max="1022" width="9" style="5"/>
    <col min="1023" max="1023" width="12.5" style="5" customWidth="1"/>
    <col min="1024" max="1030" width="9" style="5"/>
    <col min="1031" max="1031" width="8.75" style="5" customWidth="1"/>
    <col min="1032" max="1278" width="9" style="5"/>
    <col min="1279" max="1279" width="12.5" style="5" customWidth="1"/>
    <col min="1280" max="1286" width="9" style="5"/>
    <col min="1287" max="1287" width="8.75" style="5" customWidth="1"/>
    <col min="1288" max="1534" width="9" style="5"/>
    <col min="1535" max="1535" width="12.5" style="5" customWidth="1"/>
    <col min="1536" max="1542" width="9" style="5"/>
    <col min="1543" max="1543" width="8.75" style="5" customWidth="1"/>
    <col min="1544" max="1790" width="9" style="5"/>
    <col min="1791" max="1791" width="12.5" style="5" customWidth="1"/>
    <col min="1792" max="1798" width="9" style="5"/>
    <col min="1799" max="1799" width="8.75" style="5" customWidth="1"/>
    <col min="1800" max="2046" width="9" style="5"/>
    <col min="2047" max="2047" width="12.5" style="5" customWidth="1"/>
    <col min="2048" max="2054" width="9" style="5"/>
    <col min="2055" max="2055" width="8.75" style="5" customWidth="1"/>
    <col min="2056" max="2302" width="9" style="5"/>
    <col min="2303" max="2303" width="12.5" style="5" customWidth="1"/>
    <col min="2304" max="2310" width="9" style="5"/>
    <col min="2311" max="2311" width="8.75" style="5" customWidth="1"/>
    <col min="2312" max="2558" width="9" style="5"/>
    <col min="2559" max="2559" width="12.5" style="5" customWidth="1"/>
    <col min="2560" max="2566" width="9" style="5"/>
    <col min="2567" max="2567" width="8.75" style="5" customWidth="1"/>
    <col min="2568" max="2814" width="9" style="5"/>
    <col min="2815" max="2815" width="12.5" style="5" customWidth="1"/>
    <col min="2816" max="2822" width="9" style="5"/>
    <col min="2823" max="2823" width="8.75" style="5" customWidth="1"/>
    <col min="2824" max="3070" width="9" style="5"/>
    <col min="3071" max="3071" width="12.5" style="5" customWidth="1"/>
    <col min="3072" max="3078" width="9" style="5"/>
    <col min="3079" max="3079" width="8.75" style="5" customWidth="1"/>
    <col min="3080" max="3326" width="9" style="5"/>
    <col min="3327" max="3327" width="12.5" style="5" customWidth="1"/>
    <col min="3328" max="3334" width="9" style="5"/>
    <col min="3335" max="3335" width="8.75" style="5" customWidth="1"/>
    <col min="3336" max="3582" width="9" style="5"/>
    <col min="3583" max="3583" width="12.5" style="5" customWidth="1"/>
    <col min="3584" max="3590" width="9" style="5"/>
    <col min="3591" max="3591" width="8.75" style="5" customWidth="1"/>
    <col min="3592" max="3838" width="9" style="5"/>
    <col min="3839" max="3839" width="12.5" style="5" customWidth="1"/>
    <col min="3840" max="3846" width="9" style="5"/>
    <col min="3847" max="3847" width="8.75" style="5" customWidth="1"/>
    <col min="3848" max="4094" width="9" style="5"/>
    <col min="4095" max="4095" width="12.5" style="5" customWidth="1"/>
    <col min="4096" max="4102" width="9" style="5"/>
    <col min="4103" max="4103" width="8.75" style="5" customWidth="1"/>
    <col min="4104" max="4350" width="9" style="5"/>
    <col min="4351" max="4351" width="12.5" style="5" customWidth="1"/>
    <col min="4352" max="4358" width="9" style="5"/>
    <col min="4359" max="4359" width="8.75" style="5" customWidth="1"/>
    <col min="4360" max="4606" width="9" style="5"/>
    <col min="4607" max="4607" width="12.5" style="5" customWidth="1"/>
    <col min="4608" max="4614" width="9" style="5"/>
    <col min="4615" max="4615" width="8.75" style="5" customWidth="1"/>
    <col min="4616" max="4862" width="9" style="5"/>
    <col min="4863" max="4863" width="12.5" style="5" customWidth="1"/>
    <col min="4864" max="4870" width="9" style="5"/>
    <col min="4871" max="4871" width="8.75" style="5" customWidth="1"/>
    <col min="4872" max="5118" width="9" style="5"/>
    <col min="5119" max="5119" width="12.5" style="5" customWidth="1"/>
    <col min="5120" max="5126" width="9" style="5"/>
    <col min="5127" max="5127" width="8.75" style="5" customWidth="1"/>
    <col min="5128" max="5374" width="9" style="5"/>
    <col min="5375" max="5375" width="12.5" style="5" customWidth="1"/>
    <col min="5376" max="5382" width="9" style="5"/>
    <col min="5383" max="5383" width="8.75" style="5" customWidth="1"/>
    <col min="5384" max="5630" width="9" style="5"/>
    <col min="5631" max="5631" width="12.5" style="5" customWidth="1"/>
    <col min="5632" max="5638" width="9" style="5"/>
    <col min="5639" max="5639" width="8.75" style="5" customWidth="1"/>
    <col min="5640" max="5886" width="9" style="5"/>
    <col min="5887" max="5887" width="12.5" style="5" customWidth="1"/>
    <col min="5888" max="5894" width="9" style="5"/>
    <col min="5895" max="5895" width="8.75" style="5" customWidth="1"/>
    <col min="5896" max="6142" width="9" style="5"/>
    <col min="6143" max="6143" width="12.5" style="5" customWidth="1"/>
    <col min="6144" max="6150" width="9" style="5"/>
    <col min="6151" max="6151" width="8.75" style="5" customWidth="1"/>
    <col min="6152" max="6398" width="9" style="5"/>
    <col min="6399" max="6399" width="12.5" style="5" customWidth="1"/>
    <col min="6400" max="6406" width="9" style="5"/>
    <col min="6407" max="6407" width="8.75" style="5" customWidth="1"/>
    <col min="6408" max="6654" width="9" style="5"/>
    <col min="6655" max="6655" width="12.5" style="5" customWidth="1"/>
    <col min="6656" max="6662" width="9" style="5"/>
    <col min="6663" max="6663" width="8.75" style="5" customWidth="1"/>
    <col min="6664" max="6910" width="9" style="5"/>
    <col min="6911" max="6911" width="12.5" style="5" customWidth="1"/>
    <col min="6912" max="6918" width="9" style="5"/>
    <col min="6919" max="6919" width="8.75" style="5" customWidth="1"/>
    <col min="6920" max="7166" width="9" style="5"/>
    <col min="7167" max="7167" width="12.5" style="5" customWidth="1"/>
    <col min="7168" max="7174" width="9" style="5"/>
    <col min="7175" max="7175" width="8.75" style="5" customWidth="1"/>
    <col min="7176" max="7422" width="9" style="5"/>
    <col min="7423" max="7423" width="12.5" style="5" customWidth="1"/>
    <col min="7424" max="7430" width="9" style="5"/>
    <col min="7431" max="7431" width="8.75" style="5" customWidth="1"/>
    <col min="7432" max="7678" width="9" style="5"/>
    <col min="7679" max="7679" width="12.5" style="5" customWidth="1"/>
    <col min="7680" max="7686" width="9" style="5"/>
    <col min="7687" max="7687" width="8.75" style="5" customWidth="1"/>
    <col min="7688" max="7934" width="9" style="5"/>
    <col min="7935" max="7935" width="12.5" style="5" customWidth="1"/>
    <col min="7936" max="7942" width="9" style="5"/>
    <col min="7943" max="7943" width="8.75" style="5" customWidth="1"/>
    <col min="7944" max="8190" width="9" style="5"/>
    <col min="8191" max="8191" width="12.5" style="5" customWidth="1"/>
    <col min="8192" max="8198" width="9" style="5"/>
    <col min="8199" max="8199" width="8.75" style="5" customWidth="1"/>
    <col min="8200" max="8446" width="9" style="5"/>
    <col min="8447" max="8447" width="12.5" style="5" customWidth="1"/>
    <col min="8448" max="8454" width="9" style="5"/>
    <col min="8455" max="8455" width="8.75" style="5" customWidth="1"/>
    <col min="8456" max="8702" width="9" style="5"/>
    <col min="8703" max="8703" width="12.5" style="5" customWidth="1"/>
    <col min="8704" max="8710" width="9" style="5"/>
    <col min="8711" max="8711" width="8.75" style="5" customWidth="1"/>
    <col min="8712" max="8958" width="9" style="5"/>
    <col min="8959" max="8959" width="12.5" style="5" customWidth="1"/>
    <col min="8960" max="8966" width="9" style="5"/>
    <col min="8967" max="8967" width="8.75" style="5" customWidth="1"/>
    <col min="8968" max="9214" width="9" style="5"/>
    <col min="9215" max="9215" width="12.5" style="5" customWidth="1"/>
    <col min="9216" max="9222" width="9" style="5"/>
    <col min="9223" max="9223" width="8.75" style="5" customWidth="1"/>
    <col min="9224" max="9470" width="9" style="5"/>
    <col min="9471" max="9471" width="12.5" style="5" customWidth="1"/>
    <col min="9472" max="9478" width="9" style="5"/>
    <col min="9479" max="9479" width="8.75" style="5" customWidth="1"/>
    <col min="9480" max="9726" width="9" style="5"/>
    <col min="9727" max="9727" width="12.5" style="5" customWidth="1"/>
    <col min="9728" max="9734" width="9" style="5"/>
    <col min="9735" max="9735" width="8.75" style="5" customWidth="1"/>
    <col min="9736" max="9982" width="9" style="5"/>
    <col min="9983" max="9983" width="12.5" style="5" customWidth="1"/>
    <col min="9984" max="9990" width="9" style="5"/>
    <col min="9991" max="9991" width="8.75" style="5" customWidth="1"/>
    <col min="9992" max="10238" width="9" style="5"/>
    <col min="10239" max="10239" width="12.5" style="5" customWidth="1"/>
    <col min="10240" max="10246" width="9" style="5"/>
    <col min="10247" max="10247" width="8.75" style="5" customWidth="1"/>
    <col min="10248" max="10494" width="9" style="5"/>
    <col min="10495" max="10495" width="12.5" style="5" customWidth="1"/>
    <col min="10496" max="10502" width="9" style="5"/>
    <col min="10503" max="10503" width="8.75" style="5" customWidth="1"/>
    <col min="10504" max="10750" width="9" style="5"/>
    <col min="10751" max="10751" width="12.5" style="5" customWidth="1"/>
    <col min="10752" max="10758" width="9" style="5"/>
    <col min="10759" max="10759" width="8.75" style="5" customWidth="1"/>
    <col min="10760" max="11006" width="9" style="5"/>
    <col min="11007" max="11007" width="12.5" style="5" customWidth="1"/>
    <col min="11008" max="11014" width="9" style="5"/>
    <col min="11015" max="11015" width="8.75" style="5" customWidth="1"/>
    <col min="11016" max="11262" width="9" style="5"/>
    <col min="11263" max="11263" width="12.5" style="5" customWidth="1"/>
    <col min="11264" max="11270" width="9" style="5"/>
    <col min="11271" max="11271" width="8.75" style="5" customWidth="1"/>
    <col min="11272" max="11518" width="9" style="5"/>
    <col min="11519" max="11519" width="12.5" style="5" customWidth="1"/>
    <col min="11520" max="11526" width="9" style="5"/>
    <col min="11527" max="11527" width="8.75" style="5" customWidth="1"/>
    <col min="11528" max="11774" width="9" style="5"/>
    <col min="11775" max="11775" width="12.5" style="5" customWidth="1"/>
    <col min="11776" max="11782" width="9" style="5"/>
    <col min="11783" max="11783" width="8.75" style="5" customWidth="1"/>
    <col min="11784" max="12030" width="9" style="5"/>
    <col min="12031" max="12031" width="12.5" style="5" customWidth="1"/>
    <col min="12032" max="12038" width="9" style="5"/>
    <col min="12039" max="12039" width="8.75" style="5" customWidth="1"/>
    <col min="12040" max="12286" width="9" style="5"/>
    <col min="12287" max="12287" width="12.5" style="5" customWidth="1"/>
    <col min="12288" max="12294" width="9" style="5"/>
    <col min="12295" max="12295" width="8.75" style="5" customWidth="1"/>
    <col min="12296" max="12542" width="9" style="5"/>
    <col min="12543" max="12543" width="12.5" style="5" customWidth="1"/>
    <col min="12544" max="12550" width="9" style="5"/>
    <col min="12551" max="12551" width="8.75" style="5" customWidth="1"/>
    <col min="12552" max="12798" width="9" style="5"/>
    <col min="12799" max="12799" width="12.5" style="5" customWidth="1"/>
    <col min="12800" max="12806" width="9" style="5"/>
    <col min="12807" max="12807" width="8.75" style="5" customWidth="1"/>
    <col min="12808" max="13054" width="9" style="5"/>
    <col min="13055" max="13055" width="12.5" style="5" customWidth="1"/>
    <col min="13056" max="13062" width="9" style="5"/>
    <col min="13063" max="13063" width="8.75" style="5" customWidth="1"/>
    <col min="13064" max="13310" width="9" style="5"/>
    <col min="13311" max="13311" width="12.5" style="5" customWidth="1"/>
    <col min="13312" max="13318" width="9" style="5"/>
    <col min="13319" max="13319" width="8.75" style="5" customWidth="1"/>
    <col min="13320" max="13566" width="9" style="5"/>
    <col min="13567" max="13567" width="12.5" style="5" customWidth="1"/>
    <col min="13568" max="13574" width="9" style="5"/>
    <col min="13575" max="13575" width="8.75" style="5" customWidth="1"/>
    <col min="13576" max="13822" width="9" style="5"/>
    <col min="13823" max="13823" width="12.5" style="5" customWidth="1"/>
    <col min="13824" max="13830" width="9" style="5"/>
    <col min="13831" max="13831" width="8.75" style="5" customWidth="1"/>
    <col min="13832" max="14078" width="9" style="5"/>
    <col min="14079" max="14079" width="12.5" style="5" customWidth="1"/>
    <col min="14080" max="14086" width="9" style="5"/>
    <col min="14087" max="14087" width="8.75" style="5" customWidth="1"/>
    <col min="14088" max="14334" width="9" style="5"/>
    <col min="14335" max="14335" width="12.5" style="5" customWidth="1"/>
    <col min="14336" max="14342" width="9" style="5"/>
    <col min="14343" max="14343" width="8.75" style="5" customWidth="1"/>
    <col min="14344" max="14590" width="9" style="5"/>
    <col min="14591" max="14591" width="12.5" style="5" customWidth="1"/>
    <col min="14592" max="14598" width="9" style="5"/>
    <col min="14599" max="14599" width="8.75" style="5" customWidth="1"/>
    <col min="14600" max="14846" width="9" style="5"/>
    <col min="14847" max="14847" width="12.5" style="5" customWidth="1"/>
    <col min="14848" max="14854" width="9" style="5"/>
    <col min="14855" max="14855" width="8.75" style="5" customWidth="1"/>
    <col min="14856" max="15102" width="9" style="5"/>
    <col min="15103" max="15103" width="12.5" style="5" customWidth="1"/>
    <col min="15104" max="15110" width="9" style="5"/>
    <col min="15111" max="15111" width="8.75" style="5" customWidth="1"/>
    <col min="15112" max="15358" width="9" style="5"/>
    <col min="15359" max="15359" width="12.5" style="5" customWidth="1"/>
    <col min="15360" max="15366" width="9" style="5"/>
    <col min="15367" max="15367" width="8.75" style="5" customWidth="1"/>
    <col min="15368" max="15614" width="9" style="5"/>
    <col min="15615" max="15615" width="12.5" style="5" customWidth="1"/>
    <col min="15616" max="15622" width="9" style="5"/>
    <col min="15623" max="15623" width="8.75" style="5" customWidth="1"/>
    <col min="15624" max="15870" width="9" style="5"/>
    <col min="15871" max="15871" width="12.5" style="5" customWidth="1"/>
    <col min="15872" max="15878" width="9" style="5"/>
    <col min="15879" max="15879" width="8.75" style="5" customWidth="1"/>
    <col min="15880" max="16126" width="9" style="5"/>
    <col min="16127" max="16127" width="12.5" style="5" customWidth="1"/>
    <col min="16128" max="16134" width="9" style="5"/>
    <col min="16135" max="16135" width="8.75" style="5" customWidth="1"/>
    <col min="16136" max="16384" width="9" style="5"/>
  </cols>
  <sheetData>
    <row r="1" spans="1:12" ht="25.5" customHeight="1">
      <c r="A1" s="2081" t="s">
        <v>3622</v>
      </c>
      <c r="G1" s="2071" t="s">
        <v>3685</v>
      </c>
      <c r="H1" s="1422"/>
      <c r="K1" s="2"/>
    </row>
    <row r="2" spans="1:12" ht="18" customHeight="1">
      <c r="A2" s="2549"/>
      <c r="B2" s="2549"/>
      <c r="C2" s="2550"/>
      <c r="D2" s="2069" t="s">
        <v>410</v>
      </c>
      <c r="E2" s="2069" t="s">
        <v>387</v>
      </c>
      <c r="F2" s="2069" t="s">
        <v>1346</v>
      </c>
      <c r="G2" s="2093" t="s">
        <v>3598</v>
      </c>
      <c r="J2" s="2"/>
    </row>
    <row r="3" spans="1:12" ht="18" customHeight="1">
      <c r="A3" s="2651" t="s">
        <v>3662</v>
      </c>
      <c r="B3" s="2652"/>
      <c r="C3" s="2653"/>
      <c r="D3" s="374">
        <v>906</v>
      </c>
      <c r="E3" s="350">
        <v>729</v>
      </c>
      <c r="F3" s="351">
        <v>586</v>
      </c>
      <c r="G3" s="1155">
        <v>401</v>
      </c>
      <c r="H3" s="2065"/>
      <c r="I3" s="2"/>
      <c r="J3" s="2076"/>
    </row>
    <row r="4" spans="1:12" ht="18" customHeight="1">
      <c r="A4" s="2663" t="s">
        <v>3623</v>
      </c>
      <c r="B4" s="2654" t="s">
        <v>3541</v>
      </c>
      <c r="C4" s="2655"/>
      <c r="D4" s="1195">
        <v>791</v>
      </c>
      <c r="E4" s="1235">
        <v>640</v>
      </c>
      <c r="F4" s="1369">
        <v>541</v>
      </c>
      <c r="G4" s="1236">
        <v>361</v>
      </c>
      <c r="H4" s="2076"/>
      <c r="I4" s="2"/>
      <c r="J4" s="2"/>
    </row>
    <row r="5" spans="1:12" ht="18" customHeight="1">
      <c r="A5" s="2664"/>
      <c r="B5" s="2646" t="s">
        <v>3533</v>
      </c>
      <c r="C5" s="2647"/>
      <c r="D5" s="344">
        <v>749</v>
      </c>
      <c r="E5" s="347">
        <v>610</v>
      </c>
      <c r="F5" s="348">
        <v>500</v>
      </c>
      <c r="G5" s="349">
        <v>333</v>
      </c>
      <c r="H5" s="2083"/>
      <c r="I5" s="2071"/>
    </row>
    <row r="6" spans="1:12" ht="18" customHeight="1">
      <c r="A6" s="2664"/>
      <c r="B6" s="2646" t="s">
        <v>3534</v>
      </c>
      <c r="C6" s="2647"/>
      <c r="D6" s="344">
        <v>5</v>
      </c>
      <c r="E6" s="347">
        <v>1</v>
      </c>
      <c r="F6" s="348">
        <v>6</v>
      </c>
      <c r="G6" s="349">
        <v>2</v>
      </c>
      <c r="H6" s="186"/>
      <c r="I6" s="2079"/>
      <c r="J6" s="2079"/>
      <c r="K6" s="2079"/>
      <c r="L6" s="2079"/>
    </row>
    <row r="7" spans="1:12" ht="18" customHeight="1">
      <c r="A7" s="2664"/>
      <c r="B7" s="2644" t="s">
        <v>3624</v>
      </c>
      <c r="C7" s="2645"/>
      <c r="D7" s="344">
        <v>1</v>
      </c>
      <c r="E7" s="347" t="s">
        <v>141</v>
      </c>
      <c r="F7" s="348">
        <v>1</v>
      </c>
      <c r="G7" s="349" t="s">
        <v>141</v>
      </c>
      <c r="H7" s="186"/>
      <c r="I7" s="2079"/>
      <c r="J7" s="2079"/>
      <c r="K7" s="2079"/>
      <c r="L7" s="2079"/>
    </row>
    <row r="8" spans="1:12" ht="18" customHeight="1">
      <c r="A8" s="2664"/>
      <c r="B8" s="2646" t="s">
        <v>3535</v>
      </c>
      <c r="C8" s="2647"/>
      <c r="D8" s="344" t="s">
        <v>141</v>
      </c>
      <c r="E8" s="347" t="s">
        <v>141</v>
      </c>
      <c r="F8" s="348">
        <v>1</v>
      </c>
      <c r="G8" s="349" t="s">
        <v>141</v>
      </c>
      <c r="H8" s="186"/>
      <c r="I8" s="2079"/>
      <c r="J8" s="2079"/>
      <c r="K8" s="2079"/>
      <c r="L8" s="2079"/>
    </row>
    <row r="9" spans="1:12" ht="18" customHeight="1">
      <c r="A9" s="2664"/>
      <c r="B9" s="2646" t="s">
        <v>3536</v>
      </c>
      <c r="C9" s="2647"/>
      <c r="D9" s="344">
        <v>7</v>
      </c>
      <c r="E9" s="347">
        <v>8</v>
      </c>
      <c r="F9" s="348">
        <v>7</v>
      </c>
      <c r="G9" s="349">
        <v>6</v>
      </c>
      <c r="H9" s="186"/>
      <c r="I9" s="2079"/>
      <c r="J9" s="2079"/>
      <c r="K9" s="2079"/>
      <c r="L9" s="2079"/>
    </row>
    <row r="10" spans="1:12" ht="18" customHeight="1">
      <c r="A10" s="2664"/>
      <c r="B10" s="2646" t="s">
        <v>3537</v>
      </c>
      <c r="C10" s="2647"/>
      <c r="D10" s="344">
        <v>4</v>
      </c>
      <c r="E10" s="347">
        <v>6</v>
      </c>
      <c r="F10" s="348">
        <v>3</v>
      </c>
      <c r="G10" s="349">
        <v>5</v>
      </c>
      <c r="H10" s="186"/>
      <c r="I10" s="2079"/>
      <c r="J10" s="2079"/>
      <c r="K10" s="2079"/>
      <c r="L10" s="2079"/>
    </row>
    <row r="11" spans="1:12" ht="18" customHeight="1">
      <c r="A11" s="2664"/>
      <c r="B11" s="2646" t="s">
        <v>3538</v>
      </c>
      <c r="C11" s="2647"/>
      <c r="D11" s="344">
        <v>24</v>
      </c>
      <c r="E11" s="347">
        <v>14</v>
      </c>
      <c r="F11" s="348">
        <v>22</v>
      </c>
      <c r="G11" s="349">
        <v>15</v>
      </c>
      <c r="H11" s="186"/>
      <c r="I11" s="2079"/>
      <c r="J11" s="2079"/>
      <c r="K11" s="2079"/>
      <c r="L11" s="2079"/>
    </row>
    <row r="12" spans="1:12" ht="18" customHeight="1">
      <c r="A12" s="2665"/>
      <c r="B12" s="2642" t="s">
        <v>3539</v>
      </c>
      <c r="C12" s="2643"/>
      <c r="D12" s="374">
        <v>1</v>
      </c>
      <c r="E12" s="350">
        <v>1</v>
      </c>
      <c r="F12" s="351">
        <v>1</v>
      </c>
      <c r="G12" s="1155" t="s">
        <v>141</v>
      </c>
      <c r="H12" s="186"/>
      <c r="I12" s="2079"/>
      <c r="J12" s="2079"/>
      <c r="K12" s="2079"/>
      <c r="L12" s="2079"/>
    </row>
    <row r="13" spans="1:12" ht="18" customHeight="1">
      <c r="A13" s="2663" t="s">
        <v>3626</v>
      </c>
      <c r="B13" s="2660" t="s">
        <v>3540</v>
      </c>
      <c r="C13" s="1624" t="s">
        <v>3541</v>
      </c>
      <c r="D13" s="1191">
        <v>63</v>
      </c>
      <c r="E13" s="1193">
        <v>44</v>
      </c>
      <c r="F13" s="2096">
        <v>21</v>
      </c>
      <c r="G13" s="2648">
        <v>40</v>
      </c>
      <c r="H13" s="2065"/>
      <c r="I13" s="2079"/>
      <c r="J13" s="2079"/>
      <c r="K13" s="2079"/>
      <c r="L13" s="2079"/>
    </row>
    <row r="14" spans="1:12" ht="18" customHeight="1">
      <c r="A14" s="2664"/>
      <c r="B14" s="2661"/>
      <c r="C14" s="1625" t="s">
        <v>3534</v>
      </c>
      <c r="D14" s="344">
        <v>16</v>
      </c>
      <c r="E14" s="347">
        <v>7</v>
      </c>
      <c r="F14" s="2097">
        <v>4</v>
      </c>
      <c r="G14" s="2649"/>
      <c r="H14" s="2075"/>
      <c r="I14" s="2079"/>
      <c r="J14" s="2079"/>
      <c r="K14" s="2079"/>
      <c r="L14" s="2079"/>
    </row>
    <row r="15" spans="1:12" ht="18" customHeight="1">
      <c r="A15" s="2664"/>
      <c r="B15" s="2661"/>
      <c r="C15" s="1626" t="s">
        <v>3627</v>
      </c>
      <c r="D15" s="344">
        <v>10</v>
      </c>
      <c r="E15" s="347">
        <v>3</v>
      </c>
      <c r="F15" s="2097">
        <v>2</v>
      </c>
      <c r="G15" s="2649"/>
      <c r="I15" s="2079"/>
      <c r="J15" s="2079"/>
      <c r="K15" s="2079"/>
      <c r="L15" s="2079"/>
    </row>
    <row r="16" spans="1:12" ht="18" customHeight="1">
      <c r="A16" s="2664"/>
      <c r="B16" s="2661"/>
      <c r="C16" s="1627" t="s">
        <v>3536</v>
      </c>
      <c r="D16" s="344">
        <v>19</v>
      </c>
      <c r="E16" s="347">
        <v>19</v>
      </c>
      <c r="F16" s="2097">
        <v>13</v>
      </c>
      <c r="G16" s="2649"/>
      <c r="I16" s="2079"/>
      <c r="J16" s="2079"/>
      <c r="K16" s="2079"/>
      <c r="L16" s="2079"/>
    </row>
    <row r="17" spans="1:8" ht="18" customHeight="1">
      <c r="A17" s="2664"/>
      <c r="B17" s="2661"/>
      <c r="C17" s="1627" t="s">
        <v>3537</v>
      </c>
      <c r="D17" s="344">
        <v>2</v>
      </c>
      <c r="E17" s="347">
        <v>1</v>
      </c>
      <c r="F17" s="2097" t="s">
        <v>141</v>
      </c>
      <c r="G17" s="2649"/>
    </row>
    <row r="18" spans="1:8" ht="18" customHeight="1">
      <c r="A18" s="2664"/>
      <c r="B18" s="2661"/>
      <c r="C18" s="1627" t="s">
        <v>3538</v>
      </c>
      <c r="D18" s="344">
        <v>13</v>
      </c>
      <c r="E18" s="347">
        <v>10</v>
      </c>
      <c r="F18" s="2097">
        <v>1</v>
      </c>
      <c r="G18" s="2649"/>
    </row>
    <row r="19" spans="1:8" ht="18" customHeight="1">
      <c r="A19" s="2664"/>
      <c r="B19" s="2661"/>
      <c r="C19" s="1627" t="s">
        <v>3539</v>
      </c>
      <c r="D19" s="344">
        <v>3</v>
      </c>
      <c r="E19" s="347">
        <v>2</v>
      </c>
      <c r="F19" s="2097">
        <v>1</v>
      </c>
      <c r="G19" s="2649"/>
    </row>
    <row r="20" spans="1:8" ht="18" customHeight="1">
      <c r="A20" s="2664"/>
      <c r="B20" s="2662"/>
      <c r="C20" s="1628" t="s">
        <v>3625</v>
      </c>
      <c r="D20" s="374" t="s">
        <v>141</v>
      </c>
      <c r="E20" s="350">
        <v>2</v>
      </c>
      <c r="F20" s="2098" t="s">
        <v>141</v>
      </c>
      <c r="G20" s="2649"/>
      <c r="H20" s="2075"/>
    </row>
    <row r="21" spans="1:8" ht="18" customHeight="1">
      <c r="A21" s="2664"/>
      <c r="B21" s="2644" t="s">
        <v>3542</v>
      </c>
      <c r="C21" s="2659"/>
      <c r="D21" s="344">
        <v>12</v>
      </c>
      <c r="E21" s="347">
        <v>15</v>
      </c>
      <c r="F21" s="348">
        <v>8</v>
      </c>
      <c r="G21" s="2649"/>
    </row>
    <row r="22" spans="1:8" ht="18" customHeight="1">
      <c r="A22" s="2664"/>
      <c r="B22" s="2644" t="s">
        <v>3543</v>
      </c>
      <c r="C22" s="2659"/>
      <c r="D22" s="344">
        <v>2</v>
      </c>
      <c r="E22" s="347">
        <v>1</v>
      </c>
      <c r="F22" s="348">
        <v>3</v>
      </c>
      <c r="G22" s="2649"/>
    </row>
    <row r="23" spans="1:8" ht="18" customHeight="1">
      <c r="A23" s="2664"/>
      <c r="B23" s="2644" t="s">
        <v>3544</v>
      </c>
      <c r="C23" s="2659"/>
      <c r="D23" s="344">
        <v>9</v>
      </c>
      <c r="E23" s="347">
        <v>9</v>
      </c>
      <c r="F23" s="348">
        <v>3</v>
      </c>
      <c r="G23" s="2649"/>
    </row>
    <row r="24" spans="1:8" ht="18" customHeight="1">
      <c r="A24" s="2664"/>
      <c r="B24" s="2644" t="s">
        <v>3545</v>
      </c>
      <c r="C24" s="2659"/>
      <c r="D24" s="344">
        <v>2</v>
      </c>
      <c r="E24" s="347">
        <v>2</v>
      </c>
      <c r="F24" s="348" t="s">
        <v>141</v>
      </c>
      <c r="G24" s="2649"/>
    </row>
    <row r="25" spans="1:8" ht="18" customHeight="1">
      <c r="A25" s="2665"/>
      <c r="B25" s="2642" t="s">
        <v>3546</v>
      </c>
      <c r="C25" s="2643"/>
      <c r="D25" s="374">
        <v>3</v>
      </c>
      <c r="E25" s="350" t="s">
        <v>141</v>
      </c>
      <c r="F25" s="351">
        <v>1</v>
      </c>
      <c r="G25" s="2649"/>
    </row>
    <row r="26" spans="1:8" ht="25.5" customHeight="1">
      <c r="A26" s="2656" t="s">
        <v>3663</v>
      </c>
      <c r="B26" s="2657"/>
      <c r="C26" s="2658"/>
      <c r="D26" s="374">
        <v>24</v>
      </c>
      <c r="E26" s="350">
        <v>18</v>
      </c>
      <c r="F26" s="351">
        <v>9</v>
      </c>
      <c r="G26" s="2650"/>
    </row>
    <row r="27" spans="1:8" ht="18" customHeight="1">
      <c r="A27" s="2065" t="s">
        <v>3547</v>
      </c>
    </row>
    <row r="28" spans="1:8" ht="18" customHeight="1">
      <c r="A28" s="2094" t="s">
        <v>3661</v>
      </c>
    </row>
    <row r="29" spans="1:8" ht="15.95" customHeight="1"/>
    <row r="30" spans="1:8" ht="26.25" customHeight="1"/>
    <row r="31" spans="1:8" ht="18" customHeight="1"/>
    <row r="32" spans="1:8" ht="18" customHeight="1"/>
  </sheetData>
  <mergeCells count="21">
    <mergeCell ref="G13:G26"/>
    <mergeCell ref="A2:C2"/>
    <mergeCell ref="A3:C3"/>
    <mergeCell ref="B4:C4"/>
    <mergeCell ref="B5:C5"/>
    <mergeCell ref="B6:C6"/>
    <mergeCell ref="A26:C26"/>
    <mergeCell ref="B11:C11"/>
    <mergeCell ref="B12:C12"/>
    <mergeCell ref="B21:C21"/>
    <mergeCell ref="B22:C22"/>
    <mergeCell ref="B23:C23"/>
    <mergeCell ref="B13:B20"/>
    <mergeCell ref="A4:A12"/>
    <mergeCell ref="A13:A25"/>
    <mergeCell ref="B24:C24"/>
    <mergeCell ref="B25:C25"/>
    <mergeCell ref="B7:C7"/>
    <mergeCell ref="B8:C8"/>
    <mergeCell ref="B9:C9"/>
    <mergeCell ref="B10:C10"/>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view="pageBreakPreview" zoomScaleNormal="85" zoomScaleSheetLayoutView="100" workbookViewId="0">
      <selection activeCell="O13" sqref="O13"/>
    </sheetView>
  </sheetViews>
  <sheetFormatPr defaultRowHeight="24.95" customHeight="1"/>
  <cols>
    <col min="1" max="1" width="10.75" style="2" customWidth="1"/>
    <col min="2" max="2" width="8.25" style="2" customWidth="1"/>
    <col min="3" max="7" width="8.5" style="2" customWidth="1"/>
    <col min="8" max="8" width="9.625" style="2" customWidth="1"/>
    <col min="9" max="9" width="8.375" style="2" customWidth="1"/>
    <col min="10" max="20" width="6.5" style="2" customWidth="1"/>
    <col min="21" max="202" width="9" style="2"/>
    <col min="203" max="203" width="14.25" style="2" customWidth="1"/>
    <col min="204" max="210" width="9.5" style="2" customWidth="1"/>
    <col min="211" max="458" width="9" style="2"/>
    <col min="459" max="459" width="14.25" style="2" customWidth="1"/>
    <col min="460" max="466" width="9.5" style="2" customWidth="1"/>
    <col min="467" max="714" width="9" style="2"/>
    <col min="715" max="715" width="14.25" style="2" customWidth="1"/>
    <col min="716" max="722" width="9.5" style="2" customWidth="1"/>
    <col min="723" max="970" width="9" style="2"/>
    <col min="971" max="971" width="14.25" style="2" customWidth="1"/>
    <col min="972" max="978" width="9.5" style="2" customWidth="1"/>
    <col min="979" max="1226" width="9" style="2"/>
    <col min="1227" max="1227" width="14.25" style="2" customWidth="1"/>
    <col min="1228" max="1234" width="9.5" style="2" customWidth="1"/>
    <col min="1235" max="1482" width="9" style="2"/>
    <col min="1483" max="1483" width="14.25" style="2" customWidth="1"/>
    <col min="1484" max="1490" width="9.5" style="2" customWidth="1"/>
    <col min="1491" max="1738" width="9" style="2"/>
    <col min="1739" max="1739" width="14.25" style="2" customWidth="1"/>
    <col min="1740" max="1746" width="9.5" style="2" customWidth="1"/>
    <col min="1747" max="1994" width="9" style="2"/>
    <col min="1995" max="1995" width="14.25" style="2" customWidth="1"/>
    <col min="1996" max="2002" width="9.5" style="2" customWidth="1"/>
    <col min="2003" max="2250" width="9" style="2"/>
    <col min="2251" max="2251" width="14.25" style="2" customWidth="1"/>
    <col min="2252" max="2258" width="9.5" style="2" customWidth="1"/>
    <col min="2259" max="2506" width="9" style="2"/>
    <col min="2507" max="2507" width="14.25" style="2" customWidth="1"/>
    <col min="2508" max="2514" width="9.5" style="2" customWidth="1"/>
    <col min="2515" max="2762" width="9" style="2"/>
    <col min="2763" max="2763" width="14.25" style="2" customWidth="1"/>
    <col min="2764" max="2770" width="9.5" style="2" customWidth="1"/>
    <col min="2771" max="3018" width="9" style="2"/>
    <col min="3019" max="3019" width="14.25" style="2" customWidth="1"/>
    <col min="3020" max="3026" width="9.5" style="2" customWidth="1"/>
    <col min="3027" max="3274" width="9" style="2"/>
    <col min="3275" max="3275" width="14.25" style="2" customWidth="1"/>
    <col min="3276" max="3282" width="9.5" style="2" customWidth="1"/>
    <col min="3283" max="3530" width="9" style="2"/>
    <col min="3531" max="3531" width="14.25" style="2" customWidth="1"/>
    <col min="3532" max="3538" width="9.5" style="2" customWidth="1"/>
    <col min="3539" max="3786" width="9" style="2"/>
    <col min="3787" max="3787" width="14.25" style="2" customWidth="1"/>
    <col min="3788" max="3794" width="9.5" style="2" customWidth="1"/>
    <col min="3795" max="4042" width="9" style="2"/>
    <col min="4043" max="4043" width="14.25" style="2" customWidth="1"/>
    <col min="4044" max="4050" width="9.5" style="2" customWidth="1"/>
    <col min="4051" max="4298" width="9" style="2"/>
    <col min="4299" max="4299" width="14.25" style="2" customWidth="1"/>
    <col min="4300" max="4306" width="9.5" style="2" customWidth="1"/>
    <col min="4307" max="4554" width="9" style="2"/>
    <col min="4555" max="4555" width="14.25" style="2" customWidth="1"/>
    <col min="4556" max="4562" width="9.5" style="2" customWidth="1"/>
    <col min="4563" max="4810" width="9" style="2"/>
    <col min="4811" max="4811" width="14.25" style="2" customWidth="1"/>
    <col min="4812" max="4818" width="9.5" style="2" customWidth="1"/>
    <col min="4819" max="5066" width="9" style="2"/>
    <col min="5067" max="5067" width="14.25" style="2" customWidth="1"/>
    <col min="5068" max="5074" width="9.5" style="2" customWidth="1"/>
    <col min="5075" max="5322" width="9" style="2"/>
    <col min="5323" max="5323" width="14.25" style="2" customWidth="1"/>
    <col min="5324" max="5330" width="9.5" style="2" customWidth="1"/>
    <col min="5331" max="5578" width="9" style="2"/>
    <col min="5579" max="5579" width="14.25" style="2" customWidth="1"/>
    <col min="5580" max="5586" width="9.5" style="2" customWidth="1"/>
    <col min="5587" max="5834" width="9" style="2"/>
    <col min="5835" max="5835" width="14.25" style="2" customWidth="1"/>
    <col min="5836" max="5842" width="9.5" style="2" customWidth="1"/>
    <col min="5843" max="6090" width="9" style="2"/>
    <col min="6091" max="6091" width="14.25" style="2" customWidth="1"/>
    <col min="6092" max="6098" width="9.5" style="2" customWidth="1"/>
    <col min="6099" max="6346" width="9" style="2"/>
    <col min="6347" max="6347" width="14.25" style="2" customWidth="1"/>
    <col min="6348" max="6354" width="9.5" style="2" customWidth="1"/>
    <col min="6355" max="6602" width="9" style="2"/>
    <col min="6603" max="6603" width="14.25" style="2" customWidth="1"/>
    <col min="6604" max="6610" width="9.5" style="2" customWidth="1"/>
    <col min="6611" max="6858" width="9" style="2"/>
    <col min="6859" max="6859" width="14.25" style="2" customWidth="1"/>
    <col min="6860" max="6866" width="9.5" style="2" customWidth="1"/>
    <col min="6867" max="7114" width="9" style="2"/>
    <col min="7115" max="7115" width="14.25" style="2" customWidth="1"/>
    <col min="7116" max="7122" width="9.5" style="2" customWidth="1"/>
    <col min="7123" max="7370" width="9" style="2"/>
    <col min="7371" max="7371" width="14.25" style="2" customWidth="1"/>
    <col min="7372" max="7378" width="9.5" style="2" customWidth="1"/>
    <col min="7379" max="7626" width="9" style="2"/>
    <col min="7627" max="7627" width="14.25" style="2" customWidth="1"/>
    <col min="7628" max="7634" width="9.5" style="2" customWidth="1"/>
    <col min="7635" max="7882" width="9" style="2"/>
    <col min="7883" max="7883" width="14.25" style="2" customWidth="1"/>
    <col min="7884" max="7890" width="9.5" style="2" customWidth="1"/>
    <col min="7891" max="8138" width="9" style="2"/>
    <col min="8139" max="8139" width="14.25" style="2" customWidth="1"/>
    <col min="8140" max="8146" width="9.5" style="2" customWidth="1"/>
    <col min="8147" max="8394" width="9" style="2"/>
    <col min="8395" max="8395" width="14.25" style="2" customWidth="1"/>
    <col min="8396" max="8402" width="9.5" style="2" customWidth="1"/>
    <col min="8403" max="8650" width="9" style="2"/>
    <col min="8651" max="8651" width="14.25" style="2" customWidth="1"/>
    <col min="8652" max="8658" width="9.5" style="2" customWidth="1"/>
    <col min="8659" max="8906" width="9" style="2"/>
    <col min="8907" max="8907" width="14.25" style="2" customWidth="1"/>
    <col min="8908" max="8914" width="9.5" style="2" customWidth="1"/>
    <col min="8915" max="9162" width="9" style="2"/>
    <col min="9163" max="9163" width="14.25" style="2" customWidth="1"/>
    <col min="9164" max="9170" width="9.5" style="2" customWidth="1"/>
    <col min="9171" max="9418" width="9" style="2"/>
    <col min="9419" max="9419" width="14.25" style="2" customWidth="1"/>
    <col min="9420" max="9426" width="9.5" style="2" customWidth="1"/>
    <col min="9427" max="9674" width="9" style="2"/>
    <col min="9675" max="9675" width="14.25" style="2" customWidth="1"/>
    <col min="9676" max="9682" width="9.5" style="2" customWidth="1"/>
    <col min="9683" max="9930" width="9" style="2"/>
    <col min="9931" max="9931" width="14.25" style="2" customWidth="1"/>
    <col min="9932" max="9938" width="9.5" style="2" customWidth="1"/>
    <col min="9939" max="10186" width="9" style="2"/>
    <col min="10187" max="10187" width="14.25" style="2" customWidth="1"/>
    <col min="10188" max="10194" width="9.5" style="2" customWidth="1"/>
    <col min="10195" max="10442" width="9" style="2"/>
    <col min="10443" max="10443" width="14.25" style="2" customWidth="1"/>
    <col min="10444" max="10450" width="9.5" style="2" customWidth="1"/>
    <col min="10451" max="10698" width="9" style="2"/>
    <col min="10699" max="10699" width="14.25" style="2" customWidth="1"/>
    <col min="10700" max="10706" width="9.5" style="2" customWidth="1"/>
    <col min="10707" max="10954" width="9" style="2"/>
    <col min="10955" max="10955" width="14.25" style="2" customWidth="1"/>
    <col min="10956" max="10962" width="9.5" style="2" customWidth="1"/>
    <col min="10963" max="11210" width="9" style="2"/>
    <col min="11211" max="11211" width="14.25" style="2" customWidth="1"/>
    <col min="11212" max="11218" width="9.5" style="2" customWidth="1"/>
    <col min="11219" max="11466" width="9" style="2"/>
    <col min="11467" max="11467" width="14.25" style="2" customWidth="1"/>
    <col min="11468" max="11474" width="9.5" style="2" customWidth="1"/>
    <col min="11475" max="11722" width="9" style="2"/>
    <col min="11723" max="11723" width="14.25" style="2" customWidth="1"/>
    <col min="11724" max="11730" width="9.5" style="2" customWidth="1"/>
    <col min="11731" max="11978" width="9" style="2"/>
    <col min="11979" max="11979" width="14.25" style="2" customWidth="1"/>
    <col min="11980" max="11986" width="9.5" style="2" customWidth="1"/>
    <col min="11987" max="12234" width="9" style="2"/>
    <col min="12235" max="12235" width="14.25" style="2" customWidth="1"/>
    <col min="12236" max="12242" width="9.5" style="2" customWidth="1"/>
    <col min="12243" max="12490" width="9" style="2"/>
    <col min="12491" max="12491" width="14.25" style="2" customWidth="1"/>
    <col min="12492" max="12498" width="9.5" style="2" customWidth="1"/>
    <col min="12499" max="12746" width="9" style="2"/>
    <col min="12747" max="12747" width="14.25" style="2" customWidth="1"/>
    <col min="12748" max="12754" width="9.5" style="2" customWidth="1"/>
    <col min="12755" max="13002" width="9" style="2"/>
    <col min="13003" max="13003" width="14.25" style="2" customWidth="1"/>
    <col min="13004" max="13010" width="9.5" style="2" customWidth="1"/>
    <col min="13011" max="13258" width="9" style="2"/>
    <col min="13259" max="13259" width="14.25" style="2" customWidth="1"/>
    <col min="13260" max="13266" width="9.5" style="2" customWidth="1"/>
    <col min="13267" max="13514" width="9" style="2"/>
    <col min="13515" max="13515" width="14.25" style="2" customWidth="1"/>
    <col min="13516" max="13522" width="9.5" style="2" customWidth="1"/>
    <col min="13523" max="13770" width="9" style="2"/>
    <col min="13771" max="13771" width="14.25" style="2" customWidth="1"/>
    <col min="13772" max="13778" width="9.5" style="2" customWidth="1"/>
    <col min="13779" max="14026" width="9" style="2"/>
    <col min="14027" max="14027" width="14.25" style="2" customWidth="1"/>
    <col min="14028" max="14034" width="9.5" style="2" customWidth="1"/>
    <col min="14035" max="14282" width="9" style="2"/>
    <col min="14283" max="14283" width="14.25" style="2" customWidth="1"/>
    <col min="14284" max="14290" width="9.5" style="2" customWidth="1"/>
    <col min="14291" max="14538" width="9" style="2"/>
    <col min="14539" max="14539" width="14.25" style="2" customWidth="1"/>
    <col min="14540" max="14546" width="9.5" style="2" customWidth="1"/>
    <col min="14547" max="14794" width="9" style="2"/>
    <col min="14795" max="14795" width="14.25" style="2" customWidth="1"/>
    <col min="14796" max="14802" width="9.5" style="2" customWidth="1"/>
    <col min="14803" max="15050" width="9" style="2"/>
    <col min="15051" max="15051" width="14.25" style="2" customWidth="1"/>
    <col min="15052" max="15058" width="9.5" style="2" customWidth="1"/>
    <col min="15059" max="15306" width="9" style="2"/>
    <col min="15307" max="15307" width="14.25" style="2" customWidth="1"/>
    <col min="15308" max="15314" width="9.5" style="2" customWidth="1"/>
    <col min="15315" max="15562" width="9" style="2"/>
    <col min="15563" max="15563" width="14.25" style="2" customWidth="1"/>
    <col min="15564" max="15570" width="9.5" style="2" customWidth="1"/>
    <col min="15571" max="15818" width="9" style="2"/>
    <col min="15819" max="15819" width="14.25" style="2" customWidth="1"/>
    <col min="15820" max="15826" width="9.5" style="2" customWidth="1"/>
    <col min="15827" max="16074" width="9" style="2"/>
    <col min="16075" max="16075" width="14.25" style="2" customWidth="1"/>
    <col min="16076" max="16082" width="9.5" style="2" customWidth="1"/>
    <col min="16083" max="16384" width="9" style="2"/>
  </cols>
  <sheetData>
    <row r="1" spans="1:7" ht="25.5" customHeight="1">
      <c r="A1" s="2315" t="s">
        <v>3628</v>
      </c>
      <c r="B1" s="5"/>
      <c r="C1" s="5"/>
      <c r="D1" s="5"/>
      <c r="E1" s="5"/>
      <c r="F1" s="5"/>
    </row>
    <row r="2" spans="1:7" ht="14.25">
      <c r="A2" s="2315"/>
      <c r="B2" s="5"/>
      <c r="C2" s="5"/>
      <c r="D2" s="5"/>
      <c r="E2" s="5"/>
      <c r="F2" s="5"/>
      <c r="G2" s="6" t="s">
        <v>3615</v>
      </c>
    </row>
    <row r="3" spans="1:7" ht="18" customHeight="1">
      <c r="A3" s="2666"/>
      <c r="B3" s="2668" t="s">
        <v>3608</v>
      </c>
      <c r="C3" s="2670" t="s">
        <v>3609</v>
      </c>
      <c r="D3" s="2672" t="s">
        <v>3610</v>
      </c>
      <c r="E3" s="2672"/>
      <c r="F3" s="2672"/>
      <c r="G3" s="2673"/>
    </row>
    <row r="4" spans="1:7" ht="33.75">
      <c r="A4" s="2667"/>
      <c r="B4" s="2669"/>
      <c r="C4" s="2671"/>
      <c r="D4" s="2286" t="s">
        <v>3606</v>
      </c>
      <c r="E4" s="2104" t="s">
        <v>3611</v>
      </c>
      <c r="F4" s="2104" t="s">
        <v>3612</v>
      </c>
      <c r="G4" s="2105" t="s">
        <v>3613</v>
      </c>
    </row>
    <row r="5" spans="1:7" ht="18" customHeight="1">
      <c r="A5" s="2095" t="s">
        <v>3598</v>
      </c>
      <c r="B5" s="2085">
        <v>443</v>
      </c>
      <c r="C5" s="2085">
        <v>392</v>
      </c>
      <c r="D5" s="2085">
        <v>51</v>
      </c>
      <c r="E5" s="2085">
        <v>26</v>
      </c>
      <c r="F5" s="2085">
        <v>20</v>
      </c>
      <c r="G5" s="2086">
        <v>5</v>
      </c>
    </row>
    <row r="6" spans="1:7" ht="18" customHeight="1">
      <c r="A6" s="2258" t="s">
        <v>3547</v>
      </c>
      <c r="B6" s="2119"/>
      <c r="C6" s="2119"/>
      <c r="D6" s="2119"/>
      <c r="E6" s="2119"/>
      <c r="F6" s="2119"/>
      <c r="G6" s="2120"/>
    </row>
    <row r="7" spans="1:7" ht="18" customHeight="1">
      <c r="A7" s="2282" t="s">
        <v>946</v>
      </c>
      <c r="B7" s="5"/>
      <c r="C7" s="5"/>
      <c r="D7" s="5"/>
      <c r="E7" s="5"/>
      <c r="F7" s="5"/>
      <c r="G7" s="5"/>
    </row>
    <row r="8" spans="1:7" s="5" customFormat="1" ht="24.95" customHeight="1"/>
    <row r="9" spans="1:7" s="5" customFormat="1" ht="24.95" customHeight="1"/>
    <row r="10" spans="1:7" s="5" customFormat="1" ht="24.95" customHeight="1"/>
    <row r="11" spans="1:7" s="5" customFormat="1" ht="24.95" customHeight="1"/>
    <row r="12" spans="1:7" s="5" customFormat="1" ht="24.95" customHeight="1"/>
    <row r="13" spans="1:7" s="5" customFormat="1" ht="24.95" customHeight="1"/>
    <row r="14" spans="1:7" s="5" customFormat="1" ht="24.95" customHeight="1"/>
    <row r="15" spans="1:7" s="5" customFormat="1" ht="24.95" customHeight="1"/>
    <row r="16" spans="1:7" s="5" customFormat="1" ht="24.95" customHeight="1"/>
    <row r="17" s="5" customFormat="1" ht="24.95" customHeight="1"/>
    <row r="18" s="5" customFormat="1" ht="24.95" customHeight="1"/>
    <row r="19" s="5" customFormat="1" ht="24.95" customHeight="1"/>
  </sheetData>
  <mergeCells count="4">
    <mergeCell ref="A3:A4"/>
    <mergeCell ref="B3:B4"/>
    <mergeCell ref="C3:C4"/>
    <mergeCell ref="D3:G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showGridLines="0" view="pageBreakPreview" zoomScaleNormal="85" zoomScaleSheetLayoutView="100" workbookViewId="0">
      <selection activeCell="P4" sqref="P4"/>
    </sheetView>
  </sheetViews>
  <sheetFormatPr defaultRowHeight="24.95" customHeight="1"/>
  <cols>
    <col min="1" max="1" width="10.75" style="1" customWidth="1"/>
    <col min="2" max="13" width="5.875" style="2" customWidth="1"/>
    <col min="14" max="14" width="7.375" style="2" customWidth="1"/>
    <col min="15" max="15" width="10.75" style="2" customWidth="1"/>
    <col min="16" max="16" width="8.25" style="2" customWidth="1"/>
    <col min="17" max="21" width="8.5" style="2" customWidth="1"/>
    <col min="22" max="22" width="9.625" style="2" customWidth="1"/>
    <col min="23" max="23" width="8.375" style="2" customWidth="1"/>
    <col min="24" max="34" width="6.5" style="2" customWidth="1"/>
    <col min="35" max="216" width="9" style="2"/>
    <col min="217" max="217" width="14.25" style="2" customWidth="1"/>
    <col min="218" max="224" width="9.5" style="2" customWidth="1"/>
    <col min="225" max="472" width="9" style="2"/>
    <col min="473" max="473" width="14.25" style="2" customWidth="1"/>
    <col min="474" max="480" width="9.5" style="2" customWidth="1"/>
    <col min="481" max="728" width="9" style="2"/>
    <col min="729" max="729" width="14.25" style="2" customWidth="1"/>
    <col min="730" max="736" width="9.5" style="2" customWidth="1"/>
    <col min="737" max="984" width="9" style="2"/>
    <col min="985" max="985" width="14.25" style="2" customWidth="1"/>
    <col min="986" max="992" width="9.5" style="2" customWidth="1"/>
    <col min="993" max="1240" width="9" style="2"/>
    <col min="1241" max="1241" width="14.25" style="2" customWidth="1"/>
    <col min="1242" max="1248" width="9.5" style="2" customWidth="1"/>
    <col min="1249" max="1496" width="9" style="2"/>
    <col min="1497" max="1497" width="14.25" style="2" customWidth="1"/>
    <col min="1498" max="1504" width="9.5" style="2" customWidth="1"/>
    <col min="1505" max="1752" width="9" style="2"/>
    <col min="1753" max="1753" width="14.25" style="2" customWidth="1"/>
    <col min="1754" max="1760" width="9.5" style="2" customWidth="1"/>
    <col min="1761" max="2008" width="9" style="2"/>
    <col min="2009" max="2009" width="14.25" style="2" customWidth="1"/>
    <col min="2010" max="2016" width="9.5" style="2" customWidth="1"/>
    <col min="2017" max="2264" width="9" style="2"/>
    <col min="2265" max="2265" width="14.25" style="2" customWidth="1"/>
    <col min="2266" max="2272" width="9.5" style="2" customWidth="1"/>
    <col min="2273" max="2520" width="9" style="2"/>
    <col min="2521" max="2521" width="14.25" style="2" customWidth="1"/>
    <col min="2522" max="2528" width="9.5" style="2" customWidth="1"/>
    <col min="2529" max="2776" width="9" style="2"/>
    <col min="2777" max="2777" width="14.25" style="2" customWidth="1"/>
    <col min="2778" max="2784" width="9.5" style="2" customWidth="1"/>
    <col min="2785" max="3032" width="9" style="2"/>
    <col min="3033" max="3033" width="14.25" style="2" customWidth="1"/>
    <col min="3034" max="3040" width="9.5" style="2" customWidth="1"/>
    <col min="3041" max="3288" width="9" style="2"/>
    <col min="3289" max="3289" width="14.25" style="2" customWidth="1"/>
    <col min="3290" max="3296" width="9.5" style="2" customWidth="1"/>
    <col min="3297" max="3544" width="9" style="2"/>
    <col min="3545" max="3545" width="14.25" style="2" customWidth="1"/>
    <col min="3546" max="3552" width="9.5" style="2" customWidth="1"/>
    <col min="3553" max="3800" width="9" style="2"/>
    <col min="3801" max="3801" width="14.25" style="2" customWidth="1"/>
    <col min="3802" max="3808" width="9.5" style="2" customWidth="1"/>
    <col min="3809" max="4056" width="9" style="2"/>
    <col min="4057" max="4057" width="14.25" style="2" customWidth="1"/>
    <col min="4058" max="4064" width="9.5" style="2" customWidth="1"/>
    <col min="4065" max="4312" width="9" style="2"/>
    <col min="4313" max="4313" width="14.25" style="2" customWidth="1"/>
    <col min="4314" max="4320" width="9.5" style="2" customWidth="1"/>
    <col min="4321" max="4568" width="9" style="2"/>
    <col min="4569" max="4569" width="14.25" style="2" customWidth="1"/>
    <col min="4570" max="4576" width="9.5" style="2" customWidth="1"/>
    <col min="4577" max="4824" width="9" style="2"/>
    <col min="4825" max="4825" width="14.25" style="2" customWidth="1"/>
    <col min="4826" max="4832" width="9.5" style="2" customWidth="1"/>
    <col min="4833" max="5080" width="9" style="2"/>
    <col min="5081" max="5081" width="14.25" style="2" customWidth="1"/>
    <col min="5082" max="5088" width="9.5" style="2" customWidth="1"/>
    <col min="5089" max="5336" width="9" style="2"/>
    <col min="5337" max="5337" width="14.25" style="2" customWidth="1"/>
    <col min="5338" max="5344" width="9.5" style="2" customWidth="1"/>
    <col min="5345" max="5592" width="9" style="2"/>
    <col min="5593" max="5593" width="14.25" style="2" customWidth="1"/>
    <col min="5594" max="5600" width="9.5" style="2" customWidth="1"/>
    <col min="5601" max="5848" width="9" style="2"/>
    <col min="5849" max="5849" width="14.25" style="2" customWidth="1"/>
    <col min="5850" max="5856" width="9.5" style="2" customWidth="1"/>
    <col min="5857" max="6104" width="9" style="2"/>
    <col min="6105" max="6105" width="14.25" style="2" customWidth="1"/>
    <col min="6106" max="6112" width="9.5" style="2" customWidth="1"/>
    <col min="6113" max="6360" width="9" style="2"/>
    <col min="6361" max="6361" width="14.25" style="2" customWidth="1"/>
    <col min="6362" max="6368" width="9.5" style="2" customWidth="1"/>
    <col min="6369" max="6616" width="9" style="2"/>
    <col min="6617" max="6617" width="14.25" style="2" customWidth="1"/>
    <col min="6618" max="6624" width="9.5" style="2" customWidth="1"/>
    <col min="6625" max="6872" width="9" style="2"/>
    <col min="6873" max="6873" width="14.25" style="2" customWidth="1"/>
    <col min="6874" max="6880" width="9.5" style="2" customWidth="1"/>
    <col min="6881" max="7128" width="9" style="2"/>
    <col min="7129" max="7129" width="14.25" style="2" customWidth="1"/>
    <col min="7130" max="7136" width="9.5" style="2" customWidth="1"/>
    <col min="7137" max="7384" width="9" style="2"/>
    <col min="7385" max="7385" width="14.25" style="2" customWidth="1"/>
    <col min="7386" max="7392" width="9.5" style="2" customWidth="1"/>
    <col min="7393" max="7640" width="9" style="2"/>
    <col min="7641" max="7641" width="14.25" style="2" customWidth="1"/>
    <col min="7642" max="7648" width="9.5" style="2" customWidth="1"/>
    <col min="7649" max="7896" width="9" style="2"/>
    <col min="7897" max="7897" width="14.25" style="2" customWidth="1"/>
    <col min="7898" max="7904" width="9.5" style="2" customWidth="1"/>
    <col min="7905" max="8152" width="9" style="2"/>
    <col min="8153" max="8153" width="14.25" style="2" customWidth="1"/>
    <col min="8154" max="8160" width="9.5" style="2" customWidth="1"/>
    <col min="8161" max="8408" width="9" style="2"/>
    <col min="8409" max="8409" width="14.25" style="2" customWidth="1"/>
    <col min="8410" max="8416" width="9.5" style="2" customWidth="1"/>
    <col min="8417" max="8664" width="9" style="2"/>
    <col min="8665" max="8665" width="14.25" style="2" customWidth="1"/>
    <col min="8666" max="8672" width="9.5" style="2" customWidth="1"/>
    <col min="8673" max="8920" width="9" style="2"/>
    <col min="8921" max="8921" width="14.25" style="2" customWidth="1"/>
    <col min="8922" max="8928" width="9.5" style="2" customWidth="1"/>
    <col min="8929" max="9176" width="9" style="2"/>
    <col min="9177" max="9177" width="14.25" style="2" customWidth="1"/>
    <col min="9178" max="9184" width="9.5" style="2" customWidth="1"/>
    <col min="9185" max="9432" width="9" style="2"/>
    <col min="9433" max="9433" width="14.25" style="2" customWidth="1"/>
    <col min="9434" max="9440" width="9.5" style="2" customWidth="1"/>
    <col min="9441" max="9688" width="9" style="2"/>
    <col min="9689" max="9689" width="14.25" style="2" customWidth="1"/>
    <col min="9690" max="9696" width="9.5" style="2" customWidth="1"/>
    <col min="9697" max="9944" width="9" style="2"/>
    <col min="9945" max="9945" width="14.25" style="2" customWidth="1"/>
    <col min="9946" max="9952" width="9.5" style="2" customWidth="1"/>
    <col min="9953" max="10200" width="9" style="2"/>
    <col min="10201" max="10201" width="14.25" style="2" customWidth="1"/>
    <col min="10202" max="10208" width="9.5" style="2" customWidth="1"/>
    <col min="10209" max="10456" width="9" style="2"/>
    <col min="10457" max="10457" width="14.25" style="2" customWidth="1"/>
    <col min="10458" max="10464" width="9.5" style="2" customWidth="1"/>
    <col min="10465" max="10712" width="9" style="2"/>
    <col min="10713" max="10713" width="14.25" style="2" customWidth="1"/>
    <col min="10714" max="10720" width="9.5" style="2" customWidth="1"/>
    <col min="10721" max="10968" width="9" style="2"/>
    <col min="10969" max="10969" width="14.25" style="2" customWidth="1"/>
    <col min="10970" max="10976" width="9.5" style="2" customWidth="1"/>
    <col min="10977" max="11224" width="9" style="2"/>
    <col min="11225" max="11225" width="14.25" style="2" customWidth="1"/>
    <col min="11226" max="11232" width="9.5" style="2" customWidth="1"/>
    <col min="11233" max="11480" width="9" style="2"/>
    <col min="11481" max="11481" width="14.25" style="2" customWidth="1"/>
    <col min="11482" max="11488" width="9.5" style="2" customWidth="1"/>
    <col min="11489" max="11736" width="9" style="2"/>
    <col min="11737" max="11737" width="14.25" style="2" customWidth="1"/>
    <col min="11738" max="11744" width="9.5" style="2" customWidth="1"/>
    <col min="11745" max="11992" width="9" style="2"/>
    <col min="11993" max="11993" width="14.25" style="2" customWidth="1"/>
    <col min="11994" max="12000" width="9.5" style="2" customWidth="1"/>
    <col min="12001" max="12248" width="9" style="2"/>
    <col min="12249" max="12249" width="14.25" style="2" customWidth="1"/>
    <col min="12250" max="12256" width="9.5" style="2" customWidth="1"/>
    <col min="12257" max="12504" width="9" style="2"/>
    <col min="12505" max="12505" width="14.25" style="2" customWidth="1"/>
    <col min="12506" max="12512" width="9.5" style="2" customWidth="1"/>
    <col min="12513" max="12760" width="9" style="2"/>
    <col min="12761" max="12761" width="14.25" style="2" customWidth="1"/>
    <col min="12762" max="12768" width="9.5" style="2" customWidth="1"/>
    <col min="12769" max="13016" width="9" style="2"/>
    <col min="13017" max="13017" width="14.25" style="2" customWidth="1"/>
    <col min="13018" max="13024" width="9.5" style="2" customWidth="1"/>
    <col min="13025" max="13272" width="9" style="2"/>
    <col min="13273" max="13273" width="14.25" style="2" customWidth="1"/>
    <col min="13274" max="13280" width="9.5" style="2" customWidth="1"/>
    <col min="13281" max="13528" width="9" style="2"/>
    <col min="13529" max="13529" width="14.25" style="2" customWidth="1"/>
    <col min="13530" max="13536" width="9.5" style="2" customWidth="1"/>
    <col min="13537" max="13784" width="9" style="2"/>
    <col min="13785" max="13785" width="14.25" style="2" customWidth="1"/>
    <col min="13786" max="13792" width="9.5" style="2" customWidth="1"/>
    <col min="13793" max="14040" width="9" style="2"/>
    <col min="14041" max="14041" width="14.25" style="2" customWidth="1"/>
    <col min="14042" max="14048" width="9.5" style="2" customWidth="1"/>
    <col min="14049" max="14296" width="9" style="2"/>
    <col min="14297" max="14297" width="14.25" style="2" customWidth="1"/>
    <col min="14298" max="14304" width="9.5" style="2" customWidth="1"/>
    <col min="14305" max="14552" width="9" style="2"/>
    <col min="14553" max="14553" width="14.25" style="2" customWidth="1"/>
    <col min="14554" max="14560" width="9.5" style="2" customWidth="1"/>
    <col min="14561" max="14808" width="9" style="2"/>
    <col min="14809" max="14809" width="14.25" style="2" customWidth="1"/>
    <col min="14810" max="14816" width="9.5" style="2" customWidth="1"/>
    <col min="14817" max="15064" width="9" style="2"/>
    <col min="15065" max="15065" width="14.25" style="2" customWidth="1"/>
    <col min="15066" max="15072" width="9.5" style="2" customWidth="1"/>
    <col min="15073" max="15320" width="9" style="2"/>
    <col min="15321" max="15321" width="14.25" style="2" customWidth="1"/>
    <col min="15322" max="15328" width="9.5" style="2" customWidth="1"/>
    <col min="15329" max="15576" width="9" style="2"/>
    <col min="15577" max="15577" width="14.25" style="2" customWidth="1"/>
    <col min="15578" max="15584" width="9.5" style="2" customWidth="1"/>
    <col min="15585" max="15832" width="9" style="2"/>
    <col min="15833" max="15833" width="14.25" style="2" customWidth="1"/>
    <col min="15834" max="15840" width="9.5" style="2" customWidth="1"/>
    <col min="15841" max="16088" width="9" style="2"/>
    <col min="16089" max="16089" width="14.25" style="2" customWidth="1"/>
    <col min="16090" max="16096" width="9.5" style="2" customWidth="1"/>
    <col min="16097" max="16384" width="9" style="2"/>
  </cols>
  <sheetData>
    <row r="1" spans="1:13" ht="25.5" customHeight="1">
      <c r="A1" s="2255" t="s">
        <v>3629</v>
      </c>
    </row>
    <row r="2" spans="1:13" ht="18" customHeight="1">
      <c r="A2" s="2512" t="s">
        <v>939</v>
      </c>
      <c r="B2" s="2492" t="s">
        <v>3630</v>
      </c>
      <c r="C2" s="2492"/>
      <c r="D2" s="2492"/>
      <c r="E2" s="2492" t="s">
        <v>3631</v>
      </c>
      <c r="F2" s="2492"/>
      <c r="G2" s="2492"/>
      <c r="H2" s="2492" t="s">
        <v>3316</v>
      </c>
      <c r="I2" s="2492"/>
      <c r="J2" s="2492"/>
      <c r="K2" s="2492" t="s">
        <v>3632</v>
      </c>
      <c r="L2" s="2492"/>
      <c r="M2" s="2494"/>
    </row>
    <row r="3" spans="1:13" s="2000" customFormat="1" ht="40.5">
      <c r="A3" s="2513"/>
      <c r="B3" s="1426" t="s">
        <v>2603</v>
      </c>
      <c r="C3" s="1427" t="s">
        <v>2604</v>
      </c>
      <c r="D3" s="1428" t="s">
        <v>2605</v>
      </c>
      <c r="E3" s="1426" t="s">
        <v>2603</v>
      </c>
      <c r="F3" s="1427" t="s">
        <v>2604</v>
      </c>
      <c r="G3" s="1428" t="s">
        <v>2605</v>
      </c>
      <c r="H3" s="1426" t="s">
        <v>2603</v>
      </c>
      <c r="I3" s="1427" t="s">
        <v>2604</v>
      </c>
      <c r="J3" s="1428" t="s">
        <v>2605</v>
      </c>
      <c r="K3" s="1426" t="s">
        <v>2603</v>
      </c>
      <c r="L3" s="1427" t="s">
        <v>2604</v>
      </c>
      <c r="M3" s="1428" t="s">
        <v>2605</v>
      </c>
    </row>
    <row r="4" spans="1:13" s="5" customFormat="1" ht="18" customHeight="1">
      <c r="A4" s="2312"/>
      <c r="B4" s="481" t="s">
        <v>17</v>
      </c>
      <c r="C4" s="479" t="s">
        <v>2606</v>
      </c>
      <c r="D4" s="481" t="s">
        <v>3633</v>
      </c>
      <c r="E4" s="481" t="s">
        <v>17</v>
      </c>
      <c r="F4" s="479" t="s">
        <v>2606</v>
      </c>
      <c r="G4" s="481" t="s">
        <v>3633</v>
      </c>
      <c r="H4" s="481" t="s">
        <v>17</v>
      </c>
      <c r="I4" s="479" t="s">
        <v>2606</v>
      </c>
      <c r="J4" s="481" t="s">
        <v>3633</v>
      </c>
      <c r="K4" s="481" t="s">
        <v>17</v>
      </c>
      <c r="L4" s="479" t="s">
        <v>2606</v>
      </c>
      <c r="M4" s="481" t="s">
        <v>3633</v>
      </c>
    </row>
    <row r="5" spans="1:13" s="5" customFormat="1" ht="18" customHeight="1">
      <c r="A5" s="2312" t="s">
        <v>44</v>
      </c>
      <c r="B5" s="1275">
        <v>1000</v>
      </c>
      <c r="C5" s="1285">
        <v>494</v>
      </c>
      <c r="D5" s="1285">
        <v>4940</v>
      </c>
      <c r="E5" s="1275">
        <v>47</v>
      </c>
      <c r="F5" s="1285">
        <v>155</v>
      </c>
      <c r="G5" s="1285">
        <v>73</v>
      </c>
      <c r="H5" s="1275">
        <v>11</v>
      </c>
      <c r="I5" s="1285">
        <v>23</v>
      </c>
      <c r="J5" s="1285">
        <v>3</v>
      </c>
      <c r="K5" s="1275">
        <v>8</v>
      </c>
      <c r="L5" s="1285">
        <v>83</v>
      </c>
      <c r="M5" s="1285">
        <v>7</v>
      </c>
    </row>
    <row r="6" spans="1:13" s="5" customFormat="1" ht="18" customHeight="1">
      <c r="A6" s="2312">
        <v>24</v>
      </c>
      <c r="B6" s="1275">
        <v>1000</v>
      </c>
      <c r="C6" s="1285">
        <v>491</v>
      </c>
      <c r="D6" s="1285">
        <v>4920</v>
      </c>
      <c r="E6" s="1275">
        <v>43</v>
      </c>
      <c r="F6" s="1285">
        <v>295</v>
      </c>
      <c r="G6" s="1285">
        <v>127</v>
      </c>
      <c r="H6" s="1275">
        <v>7</v>
      </c>
      <c r="I6" s="1285">
        <v>55</v>
      </c>
      <c r="J6" s="1285">
        <v>4</v>
      </c>
      <c r="K6" s="1275">
        <v>8</v>
      </c>
      <c r="L6" s="1285">
        <v>91</v>
      </c>
      <c r="M6" s="1285">
        <v>7</v>
      </c>
    </row>
    <row r="7" spans="1:13" s="5" customFormat="1" ht="18" customHeight="1">
      <c r="A7" s="2312">
        <v>25</v>
      </c>
      <c r="B7" s="1275">
        <v>1010</v>
      </c>
      <c r="C7" s="1285">
        <v>488</v>
      </c>
      <c r="D7" s="1285">
        <v>4930</v>
      </c>
      <c r="E7" s="1275">
        <v>46</v>
      </c>
      <c r="F7" s="1285">
        <v>283</v>
      </c>
      <c r="G7" s="1285">
        <v>130</v>
      </c>
      <c r="H7" s="1275">
        <v>10</v>
      </c>
      <c r="I7" s="1285">
        <v>20</v>
      </c>
      <c r="J7" s="1285">
        <v>2</v>
      </c>
      <c r="K7" s="1275">
        <v>7</v>
      </c>
      <c r="L7" s="1285">
        <v>74</v>
      </c>
      <c r="M7" s="1285">
        <v>5</v>
      </c>
    </row>
    <row r="8" spans="1:13" s="5" customFormat="1" ht="18" customHeight="1">
      <c r="A8" s="2312">
        <v>26</v>
      </c>
      <c r="B8" s="1275">
        <v>1010</v>
      </c>
      <c r="C8" s="1285">
        <v>488</v>
      </c>
      <c r="D8" s="1285">
        <v>4930</v>
      </c>
      <c r="E8" s="1275">
        <v>48</v>
      </c>
      <c r="F8" s="1285">
        <v>267</v>
      </c>
      <c r="G8" s="1285">
        <v>128</v>
      </c>
      <c r="H8" s="1275">
        <v>9</v>
      </c>
      <c r="I8" s="1285">
        <v>49</v>
      </c>
      <c r="J8" s="1285">
        <v>4</v>
      </c>
      <c r="K8" s="1275">
        <v>9</v>
      </c>
      <c r="L8" s="1285">
        <v>89</v>
      </c>
      <c r="M8" s="1285">
        <v>8</v>
      </c>
    </row>
    <row r="9" spans="1:13" s="5" customFormat="1" ht="18" customHeight="1">
      <c r="A9" s="2312">
        <v>27</v>
      </c>
      <c r="B9" s="1275">
        <v>956</v>
      </c>
      <c r="C9" s="1285">
        <v>494</v>
      </c>
      <c r="D9" s="1285">
        <v>4720</v>
      </c>
      <c r="E9" s="1275">
        <v>47</v>
      </c>
      <c r="F9" s="1285">
        <v>279</v>
      </c>
      <c r="G9" s="1285">
        <v>131</v>
      </c>
      <c r="H9" s="1275">
        <v>20</v>
      </c>
      <c r="I9" s="1285">
        <v>50</v>
      </c>
      <c r="J9" s="1285">
        <v>10</v>
      </c>
      <c r="K9" s="1275">
        <v>13</v>
      </c>
      <c r="L9" s="1285">
        <v>88</v>
      </c>
      <c r="M9" s="1285">
        <v>11</v>
      </c>
    </row>
    <row r="10" spans="1:13" s="5" customFormat="1" ht="18" customHeight="1">
      <c r="A10" s="2312">
        <v>28</v>
      </c>
      <c r="B10" s="1275">
        <v>897</v>
      </c>
      <c r="C10" s="1285">
        <v>506</v>
      </c>
      <c r="D10" s="1285">
        <v>4540</v>
      </c>
      <c r="E10" s="1275">
        <v>53</v>
      </c>
      <c r="F10" s="1285">
        <v>266</v>
      </c>
      <c r="G10" s="1285">
        <v>141</v>
      </c>
      <c r="H10" s="1275">
        <v>10</v>
      </c>
      <c r="I10" s="1285">
        <v>34</v>
      </c>
      <c r="J10" s="1285">
        <v>3</v>
      </c>
      <c r="K10" s="1275">
        <v>25</v>
      </c>
      <c r="L10" s="1285">
        <v>132</v>
      </c>
      <c r="M10" s="1285">
        <v>33</v>
      </c>
    </row>
    <row r="11" spans="1:13" s="5" customFormat="1" ht="18" customHeight="1">
      <c r="A11" s="2312">
        <v>29</v>
      </c>
      <c r="B11" s="1275">
        <v>895</v>
      </c>
      <c r="C11" s="1285">
        <v>494</v>
      </c>
      <c r="D11" s="1285">
        <v>4420</v>
      </c>
      <c r="E11" s="1275">
        <v>53</v>
      </c>
      <c r="F11" s="1285">
        <v>217</v>
      </c>
      <c r="G11" s="1285">
        <v>115</v>
      </c>
      <c r="H11" s="1275">
        <v>8</v>
      </c>
      <c r="I11" s="1285">
        <v>19</v>
      </c>
      <c r="J11" s="1285">
        <v>2</v>
      </c>
      <c r="K11" s="1275">
        <v>27</v>
      </c>
      <c r="L11" s="1285">
        <v>85</v>
      </c>
      <c r="M11" s="1285">
        <v>23</v>
      </c>
    </row>
    <row r="12" spans="1:13" s="5" customFormat="1" ht="18" customHeight="1">
      <c r="A12" s="2278">
        <v>30</v>
      </c>
      <c r="B12" s="1271">
        <v>909</v>
      </c>
      <c r="C12" s="1425">
        <v>498</v>
      </c>
      <c r="D12" s="1425">
        <v>4530</v>
      </c>
      <c r="E12" s="1271">
        <v>44</v>
      </c>
      <c r="F12" s="1425">
        <v>93</v>
      </c>
      <c r="G12" s="1425">
        <v>41</v>
      </c>
      <c r="H12" s="1271">
        <v>12</v>
      </c>
      <c r="I12" s="1425">
        <v>12</v>
      </c>
      <c r="J12" s="1425">
        <v>1</v>
      </c>
      <c r="K12" s="1271">
        <v>28</v>
      </c>
      <c r="L12" s="1425">
        <v>44</v>
      </c>
      <c r="M12" s="1425">
        <v>12</v>
      </c>
    </row>
    <row r="13" spans="1:13" s="5" customFormat="1" ht="18" customHeight="1">
      <c r="A13" s="2256" t="s">
        <v>187</v>
      </c>
    </row>
    <row r="14" spans="1:13" s="5" customFormat="1" ht="24.95" customHeight="1">
      <c r="A14" s="1"/>
    </row>
    <row r="15" spans="1:13" s="5" customFormat="1" ht="24.95" customHeight="1">
      <c r="A15" s="1"/>
    </row>
    <row r="16" spans="1:13" s="5" customFormat="1" ht="24.95" customHeight="1">
      <c r="A16" s="1"/>
    </row>
    <row r="17" spans="1:1" s="5" customFormat="1" ht="24.95" customHeight="1">
      <c r="A17" s="1"/>
    </row>
    <row r="18" spans="1:1" s="5" customFormat="1" ht="24.95" customHeight="1">
      <c r="A18" s="1"/>
    </row>
    <row r="19" spans="1:1" s="5" customFormat="1" ht="24.95" customHeight="1">
      <c r="A19" s="1"/>
    </row>
    <row r="20" spans="1:1" s="5" customFormat="1" ht="24.95" customHeight="1">
      <c r="A20" s="1"/>
    </row>
    <row r="21" spans="1:1" s="5" customFormat="1" ht="24.95" customHeight="1">
      <c r="A21" s="1"/>
    </row>
    <row r="22" spans="1:1" s="5" customFormat="1" ht="24.95" customHeight="1">
      <c r="A22" s="1"/>
    </row>
    <row r="23" spans="1:1" s="5" customFormat="1" ht="24.95" customHeight="1">
      <c r="A23" s="1"/>
    </row>
    <row r="24" spans="1:1" s="5" customFormat="1" ht="24.95" customHeight="1">
      <c r="A24" s="1"/>
    </row>
  </sheetData>
  <mergeCells count="5">
    <mergeCell ref="A2:A3"/>
    <mergeCell ref="B2:D2"/>
    <mergeCell ref="E2:G2"/>
    <mergeCell ref="H2:J2"/>
    <mergeCell ref="K2:M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view="pageBreakPreview" zoomScaleNormal="85" zoomScaleSheetLayoutView="100" workbookViewId="0">
      <selection activeCell="N3" sqref="N3"/>
    </sheetView>
  </sheetViews>
  <sheetFormatPr defaultRowHeight="24.95" customHeight="1"/>
  <cols>
    <col min="1" max="1" width="8.375" style="2" customWidth="1"/>
    <col min="2" max="12" width="6.5" style="2" customWidth="1"/>
    <col min="13" max="194" width="9" style="2"/>
    <col min="195" max="195" width="14.25" style="2" customWidth="1"/>
    <col min="196" max="202" width="9.5" style="2" customWidth="1"/>
    <col min="203" max="450" width="9" style="2"/>
    <col min="451" max="451" width="14.25" style="2" customWidth="1"/>
    <col min="452" max="458" width="9.5" style="2" customWidth="1"/>
    <col min="459" max="706" width="9" style="2"/>
    <col min="707" max="707" width="14.25" style="2" customWidth="1"/>
    <col min="708" max="714" width="9.5" style="2" customWidth="1"/>
    <col min="715" max="962" width="9" style="2"/>
    <col min="963" max="963" width="14.25" style="2" customWidth="1"/>
    <col min="964" max="970" width="9.5" style="2" customWidth="1"/>
    <col min="971" max="1218" width="9" style="2"/>
    <col min="1219" max="1219" width="14.25" style="2" customWidth="1"/>
    <col min="1220" max="1226" width="9.5" style="2" customWidth="1"/>
    <col min="1227" max="1474" width="9" style="2"/>
    <col min="1475" max="1475" width="14.25" style="2" customWidth="1"/>
    <col min="1476" max="1482" width="9.5" style="2" customWidth="1"/>
    <col min="1483" max="1730" width="9" style="2"/>
    <col min="1731" max="1731" width="14.25" style="2" customWidth="1"/>
    <col min="1732" max="1738" width="9.5" style="2" customWidth="1"/>
    <col min="1739" max="1986" width="9" style="2"/>
    <col min="1987" max="1987" width="14.25" style="2" customWidth="1"/>
    <col min="1988" max="1994" width="9.5" style="2" customWidth="1"/>
    <col min="1995" max="2242" width="9" style="2"/>
    <col min="2243" max="2243" width="14.25" style="2" customWidth="1"/>
    <col min="2244" max="2250" width="9.5" style="2" customWidth="1"/>
    <col min="2251" max="2498" width="9" style="2"/>
    <col min="2499" max="2499" width="14.25" style="2" customWidth="1"/>
    <col min="2500" max="2506" width="9.5" style="2" customWidth="1"/>
    <col min="2507" max="2754" width="9" style="2"/>
    <col min="2755" max="2755" width="14.25" style="2" customWidth="1"/>
    <col min="2756" max="2762" width="9.5" style="2" customWidth="1"/>
    <col min="2763" max="3010" width="9" style="2"/>
    <col min="3011" max="3011" width="14.25" style="2" customWidth="1"/>
    <col min="3012" max="3018" width="9.5" style="2" customWidth="1"/>
    <col min="3019" max="3266" width="9" style="2"/>
    <col min="3267" max="3267" width="14.25" style="2" customWidth="1"/>
    <col min="3268" max="3274" width="9.5" style="2" customWidth="1"/>
    <col min="3275" max="3522" width="9" style="2"/>
    <col min="3523" max="3523" width="14.25" style="2" customWidth="1"/>
    <col min="3524" max="3530" width="9.5" style="2" customWidth="1"/>
    <col min="3531" max="3778" width="9" style="2"/>
    <col min="3779" max="3779" width="14.25" style="2" customWidth="1"/>
    <col min="3780" max="3786" width="9.5" style="2" customWidth="1"/>
    <col min="3787" max="4034" width="9" style="2"/>
    <col min="4035" max="4035" width="14.25" style="2" customWidth="1"/>
    <col min="4036" max="4042" width="9.5" style="2" customWidth="1"/>
    <col min="4043" max="4290" width="9" style="2"/>
    <col min="4291" max="4291" width="14.25" style="2" customWidth="1"/>
    <col min="4292" max="4298" width="9.5" style="2" customWidth="1"/>
    <col min="4299" max="4546" width="9" style="2"/>
    <col min="4547" max="4547" width="14.25" style="2" customWidth="1"/>
    <col min="4548" max="4554" width="9.5" style="2" customWidth="1"/>
    <col min="4555" max="4802" width="9" style="2"/>
    <col min="4803" max="4803" width="14.25" style="2" customWidth="1"/>
    <col min="4804" max="4810" width="9.5" style="2" customWidth="1"/>
    <col min="4811" max="5058" width="9" style="2"/>
    <col min="5059" max="5059" width="14.25" style="2" customWidth="1"/>
    <col min="5060" max="5066" width="9.5" style="2" customWidth="1"/>
    <col min="5067" max="5314" width="9" style="2"/>
    <col min="5315" max="5315" width="14.25" style="2" customWidth="1"/>
    <col min="5316" max="5322" width="9.5" style="2" customWidth="1"/>
    <col min="5323" max="5570" width="9" style="2"/>
    <col min="5571" max="5571" width="14.25" style="2" customWidth="1"/>
    <col min="5572" max="5578" width="9.5" style="2" customWidth="1"/>
    <col min="5579" max="5826" width="9" style="2"/>
    <col min="5827" max="5827" width="14.25" style="2" customWidth="1"/>
    <col min="5828" max="5834" width="9.5" style="2" customWidth="1"/>
    <col min="5835" max="6082" width="9" style="2"/>
    <col min="6083" max="6083" width="14.25" style="2" customWidth="1"/>
    <col min="6084" max="6090" width="9.5" style="2" customWidth="1"/>
    <col min="6091" max="6338" width="9" style="2"/>
    <col min="6339" max="6339" width="14.25" style="2" customWidth="1"/>
    <col min="6340" max="6346" width="9.5" style="2" customWidth="1"/>
    <col min="6347" max="6594" width="9" style="2"/>
    <col min="6595" max="6595" width="14.25" style="2" customWidth="1"/>
    <col min="6596" max="6602" width="9.5" style="2" customWidth="1"/>
    <col min="6603" max="6850" width="9" style="2"/>
    <col min="6851" max="6851" width="14.25" style="2" customWidth="1"/>
    <col min="6852" max="6858" width="9.5" style="2" customWidth="1"/>
    <col min="6859" max="7106" width="9" style="2"/>
    <col min="7107" max="7107" width="14.25" style="2" customWidth="1"/>
    <col min="7108" max="7114" width="9.5" style="2" customWidth="1"/>
    <col min="7115" max="7362" width="9" style="2"/>
    <col min="7363" max="7363" width="14.25" style="2" customWidth="1"/>
    <col min="7364" max="7370" width="9.5" style="2" customWidth="1"/>
    <col min="7371" max="7618" width="9" style="2"/>
    <col min="7619" max="7619" width="14.25" style="2" customWidth="1"/>
    <col min="7620" max="7626" width="9.5" style="2" customWidth="1"/>
    <col min="7627" max="7874" width="9" style="2"/>
    <col min="7875" max="7875" width="14.25" style="2" customWidth="1"/>
    <col min="7876" max="7882" width="9.5" style="2" customWidth="1"/>
    <col min="7883" max="8130" width="9" style="2"/>
    <col min="8131" max="8131" width="14.25" style="2" customWidth="1"/>
    <col min="8132" max="8138" width="9.5" style="2" customWidth="1"/>
    <col min="8139" max="8386" width="9" style="2"/>
    <col min="8387" max="8387" width="14.25" style="2" customWidth="1"/>
    <col min="8388" max="8394" width="9.5" style="2" customWidth="1"/>
    <col min="8395" max="8642" width="9" style="2"/>
    <col min="8643" max="8643" width="14.25" style="2" customWidth="1"/>
    <col min="8644" max="8650" width="9.5" style="2" customWidth="1"/>
    <col min="8651" max="8898" width="9" style="2"/>
    <col min="8899" max="8899" width="14.25" style="2" customWidth="1"/>
    <col min="8900" max="8906" width="9.5" style="2" customWidth="1"/>
    <col min="8907" max="9154" width="9" style="2"/>
    <col min="9155" max="9155" width="14.25" style="2" customWidth="1"/>
    <col min="9156" max="9162" width="9.5" style="2" customWidth="1"/>
    <col min="9163" max="9410" width="9" style="2"/>
    <col min="9411" max="9411" width="14.25" style="2" customWidth="1"/>
    <col min="9412" max="9418" width="9.5" style="2" customWidth="1"/>
    <col min="9419" max="9666" width="9" style="2"/>
    <col min="9667" max="9667" width="14.25" style="2" customWidth="1"/>
    <col min="9668" max="9674" width="9.5" style="2" customWidth="1"/>
    <col min="9675" max="9922" width="9" style="2"/>
    <col min="9923" max="9923" width="14.25" style="2" customWidth="1"/>
    <col min="9924" max="9930" width="9.5" style="2" customWidth="1"/>
    <col min="9931" max="10178" width="9" style="2"/>
    <col min="10179" max="10179" width="14.25" style="2" customWidth="1"/>
    <col min="10180" max="10186" width="9.5" style="2" customWidth="1"/>
    <col min="10187" max="10434" width="9" style="2"/>
    <col min="10435" max="10435" width="14.25" style="2" customWidth="1"/>
    <col min="10436" max="10442" width="9.5" style="2" customWidth="1"/>
    <col min="10443" max="10690" width="9" style="2"/>
    <col min="10691" max="10691" width="14.25" style="2" customWidth="1"/>
    <col min="10692" max="10698" width="9.5" style="2" customWidth="1"/>
    <col min="10699" max="10946" width="9" style="2"/>
    <col min="10947" max="10947" width="14.25" style="2" customWidth="1"/>
    <col min="10948" max="10954" width="9.5" style="2" customWidth="1"/>
    <col min="10955" max="11202" width="9" style="2"/>
    <col min="11203" max="11203" width="14.25" style="2" customWidth="1"/>
    <col min="11204" max="11210" width="9.5" style="2" customWidth="1"/>
    <col min="11211" max="11458" width="9" style="2"/>
    <col min="11459" max="11459" width="14.25" style="2" customWidth="1"/>
    <col min="11460" max="11466" width="9.5" style="2" customWidth="1"/>
    <col min="11467" max="11714" width="9" style="2"/>
    <col min="11715" max="11715" width="14.25" style="2" customWidth="1"/>
    <col min="11716" max="11722" width="9.5" style="2" customWidth="1"/>
    <col min="11723" max="11970" width="9" style="2"/>
    <col min="11971" max="11971" width="14.25" style="2" customWidth="1"/>
    <col min="11972" max="11978" width="9.5" style="2" customWidth="1"/>
    <col min="11979" max="12226" width="9" style="2"/>
    <col min="12227" max="12227" width="14.25" style="2" customWidth="1"/>
    <col min="12228" max="12234" width="9.5" style="2" customWidth="1"/>
    <col min="12235" max="12482" width="9" style="2"/>
    <col min="12483" max="12483" width="14.25" style="2" customWidth="1"/>
    <col min="12484" max="12490" width="9.5" style="2" customWidth="1"/>
    <col min="12491" max="12738" width="9" style="2"/>
    <col min="12739" max="12739" width="14.25" style="2" customWidth="1"/>
    <col min="12740" max="12746" width="9.5" style="2" customWidth="1"/>
    <col min="12747" max="12994" width="9" style="2"/>
    <col min="12995" max="12995" width="14.25" style="2" customWidth="1"/>
    <col min="12996" max="13002" width="9.5" style="2" customWidth="1"/>
    <col min="13003" max="13250" width="9" style="2"/>
    <col min="13251" max="13251" width="14.25" style="2" customWidth="1"/>
    <col min="13252" max="13258" width="9.5" style="2" customWidth="1"/>
    <col min="13259" max="13506" width="9" style="2"/>
    <col min="13507" max="13507" width="14.25" style="2" customWidth="1"/>
    <col min="13508" max="13514" width="9.5" style="2" customWidth="1"/>
    <col min="13515" max="13762" width="9" style="2"/>
    <col min="13763" max="13763" width="14.25" style="2" customWidth="1"/>
    <col min="13764" max="13770" width="9.5" style="2" customWidth="1"/>
    <col min="13771" max="14018" width="9" style="2"/>
    <col min="14019" max="14019" width="14.25" style="2" customWidth="1"/>
    <col min="14020" max="14026" width="9.5" style="2" customWidth="1"/>
    <col min="14027" max="14274" width="9" style="2"/>
    <col min="14275" max="14275" width="14.25" style="2" customWidth="1"/>
    <col min="14276" max="14282" width="9.5" style="2" customWidth="1"/>
    <col min="14283" max="14530" width="9" style="2"/>
    <col min="14531" max="14531" width="14.25" style="2" customWidth="1"/>
    <col min="14532" max="14538" width="9.5" style="2" customWidth="1"/>
    <col min="14539" max="14786" width="9" style="2"/>
    <col min="14787" max="14787" width="14.25" style="2" customWidth="1"/>
    <col min="14788" max="14794" width="9.5" style="2" customWidth="1"/>
    <col min="14795" max="15042" width="9" style="2"/>
    <col min="15043" max="15043" width="14.25" style="2" customWidth="1"/>
    <col min="15044" max="15050" width="9.5" style="2" customWidth="1"/>
    <col min="15051" max="15298" width="9" style="2"/>
    <col min="15299" max="15299" width="14.25" style="2" customWidth="1"/>
    <col min="15300" max="15306" width="9.5" style="2" customWidth="1"/>
    <col min="15307" max="15554" width="9" style="2"/>
    <col min="15555" max="15555" width="14.25" style="2" customWidth="1"/>
    <col min="15556" max="15562" width="9.5" style="2" customWidth="1"/>
    <col min="15563" max="15810" width="9" style="2"/>
    <col min="15811" max="15811" width="14.25" style="2" customWidth="1"/>
    <col min="15812" max="15818" width="9.5" style="2" customWidth="1"/>
    <col min="15819" max="16066" width="9" style="2"/>
    <col min="16067" max="16067" width="14.25" style="2" customWidth="1"/>
    <col min="16068" max="16074" width="9.5" style="2" customWidth="1"/>
    <col min="16075" max="16384" width="9" style="2"/>
  </cols>
  <sheetData>
    <row r="1" spans="1:12" s="5" customFormat="1" ht="25.5" customHeight="1">
      <c r="A1" s="2066" t="s">
        <v>3634</v>
      </c>
      <c r="B1" s="2066"/>
      <c r="C1" s="2066"/>
      <c r="D1" s="2066"/>
      <c r="E1" s="2066"/>
      <c r="F1" s="2066"/>
      <c r="G1" s="2066"/>
      <c r="H1" s="2066"/>
      <c r="I1" s="2066"/>
      <c r="J1" s="2066"/>
      <c r="K1" s="2066"/>
      <c r="L1" s="2071" t="s">
        <v>3615</v>
      </c>
    </row>
    <row r="2" spans="1:12" s="5" customFormat="1" ht="18" customHeight="1">
      <c r="A2" s="2067" t="s">
        <v>939</v>
      </c>
      <c r="B2" s="2068" t="s">
        <v>2614</v>
      </c>
      <c r="C2" s="2068" t="s">
        <v>2615</v>
      </c>
      <c r="D2" s="2068" t="s">
        <v>2616</v>
      </c>
      <c r="E2" s="2068" t="s">
        <v>2617</v>
      </c>
      <c r="F2" s="2068" t="s">
        <v>2618</v>
      </c>
      <c r="G2" s="2070" t="s">
        <v>2619</v>
      </c>
      <c r="H2" s="2068" t="s">
        <v>2620</v>
      </c>
      <c r="I2" s="2068" t="s">
        <v>2621</v>
      </c>
      <c r="J2" s="2078" t="s">
        <v>2622</v>
      </c>
      <c r="K2" s="2068" t="s">
        <v>143</v>
      </c>
      <c r="L2" s="2069" t="s">
        <v>2623</v>
      </c>
    </row>
    <row r="3" spans="1:12" s="5" customFormat="1" ht="18" customHeight="1">
      <c r="A3" s="50"/>
      <c r="B3" s="185" t="s">
        <v>3635</v>
      </c>
      <c r="C3" s="185" t="s">
        <v>3636</v>
      </c>
      <c r="D3" s="185" t="s">
        <v>2624</v>
      </c>
      <c r="E3" s="185" t="s">
        <v>2624</v>
      </c>
      <c r="F3" s="185" t="s">
        <v>2624</v>
      </c>
      <c r="G3" s="185" t="s">
        <v>2624</v>
      </c>
      <c r="H3" s="185" t="s">
        <v>3637</v>
      </c>
      <c r="I3" s="185" t="s">
        <v>3636</v>
      </c>
      <c r="J3" s="185" t="s">
        <v>3638</v>
      </c>
      <c r="K3" s="185" t="s">
        <v>3639</v>
      </c>
      <c r="L3" s="187" t="s">
        <v>3639</v>
      </c>
    </row>
    <row r="4" spans="1:12" s="5" customFormat="1" ht="18" customHeight="1">
      <c r="A4" s="2080" t="s">
        <v>2261</v>
      </c>
      <c r="B4" s="1273">
        <v>1132</v>
      </c>
      <c r="C4" s="1273">
        <v>133</v>
      </c>
      <c r="D4" s="1093">
        <v>1</v>
      </c>
      <c r="E4" s="1093">
        <v>5</v>
      </c>
      <c r="F4" s="1093">
        <v>23</v>
      </c>
      <c r="G4" s="1093">
        <v>4</v>
      </c>
      <c r="H4" s="1273">
        <v>35</v>
      </c>
      <c r="I4" s="1273">
        <v>1</v>
      </c>
      <c r="J4" s="1273">
        <v>19</v>
      </c>
      <c r="K4" s="1273">
        <v>10</v>
      </c>
      <c r="L4" s="1093">
        <v>27</v>
      </c>
    </row>
    <row r="5" spans="1:12" s="5" customFormat="1" ht="18" customHeight="1">
      <c r="A5" s="2074">
        <v>7</v>
      </c>
      <c r="B5" s="1273">
        <v>1264</v>
      </c>
      <c r="C5" s="1273" t="s">
        <v>3640</v>
      </c>
      <c r="D5" s="1093">
        <v>0</v>
      </c>
      <c r="E5" s="1093">
        <v>3</v>
      </c>
      <c r="F5" s="1093">
        <v>4</v>
      </c>
      <c r="G5" s="1093">
        <v>2</v>
      </c>
      <c r="H5" s="1273">
        <v>21</v>
      </c>
      <c r="I5" s="1273">
        <v>3</v>
      </c>
      <c r="J5" s="1273">
        <v>1</v>
      </c>
      <c r="K5" s="1273">
        <v>0</v>
      </c>
      <c r="L5" s="1093">
        <v>36</v>
      </c>
    </row>
    <row r="6" spans="1:12" s="5" customFormat="1" ht="18" customHeight="1">
      <c r="A6" s="2147">
        <v>12</v>
      </c>
      <c r="B6" s="1273">
        <v>910</v>
      </c>
      <c r="C6" s="1273">
        <v>49</v>
      </c>
      <c r="D6" s="1093">
        <v>2</v>
      </c>
      <c r="E6" s="1093">
        <v>2</v>
      </c>
      <c r="F6" s="1093">
        <v>8</v>
      </c>
      <c r="G6" s="1093">
        <v>1</v>
      </c>
      <c r="H6" s="1273">
        <v>16</v>
      </c>
      <c r="I6" s="1273">
        <v>4</v>
      </c>
      <c r="J6" s="1273" t="s">
        <v>3641</v>
      </c>
      <c r="K6" s="1273">
        <v>2</v>
      </c>
      <c r="L6" s="1093">
        <v>25</v>
      </c>
    </row>
    <row r="7" spans="1:12" s="5" customFormat="1" ht="18" customHeight="1">
      <c r="A7" s="2074">
        <v>17</v>
      </c>
      <c r="B7" s="1273">
        <v>721</v>
      </c>
      <c r="C7" s="1273">
        <v>39</v>
      </c>
      <c r="D7" s="1093">
        <v>2</v>
      </c>
      <c r="E7" s="1093">
        <v>1</v>
      </c>
      <c r="F7" s="1093">
        <v>8</v>
      </c>
      <c r="G7" s="1093">
        <v>0</v>
      </c>
      <c r="H7" s="1273">
        <v>36</v>
      </c>
      <c r="I7" s="1273">
        <v>4</v>
      </c>
      <c r="J7" s="1273" t="s">
        <v>3642</v>
      </c>
      <c r="K7" s="1273">
        <v>0</v>
      </c>
      <c r="L7" s="1093">
        <v>27</v>
      </c>
    </row>
    <row r="8" spans="1:12" s="5" customFormat="1" ht="18" customHeight="1">
      <c r="A8" s="2074">
        <v>22</v>
      </c>
      <c r="B8" s="202" t="s">
        <v>3258</v>
      </c>
      <c r="C8" s="1273">
        <v>57</v>
      </c>
      <c r="D8" s="1273">
        <v>4</v>
      </c>
      <c r="E8" s="1273">
        <v>2</v>
      </c>
      <c r="F8" s="202" t="s">
        <v>3258</v>
      </c>
      <c r="G8" s="1273">
        <v>1</v>
      </c>
      <c r="H8" s="1273">
        <v>20</v>
      </c>
      <c r="I8" s="202" t="s">
        <v>3258</v>
      </c>
      <c r="J8" s="1273" t="s">
        <v>3643</v>
      </c>
      <c r="K8" s="1273">
        <v>1</v>
      </c>
      <c r="L8" s="1093">
        <v>25</v>
      </c>
    </row>
    <row r="9" spans="1:12" s="5" customFormat="1" ht="18" customHeight="1">
      <c r="A9" s="2072">
        <v>27</v>
      </c>
      <c r="B9" s="1279">
        <v>848</v>
      </c>
      <c r="C9" s="1279">
        <v>43</v>
      </c>
      <c r="D9" s="221" t="s">
        <v>3258</v>
      </c>
      <c r="E9" s="1279">
        <v>1</v>
      </c>
      <c r="F9" s="1279">
        <v>7</v>
      </c>
      <c r="G9" s="221" t="s">
        <v>3258</v>
      </c>
      <c r="H9" s="1279">
        <v>25</v>
      </c>
      <c r="I9" s="1279">
        <v>2</v>
      </c>
      <c r="J9" s="1279" t="s">
        <v>2625</v>
      </c>
      <c r="K9" s="1279" t="s">
        <v>3644</v>
      </c>
      <c r="L9" s="1094">
        <v>23</v>
      </c>
    </row>
    <row r="10" spans="1:12" s="5" customFormat="1" ht="18" customHeight="1">
      <c r="A10" s="2064" t="s">
        <v>2602</v>
      </c>
      <c r="B10" s="2064"/>
      <c r="C10" s="2064"/>
      <c r="D10" s="2064"/>
      <c r="E10" s="2064"/>
      <c r="F10" s="2064"/>
      <c r="G10" s="2064"/>
      <c r="H10" s="2064"/>
      <c r="I10" s="2064"/>
      <c r="J10" s="2064"/>
      <c r="K10" s="2084"/>
      <c r="L10" s="2084"/>
    </row>
    <row r="11" spans="1:12" s="5" customFormat="1" ht="24.95" customHeight="1"/>
    <row r="12" spans="1:12" s="5" customFormat="1" ht="24.95" customHeight="1"/>
    <row r="13" spans="1:12" s="5" customFormat="1" ht="24.95" customHeight="1"/>
    <row r="14" spans="1:12" s="5" customFormat="1" ht="24.95" customHeight="1"/>
    <row r="15" spans="1:12" s="5" customFormat="1" ht="24.95" customHeight="1"/>
    <row r="16" spans="1:12" s="5" customFormat="1" ht="24.95" customHeight="1"/>
    <row r="17" s="5" customFormat="1" ht="24.95" customHeight="1"/>
    <row r="18" s="5" customFormat="1" ht="24.95" customHeight="1"/>
    <row r="19" s="5" customFormat="1" ht="24.95" customHeight="1"/>
    <row r="20" s="5" customFormat="1" ht="24.95" customHeight="1"/>
    <row r="21" s="5" customFormat="1" ht="24.95" customHeight="1"/>
    <row r="22" s="5" customFormat="1" ht="24.95" customHeight="1"/>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9"/>
  <sheetViews>
    <sheetView showGridLines="0" topLeftCell="A19" zoomScaleNormal="100" zoomScaleSheetLayoutView="100" workbookViewId="0">
      <selection activeCell="A27" sqref="A27:J33"/>
    </sheetView>
  </sheetViews>
  <sheetFormatPr defaultRowHeight="14.25"/>
  <cols>
    <col min="1" max="5" width="9" style="1855"/>
    <col min="6" max="6" width="9" style="1855" customWidth="1"/>
    <col min="7" max="11" width="9" style="1855"/>
    <col min="12" max="12" width="25.625" style="1855" customWidth="1"/>
    <col min="13" max="13" width="31.75" style="1855" customWidth="1"/>
    <col min="14" max="14" width="20.75" style="1855" customWidth="1"/>
    <col min="15" max="261" width="9" style="1855"/>
    <col min="262" max="262" width="9" style="1855" customWidth="1"/>
    <col min="263" max="267" width="9" style="1855"/>
    <col min="268" max="268" width="25.625" style="1855" customWidth="1"/>
    <col min="269" max="269" width="31.75" style="1855" customWidth="1"/>
    <col min="270" max="270" width="20.75" style="1855" customWidth="1"/>
    <col min="271" max="517" width="9" style="1855"/>
    <col min="518" max="518" width="9" style="1855" customWidth="1"/>
    <col min="519" max="523" width="9" style="1855"/>
    <col min="524" max="524" width="25.625" style="1855" customWidth="1"/>
    <col min="525" max="525" width="31.75" style="1855" customWidth="1"/>
    <col min="526" max="526" width="20.75" style="1855" customWidth="1"/>
    <col min="527" max="773" width="9" style="1855"/>
    <col min="774" max="774" width="9" style="1855" customWidth="1"/>
    <col min="775" max="779" width="9" style="1855"/>
    <col min="780" max="780" width="25.625" style="1855" customWidth="1"/>
    <col min="781" max="781" width="31.75" style="1855" customWidth="1"/>
    <col min="782" max="782" width="20.75" style="1855" customWidth="1"/>
    <col min="783" max="1029" width="9" style="1855"/>
    <col min="1030" max="1030" width="9" style="1855" customWidth="1"/>
    <col min="1031" max="1035" width="9" style="1855"/>
    <col min="1036" max="1036" width="25.625" style="1855" customWidth="1"/>
    <col min="1037" max="1037" width="31.75" style="1855" customWidth="1"/>
    <col min="1038" max="1038" width="20.75" style="1855" customWidth="1"/>
    <col min="1039" max="1285" width="9" style="1855"/>
    <col min="1286" max="1286" width="9" style="1855" customWidth="1"/>
    <col min="1287" max="1291" width="9" style="1855"/>
    <col min="1292" max="1292" width="25.625" style="1855" customWidth="1"/>
    <col min="1293" max="1293" width="31.75" style="1855" customWidth="1"/>
    <col min="1294" max="1294" width="20.75" style="1855" customWidth="1"/>
    <col min="1295" max="1541" width="9" style="1855"/>
    <col min="1542" max="1542" width="9" style="1855" customWidth="1"/>
    <col min="1543" max="1547" width="9" style="1855"/>
    <col min="1548" max="1548" width="25.625" style="1855" customWidth="1"/>
    <col min="1549" max="1549" width="31.75" style="1855" customWidth="1"/>
    <col min="1550" max="1550" width="20.75" style="1855" customWidth="1"/>
    <col min="1551" max="1797" width="9" style="1855"/>
    <col min="1798" max="1798" width="9" style="1855" customWidth="1"/>
    <col min="1799" max="1803" width="9" style="1855"/>
    <col min="1804" max="1804" width="25.625" style="1855" customWidth="1"/>
    <col min="1805" max="1805" width="31.75" style="1855" customWidth="1"/>
    <col min="1806" max="1806" width="20.75" style="1855" customWidth="1"/>
    <col min="1807" max="2053" width="9" style="1855"/>
    <col min="2054" max="2054" width="9" style="1855" customWidth="1"/>
    <col min="2055" max="2059" width="9" style="1855"/>
    <col min="2060" max="2060" width="25.625" style="1855" customWidth="1"/>
    <col min="2061" max="2061" width="31.75" style="1855" customWidth="1"/>
    <col min="2062" max="2062" width="20.75" style="1855" customWidth="1"/>
    <col min="2063" max="2309" width="9" style="1855"/>
    <col min="2310" max="2310" width="9" style="1855" customWidth="1"/>
    <col min="2311" max="2315" width="9" style="1855"/>
    <col min="2316" max="2316" width="25.625" style="1855" customWidth="1"/>
    <col min="2317" max="2317" width="31.75" style="1855" customWidth="1"/>
    <col min="2318" max="2318" width="20.75" style="1855" customWidth="1"/>
    <col min="2319" max="2565" width="9" style="1855"/>
    <col min="2566" max="2566" width="9" style="1855" customWidth="1"/>
    <col min="2567" max="2571" width="9" style="1855"/>
    <col min="2572" max="2572" width="25.625" style="1855" customWidth="1"/>
    <col min="2573" max="2573" width="31.75" style="1855" customWidth="1"/>
    <col min="2574" max="2574" width="20.75" style="1855" customWidth="1"/>
    <col min="2575" max="2821" width="9" style="1855"/>
    <col min="2822" max="2822" width="9" style="1855" customWidth="1"/>
    <col min="2823" max="2827" width="9" style="1855"/>
    <col min="2828" max="2828" width="25.625" style="1855" customWidth="1"/>
    <col min="2829" max="2829" width="31.75" style="1855" customWidth="1"/>
    <col min="2830" max="2830" width="20.75" style="1855" customWidth="1"/>
    <col min="2831" max="3077" width="9" style="1855"/>
    <col min="3078" max="3078" width="9" style="1855" customWidth="1"/>
    <col min="3079" max="3083" width="9" style="1855"/>
    <col min="3084" max="3084" width="25.625" style="1855" customWidth="1"/>
    <col min="3085" max="3085" width="31.75" style="1855" customWidth="1"/>
    <col min="3086" max="3086" width="20.75" style="1855" customWidth="1"/>
    <col min="3087" max="3333" width="9" style="1855"/>
    <col min="3334" max="3334" width="9" style="1855" customWidth="1"/>
    <col min="3335" max="3339" width="9" style="1855"/>
    <col min="3340" max="3340" width="25.625" style="1855" customWidth="1"/>
    <col min="3341" max="3341" width="31.75" style="1855" customWidth="1"/>
    <col min="3342" max="3342" width="20.75" style="1855" customWidth="1"/>
    <col min="3343" max="3589" width="9" style="1855"/>
    <col min="3590" max="3590" width="9" style="1855" customWidth="1"/>
    <col min="3591" max="3595" width="9" style="1855"/>
    <col min="3596" max="3596" width="25.625" style="1855" customWidth="1"/>
    <col min="3597" max="3597" width="31.75" style="1855" customWidth="1"/>
    <col min="3598" max="3598" width="20.75" style="1855" customWidth="1"/>
    <col min="3599" max="3845" width="9" style="1855"/>
    <col min="3846" max="3846" width="9" style="1855" customWidth="1"/>
    <col min="3847" max="3851" width="9" style="1855"/>
    <col min="3852" max="3852" width="25.625" style="1855" customWidth="1"/>
    <col min="3853" max="3853" width="31.75" style="1855" customWidth="1"/>
    <col min="3854" max="3854" width="20.75" style="1855" customWidth="1"/>
    <col min="3855" max="4101" width="9" style="1855"/>
    <col min="4102" max="4102" width="9" style="1855" customWidth="1"/>
    <col min="4103" max="4107" width="9" style="1855"/>
    <col min="4108" max="4108" width="25.625" style="1855" customWidth="1"/>
    <col min="4109" max="4109" width="31.75" style="1855" customWidth="1"/>
    <col min="4110" max="4110" width="20.75" style="1855" customWidth="1"/>
    <col min="4111" max="4357" width="9" style="1855"/>
    <col min="4358" max="4358" width="9" style="1855" customWidth="1"/>
    <col min="4359" max="4363" width="9" style="1855"/>
    <col min="4364" max="4364" width="25.625" style="1855" customWidth="1"/>
    <col min="4365" max="4365" width="31.75" style="1855" customWidth="1"/>
    <col min="4366" max="4366" width="20.75" style="1855" customWidth="1"/>
    <col min="4367" max="4613" width="9" style="1855"/>
    <col min="4614" max="4614" width="9" style="1855" customWidth="1"/>
    <col min="4615" max="4619" width="9" style="1855"/>
    <col min="4620" max="4620" width="25.625" style="1855" customWidth="1"/>
    <col min="4621" max="4621" width="31.75" style="1855" customWidth="1"/>
    <col min="4622" max="4622" width="20.75" style="1855" customWidth="1"/>
    <col min="4623" max="4869" width="9" style="1855"/>
    <col min="4870" max="4870" width="9" style="1855" customWidth="1"/>
    <col min="4871" max="4875" width="9" style="1855"/>
    <col min="4876" max="4876" width="25.625" style="1855" customWidth="1"/>
    <col min="4877" max="4877" width="31.75" style="1855" customWidth="1"/>
    <col min="4878" max="4878" width="20.75" style="1855" customWidth="1"/>
    <col min="4879" max="5125" width="9" style="1855"/>
    <col min="5126" max="5126" width="9" style="1855" customWidth="1"/>
    <col min="5127" max="5131" width="9" style="1855"/>
    <col min="5132" max="5132" width="25.625" style="1855" customWidth="1"/>
    <col min="5133" max="5133" width="31.75" style="1855" customWidth="1"/>
    <col min="5134" max="5134" width="20.75" style="1855" customWidth="1"/>
    <col min="5135" max="5381" width="9" style="1855"/>
    <col min="5382" max="5382" width="9" style="1855" customWidth="1"/>
    <col min="5383" max="5387" width="9" style="1855"/>
    <col min="5388" max="5388" width="25.625" style="1855" customWidth="1"/>
    <col min="5389" max="5389" width="31.75" style="1855" customWidth="1"/>
    <col min="5390" max="5390" width="20.75" style="1855" customWidth="1"/>
    <col min="5391" max="5637" width="9" style="1855"/>
    <col min="5638" max="5638" width="9" style="1855" customWidth="1"/>
    <col min="5639" max="5643" width="9" style="1855"/>
    <col min="5644" max="5644" width="25.625" style="1855" customWidth="1"/>
    <col min="5645" max="5645" width="31.75" style="1855" customWidth="1"/>
    <col min="5646" max="5646" width="20.75" style="1855" customWidth="1"/>
    <col min="5647" max="5893" width="9" style="1855"/>
    <col min="5894" max="5894" width="9" style="1855" customWidth="1"/>
    <col min="5895" max="5899" width="9" style="1855"/>
    <col min="5900" max="5900" width="25.625" style="1855" customWidth="1"/>
    <col min="5901" max="5901" width="31.75" style="1855" customWidth="1"/>
    <col min="5902" max="5902" width="20.75" style="1855" customWidth="1"/>
    <col min="5903" max="6149" width="9" style="1855"/>
    <col min="6150" max="6150" width="9" style="1855" customWidth="1"/>
    <col min="6151" max="6155" width="9" style="1855"/>
    <col min="6156" max="6156" width="25.625" style="1855" customWidth="1"/>
    <col min="6157" max="6157" width="31.75" style="1855" customWidth="1"/>
    <col min="6158" max="6158" width="20.75" style="1855" customWidth="1"/>
    <col min="6159" max="6405" width="9" style="1855"/>
    <col min="6406" max="6406" width="9" style="1855" customWidth="1"/>
    <col min="6407" max="6411" width="9" style="1855"/>
    <col min="6412" max="6412" width="25.625" style="1855" customWidth="1"/>
    <col min="6413" max="6413" width="31.75" style="1855" customWidth="1"/>
    <col min="6414" max="6414" width="20.75" style="1855" customWidth="1"/>
    <col min="6415" max="6661" width="9" style="1855"/>
    <col min="6662" max="6662" width="9" style="1855" customWidth="1"/>
    <col min="6663" max="6667" width="9" style="1855"/>
    <col min="6668" max="6668" width="25.625" style="1855" customWidth="1"/>
    <col min="6669" max="6669" width="31.75" style="1855" customWidth="1"/>
    <col min="6670" max="6670" width="20.75" style="1855" customWidth="1"/>
    <col min="6671" max="6917" width="9" style="1855"/>
    <col min="6918" max="6918" width="9" style="1855" customWidth="1"/>
    <col min="6919" max="6923" width="9" style="1855"/>
    <col min="6924" max="6924" width="25.625" style="1855" customWidth="1"/>
    <col min="6925" max="6925" width="31.75" style="1855" customWidth="1"/>
    <col min="6926" max="6926" width="20.75" style="1855" customWidth="1"/>
    <col min="6927" max="7173" width="9" style="1855"/>
    <col min="7174" max="7174" width="9" style="1855" customWidth="1"/>
    <col min="7175" max="7179" width="9" style="1855"/>
    <col min="7180" max="7180" width="25.625" style="1855" customWidth="1"/>
    <col min="7181" max="7181" width="31.75" style="1855" customWidth="1"/>
    <col min="7182" max="7182" width="20.75" style="1855" customWidth="1"/>
    <col min="7183" max="7429" width="9" style="1855"/>
    <col min="7430" max="7430" width="9" style="1855" customWidth="1"/>
    <col min="7431" max="7435" width="9" style="1855"/>
    <col min="7436" max="7436" width="25.625" style="1855" customWidth="1"/>
    <col min="7437" max="7437" width="31.75" style="1855" customWidth="1"/>
    <col min="7438" max="7438" width="20.75" style="1855" customWidth="1"/>
    <col min="7439" max="7685" width="9" style="1855"/>
    <col min="7686" max="7686" width="9" style="1855" customWidth="1"/>
    <col min="7687" max="7691" width="9" style="1855"/>
    <col min="7692" max="7692" width="25.625" style="1855" customWidth="1"/>
    <col min="7693" max="7693" width="31.75" style="1855" customWidth="1"/>
    <col min="7694" max="7694" width="20.75" style="1855" customWidth="1"/>
    <col min="7695" max="7941" width="9" style="1855"/>
    <col min="7942" max="7942" width="9" style="1855" customWidth="1"/>
    <col min="7943" max="7947" width="9" style="1855"/>
    <col min="7948" max="7948" width="25.625" style="1855" customWidth="1"/>
    <col min="7949" max="7949" width="31.75" style="1855" customWidth="1"/>
    <col min="7950" max="7950" width="20.75" style="1855" customWidth="1"/>
    <col min="7951" max="8197" width="9" style="1855"/>
    <col min="8198" max="8198" width="9" style="1855" customWidth="1"/>
    <col min="8199" max="8203" width="9" style="1855"/>
    <col min="8204" max="8204" width="25.625" style="1855" customWidth="1"/>
    <col min="8205" max="8205" width="31.75" style="1855" customWidth="1"/>
    <col min="8206" max="8206" width="20.75" style="1855" customWidth="1"/>
    <col min="8207" max="8453" width="9" style="1855"/>
    <col min="8454" max="8454" width="9" style="1855" customWidth="1"/>
    <col min="8455" max="8459" width="9" style="1855"/>
    <col min="8460" max="8460" width="25.625" style="1855" customWidth="1"/>
    <col min="8461" max="8461" width="31.75" style="1855" customWidth="1"/>
    <col min="8462" max="8462" width="20.75" style="1855" customWidth="1"/>
    <col min="8463" max="8709" width="9" style="1855"/>
    <col min="8710" max="8710" width="9" style="1855" customWidth="1"/>
    <col min="8711" max="8715" width="9" style="1855"/>
    <col min="8716" max="8716" width="25.625" style="1855" customWidth="1"/>
    <col min="8717" max="8717" width="31.75" style="1855" customWidth="1"/>
    <col min="8718" max="8718" width="20.75" style="1855" customWidth="1"/>
    <col min="8719" max="8965" width="9" style="1855"/>
    <col min="8966" max="8966" width="9" style="1855" customWidth="1"/>
    <col min="8967" max="8971" width="9" style="1855"/>
    <col min="8972" max="8972" width="25.625" style="1855" customWidth="1"/>
    <col min="8973" max="8973" width="31.75" style="1855" customWidth="1"/>
    <col min="8974" max="8974" width="20.75" style="1855" customWidth="1"/>
    <col min="8975" max="9221" width="9" style="1855"/>
    <col min="9222" max="9222" width="9" style="1855" customWidth="1"/>
    <col min="9223" max="9227" width="9" style="1855"/>
    <col min="9228" max="9228" width="25.625" style="1855" customWidth="1"/>
    <col min="9229" max="9229" width="31.75" style="1855" customWidth="1"/>
    <col min="9230" max="9230" width="20.75" style="1855" customWidth="1"/>
    <col min="9231" max="9477" width="9" style="1855"/>
    <col min="9478" max="9478" width="9" style="1855" customWidth="1"/>
    <col min="9479" max="9483" width="9" style="1855"/>
    <col min="9484" max="9484" width="25.625" style="1855" customWidth="1"/>
    <col min="9485" max="9485" width="31.75" style="1855" customWidth="1"/>
    <col min="9486" max="9486" width="20.75" style="1855" customWidth="1"/>
    <col min="9487" max="9733" width="9" style="1855"/>
    <col min="9734" max="9734" width="9" style="1855" customWidth="1"/>
    <col min="9735" max="9739" width="9" style="1855"/>
    <col min="9740" max="9740" width="25.625" style="1855" customWidth="1"/>
    <col min="9741" max="9741" width="31.75" style="1855" customWidth="1"/>
    <col min="9742" max="9742" width="20.75" style="1855" customWidth="1"/>
    <col min="9743" max="9989" width="9" style="1855"/>
    <col min="9990" max="9990" width="9" style="1855" customWidth="1"/>
    <col min="9991" max="9995" width="9" style="1855"/>
    <col min="9996" max="9996" width="25.625" style="1855" customWidth="1"/>
    <col min="9997" max="9997" width="31.75" style="1855" customWidth="1"/>
    <col min="9998" max="9998" width="20.75" style="1855" customWidth="1"/>
    <col min="9999" max="10245" width="9" style="1855"/>
    <col min="10246" max="10246" width="9" style="1855" customWidth="1"/>
    <col min="10247" max="10251" width="9" style="1855"/>
    <col min="10252" max="10252" width="25.625" style="1855" customWidth="1"/>
    <col min="10253" max="10253" width="31.75" style="1855" customWidth="1"/>
    <col min="10254" max="10254" width="20.75" style="1855" customWidth="1"/>
    <col min="10255" max="10501" width="9" style="1855"/>
    <col min="10502" max="10502" width="9" style="1855" customWidth="1"/>
    <col min="10503" max="10507" width="9" style="1855"/>
    <col min="10508" max="10508" width="25.625" style="1855" customWidth="1"/>
    <col min="10509" max="10509" width="31.75" style="1855" customWidth="1"/>
    <col min="10510" max="10510" width="20.75" style="1855" customWidth="1"/>
    <col min="10511" max="10757" width="9" style="1855"/>
    <col min="10758" max="10758" width="9" style="1855" customWidth="1"/>
    <col min="10759" max="10763" width="9" style="1855"/>
    <col min="10764" max="10764" width="25.625" style="1855" customWidth="1"/>
    <col min="10765" max="10765" width="31.75" style="1855" customWidth="1"/>
    <col min="10766" max="10766" width="20.75" style="1855" customWidth="1"/>
    <col min="10767" max="11013" width="9" style="1855"/>
    <col min="11014" max="11014" width="9" style="1855" customWidth="1"/>
    <col min="11015" max="11019" width="9" style="1855"/>
    <col min="11020" max="11020" width="25.625" style="1855" customWidth="1"/>
    <col min="11021" max="11021" width="31.75" style="1855" customWidth="1"/>
    <col min="11022" max="11022" width="20.75" style="1855" customWidth="1"/>
    <col min="11023" max="11269" width="9" style="1855"/>
    <col min="11270" max="11270" width="9" style="1855" customWidth="1"/>
    <col min="11271" max="11275" width="9" style="1855"/>
    <col min="11276" max="11276" width="25.625" style="1855" customWidth="1"/>
    <col min="11277" max="11277" width="31.75" style="1855" customWidth="1"/>
    <col min="11278" max="11278" width="20.75" style="1855" customWidth="1"/>
    <col min="11279" max="11525" width="9" style="1855"/>
    <col min="11526" max="11526" width="9" style="1855" customWidth="1"/>
    <col min="11527" max="11531" width="9" style="1855"/>
    <col min="11532" max="11532" width="25.625" style="1855" customWidth="1"/>
    <col min="11533" max="11533" width="31.75" style="1855" customWidth="1"/>
    <col min="11534" max="11534" width="20.75" style="1855" customWidth="1"/>
    <col min="11535" max="11781" width="9" style="1855"/>
    <col min="11782" max="11782" width="9" style="1855" customWidth="1"/>
    <col min="11783" max="11787" width="9" style="1855"/>
    <col min="11788" max="11788" width="25.625" style="1855" customWidth="1"/>
    <col min="11789" max="11789" width="31.75" style="1855" customWidth="1"/>
    <col min="11790" max="11790" width="20.75" style="1855" customWidth="1"/>
    <col min="11791" max="12037" width="9" style="1855"/>
    <col min="12038" max="12038" width="9" style="1855" customWidth="1"/>
    <col min="12039" max="12043" width="9" style="1855"/>
    <col min="12044" max="12044" width="25.625" style="1855" customWidth="1"/>
    <col min="12045" max="12045" width="31.75" style="1855" customWidth="1"/>
    <col min="12046" max="12046" width="20.75" style="1855" customWidth="1"/>
    <col min="12047" max="12293" width="9" style="1855"/>
    <col min="12294" max="12294" width="9" style="1855" customWidth="1"/>
    <col min="12295" max="12299" width="9" style="1855"/>
    <col min="12300" max="12300" width="25.625" style="1855" customWidth="1"/>
    <col min="12301" max="12301" width="31.75" style="1855" customWidth="1"/>
    <col min="12302" max="12302" width="20.75" style="1855" customWidth="1"/>
    <col min="12303" max="12549" width="9" style="1855"/>
    <col min="12550" max="12550" width="9" style="1855" customWidth="1"/>
    <col min="12551" max="12555" width="9" style="1855"/>
    <col min="12556" max="12556" width="25.625" style="1855" customWidth="1"/>
    <col min="12557" max="12557" width="31.75" style="1855" customWidth="1"/>
    <col min="12558" max="12558" width="20.75" style="1855" customWidth="1"/>
    <col min="12559" max="12805" width="9" style="1855"/>
    <col min="12806" max="12806" width="9" style="1855" customWidth="1"/>
    <col min="12807" max="12811" width="9" style="1855"/>
    <col min="12812" max="12812" width="25.625" style="1855" customWidth="1"/>
    <col min="12813" max="12813" width="31.75" style="1855" customWidth="1"/>
    <col min="12814" max="12814" width="20.75" style="1855" customWidth="1"/>
    <col min="12815" max="13061" width="9" style="1855"/>
    <col min="13062" max="13062" width="9" style="1855" customWidth="1"/>
    <col min="13063" max="13067" width="9" style="1855"/>
    <col min="13068" max="13068" width="25.625" style="1855" customWidth="1"/>
    <col min="13069" max="13069" width="31.75" style="1855" customWidth="1"/>
    <col min="13070" max="13070" width="20.75" style="1855" customWidth="1"/>
    <col min="13071" max="13317" width="9" style="1855"/>
    <col min="13318" max="13318" width="9" style="1855" customWidth="1"/>
    <col min="13319" max="13323" width="9" style="1855"/>
    <col min="13324" max="13324" width="25.625" style="1855" customWidth="1"/>
    <col min="13325" max="13325" width="31.75" style="1855" customWidth="1"/>
    <col min="13326" max="13326" width="20.75" style="1855" customWidth="1"/>
    <col min="13327" max="13573" width="9" style="1855"/>
    <col min="13574" max="13574" width="9" style="1855" customWidth="1"/>
    <col min="13575" max="13579" width="9" style="1855"/>
    <col min="13580" max="13580" width="25.625" style="1855" customWidth="1"/>
    <col min="13581" max="13581" width="31.75" style="1855" customWidth="1"/>
    <col min="13582" max="13582" width="20.75" style="1855" customWidth="1"/>
    <col min="13583" max="13829" width="9" style="1855"/>
    <col min="13830" max="13830" width="9" style="1855" customWidth="1"/>
    <col min="13831" max="13835" width="9" style="1855"/>
    <col min="13836" max="13836" width="25.625" style="1855" customWidth="1"/>
    <col min="13837" max="13837" width="31.75" style="1855" customWidth="1"/>
    <col min="13838" max="13838" width="20.75" style="1855" customWidth="1"/>
    <col min="13839" max="14085" width="9" style="1855"/>
    <col min="14086" max="14086" width="9" style="1855" customWidth="1"/>
    <col min="14087" max="14091" width="9" style="1855"/>
    <col min="14092" max="14092" width="25.625" style="1855" customWidth="1"/>
    <col min="14093" max="14093" width="31.75" style="1855" customWidth="1"/>
    <col min="14094" max="14094" width="20.75" style="1855" customWidth="1"/>
    <col min="14095" max="14341" width="9" style="1855"/>
    <col min="14342" max="14342" width="9" style="1855" customWidth="1"/>
    <col min="14343" max="14347" width="9" style="1855"/>
    <col min="14348" max="14348" width="25.625" style="1855" customWidth="1"/>
    <col min="14349" max="14349" width="31.75" style="1855" customWidth="1"/>
    <col min="14350" max="14350" width="20.75" style="1855" customWidth="1"/>
    <col min="14351" max="14597" width="9" style="1855"/>
    <col min="14598" max="14598" width="9" style="1855" customWidth="1"/>
    <col min="14599" max="14603" width="9" style="1855"/>
    <col min="14604" max="14604" width="25.625" style="1855" customWidth="1"/>
    <col min="14605" max="14605" width="31.75" style="1855" customWidth="1"/>
    <col min="14606" max="14606" width="20.75" style="1855" customWidth="1"/>
    <col min="14607" max="14853" width="9" style="1855"/>
    <col min="14854" max="14854" width="9" style="1855" customWidth="1"/>
    <col min="14855" max="14859" width="9" style="1855"/>
    <col min="14860" max="14860" width="25.625" style="1855" customWidth="1"/>
    <col min="14861" max="14861" width="31.75" style="1855" customWidth="1"/>
    <col min="14862" max="14862" width="20.75" style="1855" customWidth="1"/>
    <col min="14863" max="15109" width="9" style="1855"/>
    <col min="15110" max="15110" width="9" style="1855" customWidth="1"/>
    <col min="15111" max="15115" width="9" style="1855"/>
    <col min="15116" max="15116" width="25.625" style="1855" customWidth="1"/>
    <col min="15117" max="15117" width="31.75" style="1855" customWidth="1"/>
    <col min="15118" max="15118" width="20.75" style="1855" customWidth="1"/>
    <col min="15119" max="15365" width="9" style="1855"/>
    <col min="15366" max="15366" width="9" style="1855" customWidth="1"/>
    <col min="15367" max="15371" width="9" style="1855"/>
    <col min="15372" max="15372" width="25.625" style="1855" customWidth="1"/>
    <col min="15373" max="15373" width="31.75" style="1855" customWidth="1"/>
    <col min="15374" max="15374" width="20.75" style="1855" customWidth="1"/>
    <col min="15375" max="15621" width="9" style="1855"/>
    <col min="15622" max="15622" width="9" style="1855" customWidth="1"/>
    <col min="15623" max="15627" width="9" style="1855"/>
    <col min="15628" max="15628" width="25.625" style="1855" customWidth="1"/>
    <col min="15629" max="15629" width="31.75" style="1855" customWidth="1"/>
    <col min="15630" max="15630" width="20.75" style="1855" customWidth="1"/>
    <col min="15631" max="15877" width="9" style="1855"/>
    <col min="15878" max="15878" width="9" style="1855" customWidth="1"/>
    <col min="15879" max="15883" width="9" style="1855"/>
    <col min="15884" max="15884" width="25.625" style="1855" customWidth="1"/>
    <col min="15885" max="15885" width="31.75" style="1855" customWidth="1"/>
    <col min="15886" max="15886" width="20.75" style="1855" customWidth="1"/>
    <col min="15887" max="16133" width="9" style="1855"/>
    <col min="16134" max="16134" width="9" style="1855" customWidth="1"/>
    <col min="16135" max="16139" width="9" style="1855"/>
    <col min="16140" max="16140" width="25.625" style="1855" customWidth="1"/>
    <col min="16141" max="16141" width="31.75" style="1855" customWidth="1"/>
    <col min="16142" max="16142" width="20.75" style="1855" customWidth="1"/>
    <col min="16143" max="16384" width="9" style="1855"/>
  </cols>
  <sheetData>
    <row r="1" spans="1:14" ht="26.25" customHeight="1">
      <c r="A1" s="2460" t="s">
        <v>3729</v>
      </c>
      <c r="B1" s="2460"/>
      <c r="C1" s="2460"/>
      <c r="D1" s="2460"/>
      <c r="E1" s="2460"/>
      <c r="F1" s="2460"/>
      <c r="G1" s="2460"/>
      <c r="H1" s="2460"/>
      <c r="I1" s="2460"/>
      <c r="J1" s="2460"/>
    </row>
    <row r="4" spans="1:14" ht="13.5" customHeight="1">
      <c r="A4" s="2246"/>
      <c r="B4" s="2246"/>
      <c r="C4" s="2246"/>
      <c r="D4" s="2246"/>
      <c r="E4" s="2246"/>
      <c r="F4" s="2246"/>
      <c r="G4" s="2246"/>
      <c r="H4" s="2246"/>
      <c r="I4" s="2246"/>
      <c r="J4" s="2246"/>
    </row>
    <row r="5" spans="1:14" ht="13.5" customHeight="1">
      <c r="A5" s="2461" t="s">
        <v>3730</v>
      </c>
      <c r="B5" s="2461"/>
      <c r="C5" s="2461"/>
      <c r="D5" s="2461"/>
      <c r="E5" s="2461"/>
      <c r="F5" s="2461"/>
      <c r="G5" s="2461"/>
      <c r="H5" s="2461"/>
      <c r="I5" s="2461"/>
      <c r="J5" s="2461"/>
    </row>
    <row r="6" spans="1:14" ht="13.5" customHeight="1">
      <c r="A6" s="2246"/>
      <c r="B6" s="2246"/>
      <c r="C6" s="2246"/>
      <c r="D6" s="2246"/>
      <c r="E6" s="2246"/>
      <c r="F6" s="2246"/>
      <c r="G6" s="2246"/>
      <c r="H6" s="2246"/>
      <c r="I6" s="2246"/>
      <c r="J6" s="2246"/>
    </row>
    <row r="7" spans="1:14" ht="13.5" customHeight="1">
      <c r="A7" s="2459" t="s">
        <v>3731</v>
      </c>
      <c r="B7" s="2459"/>
      <c r="C7" s="2459"/>
      <c r="D7" s="2459"/>
      <c r="E7" s="2459"/>
      <c r="F7" s="2459"/>
      <c r="G7" s="2459"/>
      <c r="H7" s="2459"/>
      <c r="I7" s="2459"/>
      <c r="J7" s="2459"/>
    </row>
    <row r="8" spans="1:14" ht="13.5" customHeight="1">
      <c r="A8" s="2459"/>
      <c r="B8" s="2459"/>
      <c r="C8" s="2459"/>
      <c r="D8" s="2459"/>
      <c r="E8" s="2459"/>
      <c r="F8" s="2459"/>
      <c r="G8" s="2459"/>
      <c r="H8" s="2459"/>
      <c r="I8" s="2459"/>
      <c r="J8" s="2459"/>
    </row>
    <row r="9" spans="1:14" ht="13.5" customHeight="1">
      <c r="A9" s="2459"/>
      <c r="B9" s="2459"/>
      <c r="C9" s="2459"/>
      <c r="D9" s="2459"/>
      <c r="E9" s="2459"/>
      <c r="F9" s="2459"/>
      <c r="G9" s="2459"/>
      <c r="H9" s="2459"/>
      <c r="I9" s="2459"/>
      <c r="J9" s="2459"/>
    </row>
    <row r="10" spans="1:14" ht="13.5" customHeight="1">
      <c r="A10" s="2459"/>
      <c r="B10" s="2459"/>
      <c r="C10" s="2459"/>
      <c r="D10" s="2459"/>
      <c r="E10" s="2459"/>
      <c r="F10" s="2459"/>
      <c r="G10" s="2459"/>
      <c r="H10" s="2459"/>
      <c r="I10" s="2459"/>
      <c r="J10" s="2459"/>
    </row>
    <row r="11" spans="1:14" ht="13.5" customHeight="1">
      <c r="A11" s="2328"/>
      <c r="B11" s="2328"/>
      <c r="C11" s="2328"/>
      <c r="D11" s="2328"/>
      <c r="E11" s="2328"/>
      <c r="F11" s="2328"/>
      <c r="G11" s="2328"/>
      <c r="H11" s="2328"/>
      <c r="I11" s="2328"/>
      <c r="J11" s="2328"/>
    </row>
    <row r="12" spans="1:14" ht="29.25" customHeight="1">
      <c r="A12" s="2246"/>
      <c r="B12" s="2246"/>
      <c r="C12" s="2246"/>
      <c r="D12" s="2246"/>
      <c r="E12" s="2246"/>
      <c r="F12" s="2246"/>
      <c r="G12" s="2246"/>
      <c r="H12" s="2246"/>
      <c r="I12" s="2246"/>
      <c r="J12" s="2246"/>
      <c r="L12" s="2330" t="s">
        <v>3732</v>
      </c>
      <c r="M12" s="2330" t="s">
        <v>3733</v>
      </c>
      <c r="N12" s="2330" t="s">
        <v>3734</v>
      </c>
    </row>
    <row r="13" spans="1:14" ht="29.25" customHeight="1">
      <c r="A13" s="2246"/>
      <c r="B13" s="2246"/>
      <c r="C13" s="2246"/>
      <c r="D13" s="2246"/>
      <c r="E13" s="2246"/>
      <c r="F13" s="2246"/>
      <c r="G13" s="2246"/>
      <c r="H13" s="2246"/>
      <c r="I13" s="2246"/>
      <c r="J13" s="2246"/>
      <c r="L13" s="2331" t="s">
        <v>3735</v>
      </c>
      <c r="M13" s="2331" t="s">
        <v>3736</v>
      </c>
      <c r="N13" s="2332" t="s">
        <v>3737</v>
      </c>
    </row>
    <row r="14" spans="1:14" ht="29.25" customHeight="1">
      <c r="A14" s="2246"/>
      <c r="B14" s="2246"/>
      <c r="C14" s="2246"/>
      <c r="D14" s="2246"/>
      <c r="E14" s="2246"/>
      <c r="F14" s="2246"/>
      <c r="G14" s="2246"/>
      <c r="H14" s="2246"/>
      <c r="I14" s="2246"/>
      <c r="J14" s="2246"/>
      <c r="L14" s="2331" t="s">
        <v>3738</v>
      </c>
      <c r="M14" s="2331" t="s">
        <v>3739</v>
      </c>
      <c r="N14" s="2332" t="s">
        <v>3740</v>
      </c>
    </row>
    <row r="15" spans="1:14" ht="29.25" customHeight="1">
      <c r="A15" s="2246"/>
      <c r="B15" s="2246"/>
      <c r="C15" s="2246"/>
      <c r="D15" s="2246"/>
      <c r="E15" s="2246"/>
      <c r="F15" s="2246"/>
      <c r="G15" s="2246"/>
      <c r="H15" s="2246"/>
      <c r="I15" s="2246"/>
      <c r="J15" s="2246"/>
      <c r="L15" s="2331" t="s">
        <v>3741</v>
      </c>
      <c r="M15" s="2331" t="s">
        <v>3736</v>
      </c>
      <c r="N15" s="2332" t="s">
        <v>3742</v>
      </c>
    </row>
    <row r="16" spans="1:14" ht="29.25" customHeight="1">
      <c r="A16" s="2246"/>
      <c r="B16" s="2246"/>
      <c r="C16" s="2246"/>
      <c r="D16" s="2246"/>
      <c r="E16" s="2246"/>
      <c r="F16" s="2246"/>
      <c r="G16" s="2246"/>
      <c r="H16" s="2246"/>
      <c r="I16" s="2246"/>
      <c r="J16" s="2246"/>
      <c r="L16" s="2331" t="s">
        <v>3743</v>
      </c>
      <c r="M16" s="2331" t="s">
        <v>3744</v>
      </c>
      <c r="N16" s="2332" t="s">
        <v>3745</v>
      </c>
    </row>
    <row r="17" spans="1:14" ht="29.25" customHeight="1">
      <c r="A17" s="2246"/>
      <c r="B17" s="2246"/>
      <c r="C17" s="2246"/>
      <c r="D17" s="2246"/>
      <c r="E17" s="2246"/>
      <c r="F17" s="2246"/>
      <c r="G17" s="2246"/>
      <c r="H17" s="2246"/>
      <c r="I17" s="2246"/>
      <c r="J17" s="2246"/>
      <c r="L17" s="2331" t="s">
        <v>3746</v>
      </c>
      <c r="M17" s="2331" t="s">
        <v>3744</v>
      </c>
      <c r="N17" s="2332" t="s">
        <v>3737</v>
      </c>
    </row>
    <row r="18" spans="1:14" ht="29.25" customHeight="1">
      <c r="A18" s="2246"/>
      <c r="B18" s="2246"/>
      <c r="C18" s="2246"/>
      <c r="D18" s="2246"/>
      <c r="E18" s="2246"/>
      <c r="F18" s="2246"/>
      <c r="G18" s="2246"/>
      <c r="H18" s="2246"/>
      <c r="I18" s="2246"/>
      <c r="J18" s="2246"/>
      <c r="L18" s="2331" t="s">
        <v>3747</v>
      </c>
      <c r="M18" s="2331" t="s">
        <v>3748</v>
      </c>
      <c r="N18" s="2332" t="s">
        <v>3749</v>
      </c>
    </row>
    <row r="19" spans="1:14" ht="42.75">
      <c r="A19" s="2246"/>
      <c r="B19" s="2246"/>
      <c r="C19" s="2246"/>
      <c r="D19" s="2246"/>
      <c r="E19" s="2246"/>
      <c r="F19" s="2246"/>
      <c r="G19" s="2246"/>
      <c r="H19" s="2246"/>
      <c r="I19" s="2246"/>
      <c r="J19" s="2246"/>
      <c r="L19" s="2331" t="s">
        <v>3750</v>
      </c>
      <c r="M19" s="2331" t="s">
        <v>3751</v>
      </c>
      <c r="N19" s="2332" t="s">
        <v>3752</v>
      </c>
    </row>
    <row r="20" spans="1:14" ht="29.25" customHeight="1">
      <c r="A20" s="2246"/>
      <c r="B20" s="2246"/>
      <c r="C20" s="2246"/>
      <c r="D20" s="2246"/>
      <c r="E20" s="2246"/>
      <c r="F20" s="2246"/>
      <c r="G20" s="2246"/>
      <c r="H20" s="2246"/>
      <c r="I20" s="2246"/>
      <c r="J20" s="2246"/>
      <c r="L20" s="2331" t="s">
        <v>3753</v>
      </c>
      <c r="M20" s="2331" t="s">
        <v>3754</v>
      </c>
      <c r="N20" s="2332" t="s">
        <v>3755</v>
      </c>
    </row>
    <row r="21" spans="1:14" ht="22.5" customHeight="1">
      <c r="A21" s="2246"/>
      <c r="B21" s="2246"/>
      <c r="C21" s="2246"/>
      <c r="D21" s="2246"/>
      <c r="E21" s="2246"/>
      <c r="F21" s="2246"/>
      <c r="G21" s="2246"/>
      <c r="H21" s="2246"/>
      <c r="I21" s="2246"/>
      <c r="J21" s="2246"/>
      <c r="L21" s="2462"/>
      <c r="M21" s="2462"/>
      <c r="N21" s="2462"/>
    </row>
    <row r="22" spans="1:14" ht="13.5" customHeight="1">
      <c r="A22" s="2246"/>
      <c r="B22" s="2246"/>
      <c r="C22" s="2246"/>
      <c r="D22" s="2246"/>
      <c r="E22" s="2246"/>
      <c r="F22" s="2246"/>
      <c r="G22" s="2246"/>
      <c r="H22" s="2246"/>
      <c r="I22" s="2246"/>
      <c r="J22" s="2246"/>
      <c r="L22" s="2333"/>
      <c r="M22" s="2333"/>
      <c r="N22" s="2333"/>
    </row>
    <row r="23" spans="1:14" ht="13.5" customHeight="1">
      <c r="A23" s="2459" t="s">
        <v>3756</v>
      </c>
      <c r="B23" s="2459"/>
      <c r="C23" s="2459"/>
      <c r="D23" s="2459"/>
      <c r="E23" s="2459"/>
      <c r="F23" s="2459"/>
      <c r="G23" s="2459"/>
      <c r="H23" s="2459"/>
      <c r="I23" s="2459"/>
      <c r="J23" s="2459"/>
      <c r="L23" s="2334"/>
      <c r="M23" s="2334"/>
      <c r="N23" s="2334"/>
    </row>
    <row r="24" spans="1:14" ht="13.5" customHeight="1">
      <c r="A24" s="2459"/>
      <c r="B24" s="2459"/>
      <c r="C24" s="2459"/>
      <c r="D24" s="2459"/>
      <c r="E24" s="2459"/>
      <c r="F24" s="2459"/>
      <c r="G24" s="2459"/>
      <c r="H24" s="2459"/>
      <c r="I24" s="2459"/>
      <c r="J24" s="2459"/>
      <c r="L24" s="2334"/>
      <c r="M24" s="2334"/>
      <c r="N24" s="2334"/>
    </row>
    <row r="25" spans="1:14" ht="13.5" customHeight="1">
      <c r="A25" s="2459"/>
      <c r="B25" s="2459"/>
      <c r="C25" s="2459"/>
      <c r="D25" s="2459"/>
      <c r="E25" s="2459"/>
      <c r="F25" s="2459"/>
      <c r="G25" s="2459"/>
      <c r="H25" s="2459"/>
      <c r="I25" s="2459"/>
      <c r="J25" s="2459"/>
      <c r="L25" s="2334"/>
      <c r="M25" s="2334"/>
      <c r="N25" s="2334"/>
    </row>
    <row r="26" spans="1:14" ht="13.5" customHeight="1">
      <c r="A26" s="2246"/>
      <c r="B26" s="2246"/>
      <c r="C26" s="2246"/>
      <c r="D26" s="2246"/>
      <c r="E26" s="2246"/>
      <c r="F26" s="2246"/>
      <c r="G26" s="2246"/>
      <c r="H26" s="2246"/>
      <c r="I26" s="2246"/>
      <c r="J26" s="2246"/>
      <c r="L26" s="2334"/>
      <c r="M26" s="2334"/>
      <c r="N26" s="2334"/>
    </row>
    <row r="27" spans="1:14" ht="13.5" customHeight="1">
      <c r="A27" s="2459" t="s">
        <v>3757</v>
      </c>
      <c r="B27" s="2459"/>
      <c r="C27" s="2459"/>
      <c r="D27" s="2459"/>
      <c r="E27" s="2459"/>
      <c r="F27" s="2459"/>
      <c r="G27" s="2459"/>
      <c r="H27" s="2459"/>
      <c r="I27" s="2459"/>
      <c r="J27" s="2459"/>
      <c r="L27" s="2334"/>
      <c r="M27" s="2334"/>
      <c r="N27" s="2334"/>
    </row>
    <row r="28" spans="1:14" ht="13.5" customHeight="1">
      <c r="A28" s="2459"/>
      <c r="B28" s="2459"/>
      <c r="C28" s="2459"/>
      <c r="D28" s="2459"/>
      <c r="E28" s="2459"/>
      <c r="F28" s="2459"/>
      <c r="G28" s="2459"/>
      <c r="H28" s="2459"/>
      <c r="I28" s="2459"/>
      <c r="J28" s="2459"/>
      <c r="L28" s="2334"/>
      <c r="M28" s="2334"/>
      <c r="N28" s="2334"/>
    </row>
    <row r="29" spans="1:14" ht="13.5" customHeight="1">
      <c r="A29" s="2459"/>
      <c r="B29" s="2459"/>
      <c r="C29" s="2459"/>
      <c r="D29" s="2459"/>
      <c r="E29" s="2459"/>
      <c r="F29" s="2459"/>
      <c r="G29" s="2459"/>
      <c r="H29" s="2459"/>
      <c r="I29" s="2459"/>
      <c r="J29" s="2459"/>
      <c r="L29" s="326"/>
      <c r="M29" s="326"/>
      <c r="N29" s="326"/>
    </row>
    <row r="30" spans="1:14" ht="13.5" customHeight="1">
      <c r="A30" s="2459"/>
      <c r="B30" s="2459"/>
      <c r="C30" s="2459"/>
      <c r="D30" s="2459"/>
      <c r="E30" s="2459"/>
      <c r="F30" s="2459"/>
      <c r="G30" s="2459"/>
      <c r="H30" s="2459"/>
      <c r="I30" s="2459"/>
      <c r="J30" s="2459"/>
      <c r="L30" s="2220"/>
      <c r="M30" s="2220"/>
      <c r="N30" s="2220"/>
    </row>
    <row r="31" spans="1:14" ht="13.5" customHeight="1">
      <c r="A31" s="2459"/>
      <c r="B31" s="2459"/>
      <c r="C31" s="2459"/>
      <c r="D31" s="2459"/>
      <c r="E31" s="2459"/>
      <c r="F31" s="2459"/>
      <c r="G31" s="2459"/>
      <c r="H31" s="2459"/>
      <c r="I31" s="2459"/>
      <c r="J31" s="2459"/>
      <c r="L31" s="2335"/>
      <c r="M31" s="2335"/>
      <c r="N31" s="2335"/>
    </row>
    <row r="32" spans="1:14" ht="13.5" customHeight="1">
      <c r="A32" s="2459"/>
      <c r="B32" s="2459"/>
      <c r="C32" s="2459"/>
      <c r="D32" s="2459"/>
      <c r="E32" s="2459"/>
      <c r="F32" s="2459"/>
      <c r="G32" s="2459"/>
      <c r="H32" s="2459"/>
      <c r="I32" s="2459"/>
      <c r="J32" s="2459"/>
    </row>
    <row r="33" spans="1:10" ht="13.5" customHeight="1">
      <c r="A33" s="2459"/>
      <c r="B33" s="2459"/>
      <c r="C33" s="2459"/>
      <c r="D33" s="2459"/>
      <c r="E33" s="2459"/>
      <c r="F33" s="2459"/>
      <c r="G33" s="2459"/>
      <c r="H33" s="2459"/>
      <c r="I33" s="2459"/>
      <c r="J33" s="2459"/>
    </row>
    <row r="34" spans="1:10" ht="13.5" customHeight="1">
      <c r="A34" s="2246"/>
      <c r="B34" s="2246"/>
      <c r="C34" s="2246"/>
      <c r="D34" s="2246"/>
      <c r="E34" s="2246"/>
      <c r="F34" s="2246"/>
      <c r="G34" s="2246"/>
      <c r="H34" s="2246"/>
      <c r="I34" s="2246"/>
      <c r="J34" s="2246"/>
    </row>
    <row r="35" spans="1:10" ht="13.5" customHeight="1">
      <c r="A35" s="2459" t="s">
        <v>3758</v>
      </c>
      <c r="B35" s="2459"/>
      <c r="C35" s="2459"/>
      <c r="D35" s="2459"/>
      <c r="E35" s="2459"/>
      <c r="F35" s="2459"/>
      <c r="G35" s="2459"/>
      <c r="H35" s="2459"/>
      <c r="I35" s="2459"/>
      <c r="J35" s="2459"/>
    </row>
    <row r="36" spans="1:10" ht="13.5" customHeight="1">
      <c r="A36" s="2459"/>
      <c r="B36" s="2459"/>
      <c r="C36" s="2459"/>
      <c r="D36" s="2459"/>
      <c r="E36" s="2459"/>
      <c r="F36" s="2459"/>
      <c r="G36" s="2459"/>
      <c r="H36" s="2459"/>
      <c r="I36" s="2459"/>
      <c r="J36" s="2459"/>
    </row>
    <row r="37" spans="1:10" ht="13.5" customHeight="1">
      <c r="A37" s="2459"/>
      <c r="B37" s="2459"/>
      <c r="C37" s="2459"/>
      <c r="D37" s="2459"/>
      <c r="E37" s="2459"/>
      <c r="F37" s="2459"/>
      <c r="G37" s="2459"/>
      <c r="H37" s="2459"/>
      <c r="I37" s="2459"/>
      <c r="J37" s="2459"/>
    </row>
    <row r="38" spans="1:10" ht="13.5" customHeight="1">
      <c r="A38" s="2246"/>
      <c r="B38" s="2246"/>
      <c r="C38" s="2246"/>
      <c r="D38" s="2246"/>
      <c r="E38" s="2246"/>
      <c r="F38" s="2246"/>
      <c r="G38" s="2246"/>
      <c r="H38" s="2246"/>
      <c r="I38" s="2246"/>
      <c r="J38" s="2246"/>
    </row>
    <row r="39" spans="1:10" ht="13.5" customHeight="1">
      <c r="A39" s="2459" t="s">
        <v>3759</v>
      </c>
      <c r="B39" s="2459"/>
      <c r="C39" s="2459"/>
      <c r="D39" s="2459"/>
      <c r="E39" s="2459"/>
      <c r="F39" s="2459"/>
      <c r="G39" s="2459"/>
      <c r="H39" s="2459"/>
      <c r="I39" s="2459"/>
      <c r="J39" s="2459"/>
    </row>
    <row r="40" spans="1:10" ht="13.5" customHeight="1">
      <c r="A40" s="2459"/>
      <c r="B40" s="2459"/>
      <c r="C40" s="2459"/>
      <c r="D40" s="2459"/>
      <c r="E40" s="2459"/>
      <c r="F40" s="2459"/>
      <c r="G40" s="2459"/>
      <c r="H40" s="2459"/>
      <c r="I40" s="2459"/>
      <c r="J40" s="2459"/>
    </row>
    <row r="41" spans="1:10" ht="13.5" customHeight="1">
      <c r="A41" s="2459"/>
      <c r="B41" s="2459"/>
      <c r="C41" s="2459"/>
      <c r="D41" s="2459"/>
      <c r="E41" s="2459"/>
      <c r="F41" s="2459"/>
      <c r="G41" s="2459"/>
      <c r="H41" s="2459"/>
      <c r="I41" s="2459"/>
      <c r="J41" s="2459"/>
    </row>
    <row r="42" spans="1:10" ht="13.5" customHeight="1">
      <c r="A42" s="2246"/>
      <c r="B42" s="2246"/>
      <c r="C42" s="2246"/>
      <c r="D42" s="2246"/>
      <c r="E42" s="2246"/>
      <c r="F42" s="2246"/>
      <c r="G42" s="2246"/>
      <c r="H42" s="2246"/>
      <c r="I42" s="2246"/>
      <c r="J42" s="2246"/>
    </row>
    <row r="43" spans="1:10" ht="13.5" customHeight="1">
      <c r="A43" s="2459" t="s">
        <v>3760</v>
      </c>
      <c r="B43" s="2459"/>
      <c r="C43" s="2459"/>
      <c r="D43" s="2459"/>
      <c r="E43" s="2459"/>
      <c r="F43" s="2459"/>
      <c r="G43" s="2459"/>
      <c r="H43" s="2459"/>
      <c r="I43" s="2459"/>
      <c r="J43" s="2459"/>
    </row>
    <row r="44" spans="1:10" ht="13.5" customHeight="1">
      <c r="A44" s="2459"/>
      <c r="B44" s="2459"/>
      <c r="C44" s="2459"/>
      <c r="D44" s="2459"/>
      <c r="E44" s="2459"/>
      <c r="F44" s="2459"/>
      <c r="G44" s="2459"/>
      <c r="H44" s="2459"/>
      <c r="I44" s="2459"/>
      <c r="J44" s="2459"/>
    </row>
    <row r="45" spans="1:10" ht="13.5" customHeight="1">
      <c r="A45" s="2459"/>
      <c r="B45" s="2459"/>
      <c r="C45" s="2459"/>
      <c r="D45" s="2459"/>
      <c r="E45" s="2459"/>
      <c r="F45" s="2459"/>
      <c r="G45" s="2459"/>
      <c r="H45" s="2459"/>
      <c r="I45" s="2459"/>
      <c r="J45" s="2459"/>
    </row>
    <row r="46" spans="1:10" ht="13.5" customHeight="1">
      <c r="A46" s="2459"/>
      <c r="B46" s="2459"/>
      <c r="C46" s="2459"/>
      <c r="D46" s="2459"/>
      <c r="E46" s="2459"/>
      <c r="F46" s="2459"/>
      <c r="G46" s="2459"/>
      <c r="H46" s="2459"/>
      <c r="I46" s="2459"/>
      <c r="J46" s="2459"/>
    </row>
    <row r="47" spans="1:10" ht="13.5" customHeight="1">
      <c r="A47" s="2246"/>
      <c r="B47" s="2246"/>
      <c r="C47" s="2246"/>
      <c r="D47" s="2246"/>
      <c r="E47" s="2246"/>
      <c r="F47" s="2246"/>
      <c r="G47" s="2246"/>
      <c r="H47" s="2246"/>
      <c r="I47" s="2246"/>
      <c r="J47" s="2246"/>
    </row>
    <row r="48" spans="1:10" ht="13.5" customHeight="1">
      <c r="A48" s="2246"/>
      <c r="B48" s="2246"/>
      <c r="C48" s="2246"/>
      <c r="D48" s="2246"/>
      <c r="E48" s="2246"/>
      <c r="F48" s="2246"/>
      <c r="G48" s="2246"/>
      <c r="H48" s="2246"/>
      <c r="I48" s="2246"/>
      <c r="J48" s="2246"/>
    </row>
    <row r="49" spans="1:10" ht="13.5" customHeight="1">
      <c r="A49" s="2246"/>
      <c r="B49" s="2246"/>
      <c r="C49" s="2246"/>
      <c r="D49" s="2246"/>
      <c r="E49" s="2246"/>
      <c r="F49" s="2246"/>
      <c r="G49" s="2246"/>
      <c r="H49" s="2246"/>
      <c r="I49" s="2246"/>
      <c r="J49" s="2246"/>
    </row>
  </sheetData>
  <mergeCells count="9">
    <mergeCell ref="A43:J46"/>
    <mergeCell ref="A1:J1"/>
    <mergeCell ref="A5:J5"/>
    <mergeCell ref="A7:J10"/>
    <mergeCell ref="L21:N21"/>
    <mergeCell ref="A23:J25"/>
    <mergeCell ref="A27:J33"/>
    <mergeCell ref="A35:J37"/>
    <mergeCell ref="A39:J41"/>
  </mergeCells>
  <phoneticPr fontId="7"/>
  <pageMargins left="0.59055118110236227" right="0.59055118110236227" top="0.59055118110236227" bottom="0.39370078740157483" header="0" footer="0.19685039370078741"/>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showGridLines="0" view="pageBreakPreview" zoomScaleNormal="100" zoomScaleSheetLayoutView="100" workbookViewId="0">
      <selection activeCell="J4" sqref="J4"/>
    </sheetView>
  </sheetViews>
  <sheetFormatPr defaultRowHeight="20.100000000000001" customHeight="1"/>
  <cols>
    <col min="1" max="1" width="12.5" style="5" customWidth="1"/>
    <col min="2" max="8" width="8.75" style="5" customWidth="1"/>
    <col min="9" max="9" width="6.875" style="5" customWidth="1"/>
    <col min="10" max="215" width="9" style="5"/>
    <col min="216" max="216" width="6.375" style="5" customWidth="1"/>
    <col min="217" max="217" width="6" style="5" customWidth="1"/>
    <col min="218" max="218" width="5.625" style="5" customWidth="1"/>
    <col min="219" max="226" width="3.875" style="5" customWidth="1"/>
    <col min="227" max="231" width="7.125" style="5" customWidth="1"/>
    <col min="232" max="471" width="9" style="5"/>
    <col min="472" max="472" width="6.375" style="5" customWidth="1"/>
    <col min="473" max="473" width="6" style="5" customWidth="1"/>
    <col min="474" max="474" width="5.625" style="5" customWidth="1"/>
    <col min="475" max="482" width="3.875" style="5" customWidth="1"/>
    <col min="483" max="487" width="7.125" style="5" customWidth="1"/>
    <col min="488" max="727" width="9" style="5"/>
    <col min="728" max="728" width="6.375" style="5" customWidth="1"/>
    <col min="729" max="729" width="6" style="5" customWidth="1"/>
    <col min="730" max="730" width="5.625" style="5" customWidth="1"/>
    <col min="731" max="738" width="3.875" style="5" customWidth="1"/>
    <col min="739" max="743" width="7.125" style="5" customWidth="1"/>
    <col min="744" max="983" width="9" style="5"/>
    <col min="984" max="984" width="6.375" style="5" customWidth="1"/>
    <col min="985" max="985" width="6" style="5" customWidth="1"/>
    <col min="986" max="986" width="5.625" style="5" customWidth="1"/>
    <col min="987" max="994" width="3.875" style="5" customWidth="1"/>
    <col min="995" max="999" width="7.125" style="5" customWidth="1"/>
    <col min="1000" max="1239" width="9" style="5"/>
    <col min="1240" max="1240" width="6.375" style="5" customWidth="1"/>
    <col min="1241" max="1241" width="6" style="5" customWidth="1"/>
    <col min="1242" max="1242" width="5.625" style="5" customWidth="1"/>
    <col min="1243" max="1250" width="3.875" style="5" customWidth="1"/>
    <col min="1251" max="1255" width="7.125" style="5" customWidth="1"/>
    <col min="1256" max="1495" width="9" style="5"/>
    <col min="1496" max="1496" width="6.375" style="5" customWidth="1"/>
    <col min="1497" max="1497" width="6" style="5" customWidth="1"/>
    <col min="1498" max="1498" width="5.625" style="5" customWidth="1"/>
    <col min="1499" max="1506" width="3.875" style="5" customWidth="1"/>
    <col min="1507" max="1511" width="7.125" style="5" customWidth="1"/>
    <col min="1512" max="1751" width="9" style="5"/>
    <col min="1752" max="1752" width="6.375" style="5" customWidth="1"/>
    <col min="1753" max="1753" width="6" style="5" customWidth="1"/>
    <col min="1754" max="1754" width="5.625" style="5" customWidth="1"/>
    <col min="1755" max="1762" width="3.875" style="5" customWidth="1"/>
    <col min="1763" max="1767" width="7.125" style="5" customWidth="1"/>
    <col min="1768" max="2007" width="9" style="5"/>
    <col min="2008" max="2008" width="6.375" style="5" customWidth="1"/>
    <col min="2009" max="2009" width="6" style="5" customWidth="1"/>
    <col min="2010" max="2010" width="5.625" style="5" customWidth="1"/>
    <col min="2011" max="2018" width="3.875" style="5" customWidth="1"/>
    <col min="2019" max="2023" width="7.125" style="5" customWidth="1"/>
    <col min="2024" max="2263" width="9" style="5"/>
    <col min="2264" max="2264" width="6.375" style="5" customWidth="1"/>
    <col min="2265" max="2265" width="6" style="5" customWidth="1"/>
    <col min="2266" max="2266" width="5.625" style="5" customWidth="1"/>
    <col min="2267" max="2274" width="3.875" style="5" customWidth="1"/>
    <col min="2275" max="2279" width="7.125" style="5" customWidth="1"/>
    <col min="2280" max="2519" width="9" style="5"/>
    <col min="2520" max="2520" width="6.375" style="5" customWidth="1"/>
    <col min="2521" max="2521" width="6" style="5" customWidth="1"/>
    <col min="2522" max="2522" width="5.625" style="5" customWidth="1"/>
    <col min="2523" max="2530" width="3.875" style="5" customWidth="1"/>
    <col min="2531" max="2535" width="7.125" style="5" customWidth="1"/>
    <col min="2536" max="2775" width="9" style="5"/>
    <col min="2776" max="2776" width="6.375" style="5" customWidth="1"/>
    <col min="2777" max="2777" width="6" style="5" customWidth="1"/>
    <col min="2778" max="2778" width="5.625" style="5" customWidth="1"/>
    <col min="2779" max="2786" width="3.875" style="5" customWidth="1"/>
    <col min="2787" max="2791" width="7.125" style="5" customWidth="1"/>
    <col min="2792" max="3031" width="9" style="5"/>
    <col min="3032" max="3032" width="6.375" style="5" customWidth="1"/>
    <col min="3033" max="3033" width="6" style="5" customWidth="1"/>
    <col min="3034" max="3034" width="5.625" style="5" customWidth="1"/>
    <col min="3035" max="3042" width="3.875" style="5" customWidth="1"/>
    <col min="3043" max="3047" width="7.125" style="5" customWidth="1"/>
    <col min="3048" max="3287" width="9" style="5"/>
    <col min="3288" max="3288" width="6.375" style="5" customWidth="1"/>
    <col min="3289" max="3289" width="6" style="5" customWidth="1"/>
    <col min="3290" max="3290" width="5.625" style="5" customWidth="1"/>
    <col min="3291" max="3298" width="3.875" style="5" customWidth="1"/>
    <col min="3299" max="3303" width="7.125" style="5" customWidth="1"/>
    <col min="3304" max="3543" width="9" style="5"/>
    <col min="3544" max="3544" width="6.375" style="5" customWidth="1"/>
    <col min="3545" max="3545" width="6" style="5" customWidth="1"/>
    <col min="3546" max="3546" width="5.625" style="5" customWidth="1"/>
    <col min="3547" max="3554" width="3.875" style="5" customWidth="1"/>
    <col min="3555" max="3559" width="7.125" style="5" customWidth="1"/>
    <col min="3560" max="3799" width="9" style="5"/>
    <col min="3800" max="3800" width="6.375" style="5" customWidth="1"/>
    <col min="3801" max="3801" width="6" style="5" customWidth="1"/>
    <col min="3802" max="3802" width="5.625" style="5" customWidth="1"/>
    <col min="3803" max="3810" width="3.875" style="5" customWidth="1"/>
    <col min="3811" max="3815" width="7.125" style="5" customWidth="1"/>
    <col min="3816" max="4055" width="9" style="5"/>
    <col min="4056" max="4056" width="6.375" style="5" customWidth="1"/>
    <col min="4057" max="4057" width="6" style="5" customWidth="1"/>
    <col min="4058" max="4058" width="5.625" style="5" customWidth="1"/>
    <col min="4059" max="4066" width="3.875" style="5" customWidth="1"/>
    <col min="4067" max="4071" width="7.125" style="5" customWidth="1"/>
    <col min="4072" max="4311" width="9" style="5"/>
    <col min="4312" max="4312" width="6.375" style="5" customWidth="1"/>
    <col min="4313" max="4313" width="6" style="5" customWidth="1"/>
    <col min="4314" max="4314" width="5.625" style="5" customWidth="1"/>
    <col min="4315" max="4322" width="3.875" style="5" customWidth="1"/>
    <col min="4323" max="4327" width="7.125" style="5" customWidth="1"/>
    <col min="4328" max="4567" width="9" style="5"/>
    <col min="4568" max="4568" width="6.375" style="5" customWidth="1"/>
    <col min="4569" max="4569" width="6" style="5" customWidth="1"/>
    <col min="4570" max="4570" width="5.625" style="5" customWidth="1"/>
    <col min="4571" max="4578" width="3.875" style="5" customWidth="1"/>
    <col min="4579" max="4583" width="7.125" style="5" customWidth="1"/>
    <col min="4584" max="4823" width="9" style="5"/>
    <col min="4824" max="4824" width="6.375" style="5" customWidth="1"/>
    <col min="4825" max="4825" width="6" style="5" customWidth="1"/>
    <col min="4826" max="4826" width="5.625" style="5" customWidth="1"/>
    <col min="4827" max="4834" width="3.875" style="5" customWidth="1"/>
    <col min="4835" max="4839" width="7.125" style="5" customWidth="1"/>
    <col min="4840" max="5079" width="9" style="5"/>
    <col min="5080" max="5080" width="6.375" style="5" customWidth="1"/>
    <col min="5081" max="5081" width="6" style="5" customWidth="1"/>
    <col min="5082" max="5082" width="5.625" style="5" customWidth="1"/>
    <col min="5083" max="5090" width="3.875" style="5" customWidth="1"/>
    <col min="5091" max="5095" width="7.125" style="5" customWidth="1"/>
    <col min="5096" max="5335" width="9" style="5"/>
    <col min="5336" max="5336" width="6.375" style="5" customWidth="1"/>
    <col min="5337" max="5337" width="6" style="5" customWidth="1"/>
    <col min="5338" max="5338" width="5.625" style="5" customWidth="1"/>
    <col min="5339" max="5346" width="3.875" style="5" customWidth="1"/>
    <col min="5347" max="5351" width="7.125" style="5" customWidth="1"/>
    <col min="5352" max="5591" width="9" style="5"/>
    <col min="5592" max="5592" width="6.375" style="5" customWidth="1"/>
    <col min="5593" max="5593" width="6" style="5" customWidth="1"/>
    <col min="5594" max="5594" width="5.625" style="5" customWidth="1"/>
    <col min="5595" max="5602" width="3.875" style="5" customWidth="1"/>
    <col min="5603" max="5607" width="7.125" style="5" customWidth="1"/>
    <col min="5608" max="5847" width="9" style="5"/>
    <col min="5848" max="5848" width="6.375" style="5" customWidth="1"/>
    <col min="5849" max="5849" width="6" style="5" customWidth="1"/>
    <col min="5850" max="5850" width="5.625" style="5" customWidth="1"/>
    <col min="5851" max="5858" width="3.875" style="5" customWidth="1"/>
    <col min="5859" max="5863" width="7.125" style="5" customWidth="1"/>
    <col min="5864" max="6103" width="9" style="5"/>
    <col min="6104" max="6104" width="6.375" style="5" customWidth="1"/>
    <col min="6105" max="6105" width="6" style="5" customWidth="1"/>
    <col min="6106" max="6106" width="5.625" style="5" customWidth="1"/>
    <col min="6107" max="6114" width="3.875" style="5" customWidth="1"/>
    <col min="6115" max="6119" width="7.125" style="5" customWidth="1"/>
    <col min="6120" max="6359" width="9" style="5"/>
    <col min="6360" max="6360" width="6.375" style="5" customWidth="1"/>
    <col min="6361" max="6361" width="6" style="5" customWidth="1"/>
    <col min="6362" max="6362" width="5.625" style="5" customWidth="1"/>
    <col min="6363" max="6370" width="3.875" style="5" customWidth="1"/>
    <col min="6371" max="6375" width="7.125" style="5" customWidth="1"/>
    <col min="6376" max="6615" width="9" style="5"/>
    <col min="6616" max="6616" width="6.375" style="5" customWidth="1"/>
    <col min="6617" max="6617" width="6" style="5" customWidth="1"/>
    <col min="6618" max="6618" width="5.625" style="5" customWidth="1"/>
    <col min="6619" max="6626" width="3.875" style="5" customWidth="1"/>
    <col min="6627" max="6631" width="7.125" style="5" customWidth="1"/>
    <col min="6632" max="6871" width="9" style="5"/>
    <col min="6872" max="6872" width="6.375" style="5" customWidth="1"/>
    <col min="6873" max="6873" width="6" style="5" customWidth="1"/>
    <col min="6874" max="6874" width="5.625" style="5" customWidth="1"/>
    <col min="6875" max="6882" width="3.875" style="5" customWidth="1"/>
    <col min="6883" max="6887" width="7.125" style="5" customWidth="1"/>
    <col min="6888" max="7127" width="9" style="5"/>
    <col min="7128" max="7128" width="6.375" style="5" customWidth="1"/>
    <col min="7129" max="7129" width="6" style="5" customWidth="1"/>
    <col min="7130" max="7130" width="5.625" style="5" customWidth="1"/>
    <col min="7131" max="7138" width="3.875" style="5" customWidth="1"/>
    <col min="7139" max="7143" width="7.125" style="5" customWidth="1"/>
    <col min="7144" max="7383" width="9" style="5"/>
    <col min="7384" max="7384" width="6.375" style="5" customWidth="1"/>
    <col min="7385" max="7385" width="6" style="5" customWidth="1"/>
    <col min="7386" max="7386" width="5.625" style="5" customWidth="1"/>
    <col min="7387" max="7394" width="3.875" style="5" customWidth="1"/>
    <col min="7395" max="7399" width="7.125" style="5" customWidth="1"/>
    <col min="7400" max="7639" width="9" style="5"/>
    <col min="7640" max="7640" width="6.375" style="5" customWidth="1"/>
    <col min="7641" max="7641" width="6" style="5" customWidth="1"/>
    <col min="7642" max="7642" width="5.625" style="5" customWidth="1"/>
    <col min="7643" max="7650" width="3.875" style="5" customWidth="1"/>
    <col min="7651" max="7655" width="7.125" style="5" customWidth="1"/>
    <col min="7656" max="7895" width="9" style="5"/>
    <col min="7896" max="7896" width="6.375" style="5" customWidth="1"/>
    <col min="7897" max="7897" width="6" style="5" customWidth="1"/>
    <col min="7898" max="7898" width="5.625" style="5" customWidth="1"/>
    <col min="7899" max="7906" width="3.875" style="5" customWidth="1"/>
    <col min="7907" max="7911" width="7.125" style="5" customWidth="1"/>
    <col min="7912" max="8151" width="9" style="5"/>
    <col min="8152" max="8152" width="6.375" style="5" customWidth="1"/>
    <col min="8153" max="8153" width="6" style="5" customWidth="1"/>
    <col min="8154" max="8154" width="5.625" style="5" customWidth="1"/>
    <col min="8155" max="8162" width="3.875" style="5" customWidth="1"/>
    <col min="8163" max="8167" width="7.125" style="5" customWidth="1"/>
    <col min="8168" max="8407" width="9" style="5"/>
    <col min="8408" max="8408" width="6.375" style="5" customWidth="1"/>
    <col min="8409" max="8409" width="6" style="5" customWidth="1"/>
    <col min="8410" max="8410" width="5.625" style="5" customWidth="1"/>
    <col min="8411" max="8418" width="3.875" style="5" customWidth="1"/>
    <col min="8419" max="8423" width="7.125" style="5" customWidth="1"/>
    <col min="8424" max="8663" width="9" style="5"/>
    <col min="8664" max="8664" width="6.375" style="5" customWidth="1"/>
    <col min="8665" max="8665" width="6" style="5" customWidth="1"/>
    <col min="8666" max="8666" width="5.625" style="5" customWidth="1"/>
    <col min="8667" max="8674" width="3.875" style="5" customWidth="1"/>
    <col min="8675" max="8679" width="7.125" style="5" customWidth="1"/>
    <col min="8680" max="8919" width="9" style="5"/>
    <col min="8920" max="8920" width="6.375" style="5" customWidth="1"/>
    <col min="8921" max="8921" width="6" style="5" customWidth="1"/>
    <col min="8922" max="8922" width="5.625" style="5" customWidth="1"/>
    <col min="8923" max="8930" width="3.875" style="5" customWidth="1"/>
    <col min="8931" max="8935" width="7.125" style="5" customWidth="1"/>
    <col min="8936" max="9175" width="9" style="5"/>
    <col min="9176" max="9176" width="6.375" style="5" customWidth="1"/>
    <col min="9177" max="9177" width="6" style="5" customWidth="1"/>
    <col min="9178" max="9178" width="5.625" style="5" customWidth="1"/>
    <col min="9179" max="9186" width="3.875" style="5" customWidth="1"/>
    <col min="9187" max="9191" width="7.125" style="5" customWidth="1"/>
    <col min="9192" max="9431" width="9" style="5"/>
    <col min="9432" max="9432" width="6.375" style="5" customWidth="1"/>
    <col min="9433" max="9433" width="6" style="5" customWidth="1"/>
    <col min="9434" max="9434" width="5.625" style="5" customWidth="1"/>
    <col min="9435" max="9442" width="3.875" style="5" customWidth="1"/>
    <col min="9443" max="9447" width="7.125" style="5" customWidth="1"/>
    <col min="9448" max="9687" width="9" style="5"/>
    <col min="9688" max="9688" width="6.375" style="5" customWidth="1"/>
    <col min="9689" max="9689" width="6" style="5" customWidth="1"/>
    <col min="9690" max="9690" width="5.625" style="5" customWidth="1"/>
    <col min="9691" max="9698" width="3.875" style="5" customWidth="1"/>
    <col min="9699" max="9703" width="7.125" style="5" customWidth="1"/>
    <col min="9704" max="9943" width="9" style="5"/>
    <col min="9944" max="9944" width="6.375" style="5" customWidth="1"/>
    <col min="9945" max="9945" width="6" style="5" customWidth="1"/>
    <col min="9946" max="9946" width="5.625" style="5" customWidth="1"/>
    <col min="9947" max="9954" width="3.875" style="5" customWidth="1"/>
    <col min="9955" max="9959" width="7.125" style="5" customWidth="1"/>
    <col min="9960" max="10199" width="9" style="5"/>
    <col min="10200" max="10200" width="6.375" style="5" customWidth="1"/>
    <col min="10201" max="10201" width="6" style="5" customWidth="1"/>
    <col min="10202" max="10202" width="5.625" style="5" customWidth="1"/>
    <col min="10203" max="10210" width="3.875" style="5" customWidth="1"/>
    <col min="10211" max="10215" width="7.125" style="5" customWidth="1"/>
    <col min="10216" max="10455" width="9" style="5"/>
    <col min="10456" max="10456" width="6.375" style="5" customWidth="1"/>
    <col min="10457" max="10457" width="6" style="5" customWidth="1"/>
    <col min="10458" max="10458" width="5.625" style="5" customWidth="1"/>
    <col min="10459" max="10466" width="3.875" style="5" customWidth="1"/>
    <col min="10467" max="10471" width="7.125" style="5" customWidth="1"/>
    <col min="10472" max="10711" width="9" style="5"/>
    <col min="10712" max="10712" width="6.375" style="5" customWidth="1"/>
    <col min="10713" max="10713" width="6" style="5" customWidth="1"/>
    <col min="10714" max="10714" width="5.625" style="5" customWidth="1"/>
    <col min="10715" max="10722" width="3.875" style="5" customWidth="1"/>
    <col min="10723" max="10727" width="7.125" style="5" customWidth="1"/>
    <col min="10728" max="10967" width="9" style="5"/>
    <col min="10968" max="10968" width="6.375" style="5" customWidth="1"/>
    <col min="10969" max="10969" width="6" style="5" customWidth="1"/>
    <col min="10970" max="10970" width="5.625" style="5" customWidth="1"/>
    <col min="10971" max="10978" width="3.875" style="5" customWidth="1"/>
    <col min="10979" max="10983" width="7.125" style="5" customWidth="1"/>
    <col min="10984" max="11223" width="9" style="5"/>
    <col min="11224" max="11224" width="6.375" style="5" customWidth="1"/>
    <col min="11225" max="11225" width="6" style="5" customWidth="1"/>
    <col min="11226" max="11226" width="5.625" style="5" customWidth="1"/>
    <col min="11227" max="11234" width="3.875" style="5" customWidth="1"/>
    <col min="11235" max="11239" width="7.125" style="5" customWidth="1"/>
    <col min="11240" max="11479" width="9" style="5"/>
    <col min="11480" max="11480" width="6.375" style="5" customWidth="1"/>
    <col min="11481" max="11481" width="6" style="5" customWidth="1"/>
    <col min="11482" max="11482" width="5.625" style="5" customWidth="1"/>
    <col min="11483" max="11490" width="3.875" style="5" customWidth="1"/>
    <col min="11491" max="11495" width="7.125" style="5" customWidth="1"/>
    <col min="11496" max="11735" width="9" style="5"/>
    <col min="11736" max="11736" width="6.375" style="5" customWidth="1"/>
    <col min="11737" max="11737" width="6" style="5" customWidth="1"/>
    <col min="11738" max="11738" width="5.625" style="5" customWidth="1"/>
    <col min="11739" max="11746" width="3.875" style="5" customWidth="1"/>
    <col min="11747" max="11751" width="7.125" style="5" customWidth="1"/>
    <col min="11752" max="11991" width="9" style="5"/>
    <col min="11992" max="11992" width="6.375" style="5" customWidth="1"/>
    <col min="11993" max="11993" width="6" style="5" customWidth="1"/>
    <col min="11994" max="11994" width="5.625" style="5" customWidth="1"/>
    <col min="11995" max="12002" width="3.875" style="5" customWidth="1"/>
    <col min="12003" max="12007" width="7.125" style="5" customWidth="1"/>
    <col min="12008" max="12247" width="9" style="5"/>
    <col min="12248" max="12248" width="6.375" style="5" customWidth="1"/>
    <col min="12249" max="12249" width="6" style="5" customWidth="1"/>
    <col min="12250" max="12250" width="5.625" style="5" customWidth="1"/>
    <col min="12251" max="12258" width="3.875" style="5" customWidth="1"/>
    <col min="12259" max="12263" width="7.125" style="5" customWidth="1"/>
    <col min="12264" max="12503" width="9" style="5"/>
    <col min="12504" max="12504" width="6.375" style="5" customWidth="1"/>
    <col min="12505" max="12505" width="6" style="5" customWidth="1"/>
    <col min="12506" max="12506" width="5.625" style="5" customWidth="1"/>
    <col min="12507" max="12514" width="3.875" style="5" customWidth="1"/>
    <col min="12515" max="12519" width="7.125" style="5" customWidth="1"/>
    <col min="12520" max="12759" width="9" style="5"/>
    <col min="12760" max="12760" width="6.375" style="5" customWidth="1"/>
    <col min="12761" max="12761" width="6" style="5" customWidth="1"/>
    <col min="12762" max="12762" width="5.625" style="5" customWidth="1"/>
    <col min="12763" max="12770" width="3.875" style="5" customWidth="1"/>
    <col min="12771" max="12775" width="7.125" style="5" customWidth="1"/>
    <col min="12776" max="13015" width="9" style="5"/>
    <col min="13016" max="13016" width="6.375" style="5" customWidth="1"/>
    <col min="13017" max="13017" width="6" style="5" customWidth="1"/>
    <col min="13018" max="13018" width="5.625" style="5" customWidth="1"/>
    <col min="13019" max="13026" width="3.875" style="5" customWidth="1"/>
    <col min="13027" max="13031" width="7.125" style="5" customWidth="1"/>
    <col min="13032" max="13271" width="9" style="5"/>
    <col min="13272" max="13272" width="6.375" style="5" customWidth="1"/>
    <col min="13273" max="13273" width="6" style="5" customWidth="1"/>
    <col min="13274" max="13274" width="5.625" style="5" customWidth="1"/>
    <col min="13275" max="13282" width="3.875" style="5" customWidth="1"/>
    <col min="13283" max="13287" width="7.125" style="5" customWidth="1"/>
    <col min="13288" max="13527" width="9" style="5"/>
    <col min="13528" max="13528" width="6.375" style="5" customWidth="1"/>
    <col min="13529" max="13529" width="6" style="5" customWidth="1"/>
    <col min="13530" max="13530" width="5.625" style="5" customWidth="1"/>
    <col min="13531" max="13538" width="3.875" style="5" customWidth="1"/>
    <col min="13539" max="13543" width="7.125" style="5" customWidth="1"/>
    <col min="13544" max="13783" width="9" style="5"/>
    <col min="13784" max="13784" width="6.375" style="5" customWidth="1"/>
    <col min="13785" max="13785" width="6" style="5" customWidth="1"/>
    <col min="13786" max="13786" width="5.625" style="5" customWidth="1"/>
    <col min="13787" max="13794" width="3.875" style="5" customWidth="1"/>
    <col min="13795" max="13799" width="7.125" style="5" customWidth="1"/>
    <col min="13800" max="14039" width="9" style="5"/>
    <col min="14040" max="14040" width="6.375" style="5" customWidth="1"/>
    <col min="14041" max="14041" width="6" style="5" customWidth="1"/>
    <col min="14042" max="14042" width="5.625" style="5" customWidth="1"/>
    <col min="14043" max="14050" width="3.875" style="5" customWidth="1"/>
    <col min="14051" max="14055" width="7.125" style="5" customWidth="1"/>
    <col min="14056" max="14295" width="9" style="5"/>
    <col min="14296" max="14296" width="6.375" style="5" customWidth="1"/>
    <col min="14297" max="14297" width="6" style="5" customWidth="1"/>
    <col min="14298" max="14298" width="5.625" style="5" customWidth="1"/>
    <col min="14299" max="14306" width="3.875" style="5" customWidth="1"/>
    <col min="14307" max="14311" width="7.125" style="5" customWidth="1"/>
    <col min="14312" max="14551" width="9" style="5"/>
    <col min="14552" max="14552" width="6.375" style="5" customWidth="1"/>
    <col min="14553" max="14553" width="6" style="5" customWidth="1"/>
    <col min="14554" max="14554" width="5.625" style="5" customWidth="1"/>
    <col min="14555" max="14562" width="3.875" style="5" customWidth="1"/>
    <col min="14563" max="14567" width="7.125" style="5" customWidth="1"/>
    <col min="14568" max="14807" width="9" style="5"/>
    <col min="14808" max="14808" width="6.375" style="5" customWidth="1"/>
    <col min="14809" max="14809" width="6" style="5" customWidth="1"/>
    <col min="14810" max="14810" width="5.625" style="5" customWidth="1"/>
    <col min="14811" max="14818" width="3.875" style="5" customWidth="1"/>
    <col min="14819" max="14823" width="7.125" style="5" customWidth="1"/>
    <col min="14824" max="15063" width="9" style="5"/>
    <col min="15064" max="15064" width="6.375" style="5" customWidth="1"/>
    <col min="15065" max="15065" width="6" style="5" customWidth="1"/>
    <col min="15066" max="15066" width="5.625" style="5" customWidth="1"/>
    <col min="15067" max="15074" width="3.875" style="5" customWidth="1"/>
    <col min="15075" max="15079" width="7.125" style="5" customWidth="1"/>
    <col min="15080" max="15319" width="9" style="5"/>
    <col min="15320" max="15320" width="6.375" style="5" customWidth="1"/>
    <col min="15321" max="15321" width="6" style="5" customWidth="1"/>
    <col min="15322" max="15322" width="5.625" style="5" customWidth="1"/>
    <col min="15323" max="15330" width="3.875" style="5" customWidth="1"/>
    <col min="15331" max="15335" width="7.125" style="5" customWidth="1"/>
    <col min="15336" max="15575" width="9" style="5"/>
    <col min="15576" max="15576" width="6.375" style="5" customWidth="1"/>
    <col min="15577" max="15577" width="6" style="5" customWidth="1"/>
    <col min="15578" max="15578" width="5.625" style="5" customWidth="1"/>
    <col min="15579" max="15586" width="3.875" style="5" customWidth="1"/>
    <col min="15587" max="15591" width="7.125" style="5" customWidth="1"/>
    <col min="15592" max="15831" width="9" style="5"/>
    <col min="15832" max="15832" width="6.375" style="5" customWidth="1"/>
    <col min="15833" max="15833" width="6" style="5" customWidth="1"/>
    <col min="15834" max="15834" width="5.625" style="5" customWidth="1"/>
    <col min="15835" max="15842" width="3.875" style="5" customWidth="1"/>
    <col min="15843" max="15847" width="7.125" style="5" customWidth="1"/>
    <col min="15848" max="16087" width="9" style="5"/>
    <col min="16088" max="16088" width="6.375" style="5" customWidth="1"/>
    <col min="16089" max="16089" width="6" style="5" customWidth="1"/>
    <col min="16090" max="16090" width="5.625" style="5" customWidth="1"/>
    <col min="16091" max="16098" width="3.875" style="5" customWidth="1"/>
    <col min="16099" max="16103" width="7.125" style="5" customWidth="1"/>
    <col min="16104" max="16384" width="9" style="5"/>
  </cols>
  <sheetData>
    <row r="1" spans="1:8" ht="20.100000000000001" customHeight="1">
      <c r="A1" s="2257" t="s">
        <v>3645</v>
      </c>
      <c r="B1" s="3"/>
      <c r="C1" s="3"/>
      <c r="D1" s="1"/>
      <c r="E1" s="1"/>
      <c r="F1" s="1"/>
      <c r="G1" s="209"/>
      <c r="H1" s="2270" t="s">
        <v>3646</v>
      </c>
    </row>
    <row r="2" spans="1:8" ht="20.100000000000001" customHeight="1">
      <c r="A2" s="2490" t="s">
        <v>939</v>
      </c>
      <c r="B2" s="2674" t="s">
        <v>2607</v>
      </c>
      <c r="C2" s="2675" t="s">
        <v>2608</v>
      </c>
      <c r="D2" s="2521"/>
      <c r="E2" s="2521"/>
      <c r="F2" s="2490"/>
      <c r="G2" s="2674" t="s">
        <v>2609</v>
      </c>
      <c r="H2" s="2676" t="s">
        <v>2610</v>
      </c>
    </row>
    <row r="3" spans="1:8" ht="39" customHeight="1">
      <c r="A3" s="2490"/>
      <c r="B3" s="2508"/>
      <c r="C3" s="2261" t="s">
        <v>131</v>
      </c>
      <c r="D3" s="2261" t="s">
        <v>2611</v>
      </c>
      <c r="E3" s="2092" t="s">
        <v>2612</v>
      </c>
      <c r="F3" s="2092" t="s">
        <v>2613</v>
      </c>
      <c r="G3" s="2520"/>
      <c r="H3" s="2510"/>
    </row>
    <row r="4" spans="1:8" ht="18" customHeight="1">
      <c r="A4" s="2280"/>
      <c r="B4" s="198" t="s">
        <v>17</v>
      </c>
      <c r="C4" s="198" t="s">
        <v>17</v>
      </c>
      <c r="D4" s="198" t="s">
        <v>17</v>
      </c>
      <c r="E4" s="198" t="s">
        <v>17</v>
      </c>
      <c r="F4" s="481" t="s">
        <v>17</v>
      </c>
      <c r="G4" s="481" t="s">
        <v>17</v>
      </c>
      <c r="H4" s="481" t="s">
        <v>17</v>
      </c>
    </row>
    <row r="5" spans="1:8" ht="18" customHeight="1">
      <c r="A5" s="2280" t="s">
        <v>2261</v>
      </c>
      <c r="B5" s="556">
        <v>1606</v>
      </c>
      <c r="C5" s="556">
        <v>1501</v>
      </c>
      <c r="D5" s="556">
        <v>1238</v>
      </c>
      <c r="E5" s="556">
        <v>238</v>
      </c>
      <c r="F5" s="556">
        <v>25</v>
      </c>
      <c r="G5" s="556">
        <v>74</v>
      </c>
      <c r="H5" s="533">
        <v>31</v>
      </c>
    </row>
    <row r="6" spans="1:8" ht="18" customHeight="1">
      <c r="A6" s="2280">
        <v>7</v>
      </c>
      <c r="B6" s="556">
        <v>1514</v>
      </c>
      <c r="C6" s="556">
        <v>1408</v>
      </c>
      <c r="D6" s="556">
        <v>1369</v>
      </c>
      <c r="E6" s="556">
        <v>26</v>
      </c>
      <c r="F6" s="556">
        <v>13</v>
      </c>
      <c r="G6" s="556">
        <v>68</v>
      </c>
      <c r="H6" s="533">
        <v>38</v>
      </c>
    </row>
    <row r="7" spans="1:8" ht="18" customHeight="1">
      <c r="A7" s="2280">
        <v>12</v>
      </c>
      <c r="B7" s="155">
        <v>1390</v>
      </c>
      <c r="C7" s="556">
        <v>1314</v>
      </c>
      <c r="D7" s="556">
        <v>1060</v>
      </c>
      <c r="E7" s="556">
        <v>102</v>
      </c>
      <c r="F7" s="556">
        <v>152</v>
      </c>
      <c r="G7" s="556">
        <v>45</v>
      </c>
      <c r="H7" s="533">
        <v>31</v>
      </c>
    </row>
    <row r="8" spans="1:8" ht="18" customHeight="1">
      <c r="A8" s="2280">
        <v>17</v>
      </c>
      <c r="B8" s="556">
        <v>1218</v>
      </c>
      <c r="C8" s="556">
        <v>1150</v>
      </c>
      <c r="D8" s="556">
        <v>918</v>
      </c>
      <c r="E8" s="556">
        <v>129</v>
      </c>
      <c r="F8" s="556">
        <v>103</v>
      </c>
      <c r="G8" s="556">
        <v>37</v>
      </c>
      <c r="H8" s="533">
        <v>31</v>
      </c>
    </row>
    <row r="9" spans="1:8" ht="18" customHeight="1">
      <c r="A9" s="2280">
        <v>22</v>
      </c>
      <c r="B9" s="556">
        <v>1169</v>
      </c>
      <c r="C9" s="556">
        <v>1101</v>
      </c>
      <c r="D9" s="158">
        <v>910</v>
      </c>
      <c r="E9" s="158">
        <v>93</v>
      </c>
      <c r="F9" s="158">
        <v>98</v>
      </c>
      <c r="G9" s="556">
        <v>37</v>
      </c>
      <c r="H9" s="533">
        <v>31</v>
      </c>
    </row>
    <row r="10" spans="1:8" ht="18" customHeight="1">
      <c r="A10" s="2281">
        <v>27</v>
      </c>
      <c r="B10" s="564">
        <v>1070</v>
      </c>
      <c r="C10" s="564">
        <v>1011</v>
      </c>
      <c r="D10" s="1098">
        <v>902</v>
      </c>
      <c r="E10" s="1098">
        <v>76</v>
      </c>
      <c r="F10" s="1098">
        <v>33</v>
      </c>
      <c r="G10" s="564">
        <v>34</v>
      </c>
      <c r="H10" s="534">
        <v>25</v>
      </c>
    </row>
    <row r="11" spans="1:8" ht="18" customHeight="1">
      <c r="A11" s="2256" t="s">
        <v>2602</v>
      </c>
      <c r="B11" s="182"/>
      <c r="C11" s="182"/>
      <c r="D11" s="182"/>
      <c r="E11" s="182"/>
      <c r="F11" s="182"/>
      <c r="G11" s="182"/>
      <c r="H11" s="182"/>
    </row>
    <row r="12" spans="1:8" ht="18" customHeight="1"/>
    <row r="13" spans="1:8" ht="24" customHeight="1"/>
    <row r="14" spans="1:8" ht="18" customHeight="1"/>
    <row r="15" spans="1:8" ht="18" customHeight="1"/>
    <row r="16" spans="1:8"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spans="1:9" ht="25.5" customHeight="1">
      <c r="A33" s="2257"/>
      <c r="B33" s="2"/>
      <c r="C33" s="2"/>
      <c r="D33" s="2"/>
      <c r="E33" s="2"/>
      <c r="F33" s="2"/>
      <c r="G33" s="2"/>
      <c r="H33" s="1422"/>
      <c r="I33" s="2270"/>
    </row>
    <row r="34" spans="1:9" ht="18" customHeight="1">
      <c r="A34" s="2258"/>
      <c r="B34" s="2258"/>
      <c r="C34" s="2258"/>
      <c r="D34" s="2258"/>
      <c r="E34" s="2258"/>
      <c r="F34" s="2258"/>
      <c r="G34" s="2258"/>
      <c r="H34" s="2258"/>
      <c r="I34" s="2258"/>
    </row>
    <row r="35" spans="1:9" ht="18" customHeight="1">
      <c r="A35" s="2258"/>
      <c r="B35" s="2283"/>
      <c r="C35" s="2283"/>
      <c r="D35" s="2283"/>
      <c r="E35" s="2283"/>
      <c r="F35" s="2283"/>
      <c r="G35" s="2283"/>
      <c r="H35" s="2283"/>
      <c r="I35" s="2283"/>
    </row>
    <row r="36" spans="1:9" ht="18" customHeight="1">
      <c r="A36" s="2258"/>
      <c r="B36" s="2318"/>
      <c r="C36" s="2318"/>
      <c r="D36" s="2318"/>
      <c r="E36" s="2318"/>
      <c r="F36" s="2318"/>
      <c r="G36" s="2318"/>
      <c r="H36" s="2318"/>
      <c r="I36" s="2318"/>
    </row>
    <row r="37" spans="1:9" ht="18" customHeight="1">
      <c r="A37" s="2283"/>
      <c r="B37" s="186"/>
      <c r="C37" s="186"/>
      <c r="D37" s="496"/>
      <c r="E37" s="496"/>
      <c r="F37" s="186"/>
      <c r="G37" s="186"/>
      <c r="H37" s="186"/>
      <c r="I37" s="186"/>
    </row>
    <row r="38" spans="1:9" ht="18" customHeight="1">
      <c r="A38" s="2283"/>
      <c r="B38" s="186"/>
      <c r="C38" s="186"/>
      <c r="D38" s="496"/>
      <c r="E38" s="496"/>
      <c r="F38" s="186"/>
      <c r="G38" s="186"/>
      <c r="H38" s="186"/>
      <c r="I38" s="186"/>
    </row>
    <row r="39" spans="1:9" ht="17.25" customHeight="1">
      <c r="A39" s="2258"/>
      <c r="B39" s="2258"/>
      <c r="C39" s="2258"/>
      <c r="D39" s="2258"/>
      <c r="E39" s="2258"/>
      <c r="F39" s="2258"/>
      <c r="G39" s="2258"/>
      <c r="H39" s="2258"/>
      <c r="I39" s="2258"/>
    </row>
    <row r="40" spans="1:9" ht="20.100000000000001" customHeight="1">
      <c r="A40" s="2258"/>
      <c r="B40" s="2"/>
      <c r="C40" s="2"/>
      <c r="D40" s="2"/>
      <c r="E40" s="2"/>
      <c r="F40" s="2"/>
      <c r="G40" s="2"/>
      <c r="H40" s="2"/>
      <c r="I40" s="2"/>
    </row>
    <row r="41" spans="1:9" ht="20.100000000000001" customHeight="1">
      <c r="A41" s="2282"/>
    </row>
    <row r="42" spans="1:9" ht="20.100000000000001" customHeight="1">
      <c r="A42" s="2282"/>
    </row>
    <row r="44" spans="1:9" ht="67.5" customHeight="1"/>
  </sheetData>
  <mergeCells count="5">
    <mergeCell ref="A2:A3"/>
    <mergeCell ref="B2:B3"/>
    <mergeCell ref="C2:F2"/>
    <mergeCell ref="G2:G3"/>
    <mergeCell ref="H2:H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view="pageBreakPreview" zoomScaleNormal="100" zoomScaleSheetLayoutView="100" workbookViewId="0">
      <selection activeCell="O5" sqref="O5"/>
    </sheetView>
  </sheetViews>
  <sheetFormatPr defaultRowHeight="20.100000000000001" customHeight="1"/>
  <cols>
    <col min="1" max="1" width="7.75" style="5" customWidth="1"/>
    <col min="2" max="2" width="7.625" style="5" customWidth="1"/>
    <col min="3" max="12" width="5.125" style="5" customWidth="1"/>
    <col min="13" max="13" width="7.625" style="5" customWidth="1"/>
    <col min="14" max="14" width="9" style="5"/>
    <col min="15" max="15" width="12.5" style="5" customWidth="1"/>
    <col min="16" max="22" width="8.75" style="5" customWidth="1"/>
    <col min="23" max="23" width="6.875" style="5" customWidth="1"/>
    <col min="24" max="24" width="12.5" style="5" customWidth="1"/>
    <col min="25" max="32" width="6.875" style="5" customWidth="1"/>
    <col min="33" max="238" width="9" style="5"/>
    <col min="239" max="239" width="6.375" style="5" customWidth="1"/>
    <col min="240" max="240" width="6" style="5" customWidth="1"/>
    <col min="241" max="241" width="5.625" style="5" customWidth="1"/>
    <col min="242" max="249" width="3.875" style="5" customWidth="1"/>
    <col min="250" max="254" width="7.125" style="5" customWidth="1"/>
    <col min="255" max="494" width="9" style="5"/>
    <col min="495" max="495" width="6.375" style="5" customWidth="1"/>
    <col min="496" max="496" width="6" style="5" customWidth="1"/>
    <col min="497" max="497" width="5.625" style="5" customWidth="1"/>
    <col min="498" max="505" width="3.875" style="5" customWidth="1"/>
    <col min="506" max="510" width="7.125" style="5" customWidth="1"/>
    <col min="511" max="750" width="9" style="5"/>
    <col min="751" max="751" width="6.375" style="5" customWidth="1"/>
    <col min="752" max="752" width="6" style="5" customWidth="1"/>
    <col min="753" max="753" width="5.625" style="5" customWidth="1"/>
    <col min="754" max="761" width="3.875" style="5" customWidth="1"/>
    <col min="762" max="766" width="7.125" style="5" customWidth="1"/>
    <col min="767" max="1006" width="9" style="5"/>
    <col min="1007" max="1007" width="6.375" style="5" customWidth="1"/>
    <col min="1008" max="1008" width="6" style="5" customWidth="1"/>
    <col min="1009" max="1009" width="5.625" style="5" customWidth="1"/>
    <col min="1010" max="1017" width="3.875" style="5" customWidth="1"/>
    <col min="1018" max="1022" width="7.125" style="5" customWidth="1"/>
    <col min="1023" max="1262" width="9" style="5"/>
    <col min="1263" max="1263" width="6.375" style="5" customWidth="1"/>
    <col min="1264" max="1264" width="6" style="5" customWidth="1"/>
    <col min="1265" max="1265" width="5.625" style="5" customWidth="1"/>
    <col min="1266" max="1273" width="3.875" style="5" customWidth="1"/>
    <col min="1274" max="1278" width="7.125" style="5" customWidth="1"/>
    <col min="1279" max="1518" width="9" style="5"/>
    <col min="1519" max="1519" width="6.375" style="5" customWidth="1"/>
    <col min="1520" max="1520" width="6" style="5" customWidth="1"/>
    <col min="1521" max="1521" width="5.625" style="5" customWidth="1"/>
    <col min="1522" max="1529" width="3.875" style="5" customWidth="1"/>
    <col min="1530" max="1534" width="7.125" style="5" customWidth="1"/>
    <col min="1535" max="1774" width="9" style="5"/>
    <col min="1775" max="1775" width="6.375" style="5" customWidth="1"/>
    <col min="1776" max="1776" width="6" style="5" customWidth="1"/>
    <col min="1777" max="1777" width="5.625" style="5" customWidth="1"/>
    <col min="1778" max="1785" width="3.875" style="5" customWidth="1"/>
    <col min="1786" max="1790" width="7.125" style="5" customWidth="1"/>
    <col min="1791" max="2030" width="9" style="5"/>
    <col min="2031" max="2031" width="6.375" style="5" customWidth="1"/>
    <col min="2032" max="2032" width="6" style="5" customWidth="1"/>
    <col min="2033" max="2033" width="5.625" style="5" customWidth="1"/>
    <col min="2034" max="2041" width="3.875" style="5" customWidth="1"/>
    <col min="2042" max="2046" width="7.125" style="5" customWidth="1"/>
    <col min="2047" max="2286" width="9" style="5"/>
    <col min="2287" max="2287" width="6.375" style="5" customWidth="1"/>
    <col min="2288" max="2288" width="6" style="5" customWidth="1"/>
    <col min="2289" max="2289" width="5.625" style="5" customWidth="1"/>
    <col min="2290" max="2297" width="3.875" style="5" customWidth="1"/>
    <col min="2298" max="2302" width="7.125" style="5" customWidth="1"/>
    <col min="2303" max="2542" width="9" style="5"/>
    <col min="2543" max="2543" width="6.375" style="5" customWidth="1"/>
    <col min="2544" max="2544" width="6" style="5" customWidth="1"/>
    <col min="2545" max="2545" width="5.625" style="5" customWidth="1"/>
    <col min="2546" max="2553" width="3.875" style="5" customWidth="1"/>
    <col min="2554" max="2558" width="7.125" style="5" customWidth="1"/>
    <col min="2559" max="2798" width="9" style="5"/>
    <col min="2799" max="2799" width="6.375" style="5" customWidth="1"/>
    <col min="2800" max="2800" width="6" style="5" customWidth="1"/>
    <col min="2801" max="2801" width="5.625" style="5" customWidth="1"/>
    <col min="2802" max="2809" width="3.875" style="5" customWidth="1"/>
    <col min="2810" max="2814" width="7.125" style="5" customWidth="1"/>
    <col min="2815" max="3054" width="9" style="5"/>
    <col min="3055" max="3055" width="6.375" style="5" customWidth="1"/>
    <col min="3056" max="3056" width="6" style="5" customWidth="1"/>
    <col min="3057" max="3057" width="5.625" style="5" customWidth="1"/>
    <col min="3058" max="3065" width="3.875" style="5" customWidth="1"/>
    <col min="3066" max="3070" width="7.125" style="5" customWidth="1"/>
    <col min="3071" max="3310" width="9" style="5"/>
    <col min="3311" max="3311" width="6.375" style="5" customWidth="1"/>
    <col min="3312" max="3312" width="6" style="5" customWidth="1"/>
    <col min="3313" max="3313" width="5.625" style="5" customWidth="1"/>
    <col min="3314" max="3321" width="3.875" style="5" customWidth="1"/>
    <col min="3322" max="3326" width="7.125" style="5" customWidth="1"/>
    <col min="3327" max="3566" width="9" style="5"/>
    <col min="3567" max="3567" width="6.375" style="5" customWidth="1"/>
    <col min="3568" max="3568" width="6" style="5" customWidth="1"/>
    <col min="3569" max="3569" width="5.625" style="5" customWidth="1"/>
    <col min="3570" max="3577" width="3.875" style="5" customWidth="1"/>
    <col min="3578" max="3582" width="7.125" style="5" customWidth="1"/>
    <col min="3583" max="3822" width="9" style="5"/>
    <col min="3823" max="3823" width="6.375" style="5" customWidth="1"/>
    <col min="3824" max="3824" width="6" style="5" customWidth="1"/>
    <col min="3825" max="3825" width="5.625" style="5" customWidth="1"/>
    <col min="3826" max="3833" width="3.875" style="5" customWidth="1"/>
    <col min="3834" max="3838" width="7.125" style="5" customWidth="1"/>
    <col min="3839" max="4078" width="9" style="5"/>
    <col min="4079" max="4079" width="6.375" style="5" customWidth="1"/>
    <col min="4080" max="4080" width="6" style="5" customWidth="1"/>
    <col min="4081" max="4081" width="5.625" style="5" customWidth="1"/>
    <col min="4082" max="4089" width="3.875" style="5" customWidth="1"/>
    <col min="4090" max="4094" width="7.125" style="5" customWidth="1"/>
    <col min="4095" max="4334" width="9" style="5"/>
    <col min="4335" max="4335" width="6.375" style="5" customWidth="1"/>
    <col min="4336" max="4336" width="6" style="5" customWidth="1"/>
    <col min="4337" max="4337" width="5.625" style="5" customWidth="1"/>
    <col min="4338" max="4345" width="3.875" style="5" customWidth="1"/>
    <col min="4346" max="4350" width="7.125" style="5" customWidth="1"/>
    <col min="4351" max="4590" width="9" style="5"/>
    <col min="4591" max="4591" width="6.375" style="5" customWidth="1"/>
    <col min="4592" max="4592" width="6" style="5" customWidth="1"/>
    <col min="4593" max="4593" width="5.625" style="5" customWidth="1"/>
    <col min="4594" max="4601" width="3.875" style="5" customWidth="1"/>
    <col min="4602" max="4606" width="7.125" style="5" customWidth="1"/>
    <col min="4607" max="4846" width="9" style="5"/>
    <col min="4847" max="4847" width="6.375" style="5" customWidth="1"/>
    <col min="4848" max="4848" width="6" style="5" customWidth="1"/>
    <col min="4849" max="4849" width="5.625" style="5" customWidth="1"/>
    <col min="4850" max="4857" width="3.875" style="5" customWidth="1"/>
    <col min="4858" max="4862" width="7.125" style="5" customWidth="1"/>
    <col min="4863" max="5102" width="9" style="5"/>
    <col min="5103" max="5103" width="6.375" style="5" customWidth="1"/>
    <col min="5104" max="5104" width="6" style="5" customWidth="1"/>
    <col min="5105" max="5105" width="5.625" style="5" customWidth="1"/>
    <col min="5106" max="5113" width="3.875" style="5" customWidth="1"/>
    <col min="5114" max="5118" width="7.125" style="5" customWidth="1"/>
    <col min="5119" max="5358" width="9" style="5"/>
    <col min="5359" max="5359" width="6.375" style="5" customWidth="1"/>
    <col min="5360" max="5360" width="6" style="5" customWidth="1"/>
    <col min="5361" max="5361" width="5.625" style="5" customWidth="1"/>
    <col min="5362" max="5369" width="3.875" style="5" customWidth="1"/>
    <col min="5370" max="5374" width="7.125" style="5" customWidth="1"/>
    <col min="5375" max="5614" width="9" style="5"/>
    <col min="5615" max="5615" width="6.375" style="5" customWidth="1"/>
    <col min="5616" max="5616" width="6" style="5" customWidth="1"/>
    <col min="5617" max="5617" width="5.625" style="5" customWidth="1"/>
    <col min="5618" max="5625" width="3.875" style="5" customWidth="1"/>
    <col min="5626" max="5630" width="7.125" style="5" customWidth="1"/>
    <col min="5631" max="5870" width="9" style="5"/>
    <col min="5871" max="5871" width="6.375" style="5" customWidth="1"/>
    <col min="5872" max="5872" width="6" style="5" customWidth="1"/>
    <col min="5873" max="5873" width="5.625" style="5" customWidth="1"/>
    <col min="5874" max="5881" width="3.875" style="5" customWidth="1"/>
    <col min="5882" max="5886" width="7.125" style="5" customWidth="1"/>
    <col min="5887" max="6126" width="9" style="5"/>
    <col min="6127" max="6127" width="6.375" style="5" customWidth="1"/>
    <col min="6128" max="6128" width="6" style="5" customWidth="1"/>
    <col min="6129" max="6129" width="5.625" style="5" customWidth="1"/>
    <col min="6130" max="6137" width="3.875" style="5" customWidth="1"/>
    <col min="6138" max="6142" width="7.125" style="5" customWidth="1"/>
    <col min="6143" max="6382" width="9" style="5"/>
    <col min="6383" max="6383" width="6.375" style="5" customWidth="1"/>
    <col min="6384" max="6384" width="6" style="5" customWidth="1"/>
    <col min="6385" max="6385" width="5.625" style="5" customWidth="1"/>
    <col min="6386" max="6393" width="3.875" style="5" customWidth="1"/>
    <col min="6394" max="6398" width="7.125" style="5" customWidth="1"/>
    <col min="6399" max="6638" width="9" style="5"/>
    <col min="6639" max="6639" width="6.375" style="5" customWidth="1"/>
    <col min="6640" max="6640" width="6" style="5" customWidth="1"/>
    <col min="6641" max="6641" width="5.625" style="5" customWidth="1"/>
    <col min="6642" max="6649" width="3.875" style="5" customWidth="1"/>
    <col min="6650" max="6654" width="7.125" style="5" customWidth="1"/>
    <col min="6655" max="6894" width="9" style="5"/>
    <col min="6895" max="6895" width="6.375" style="5" customWidth="1"/>
    <col min="6896" max="6896" width="6" style="5" customWidth="1"/>
    <col min="6897" max="6897" width="5.625" style="5" customWidth="1"/>
    <col min="6898" max="6905" width="3.875" style="5" customWidth="1"/>
    <col min="6906" max="6910" width="7.125" style="5" customWidth="1"/>
    <col min="6911" max="7150" width="9" style="5"/>
    <col min="7151" max="7151" width="6.375" style="5" customWidth="1"/>
    <col min="7152" max="7152" width="6" style="5" customWidth="1"/>
    <col min="7153" max="7153" width="5.625" style="5" customWidth="1"/>
    <col min="7154" max="7161" width="3.875" style="5" customWidth="1"/>
    <col min="7162" max="7166" width="7.125" style="5" customWidth="1"/>
    <col min="7167" max="7406" width="9" style="5"/>
    <col min="7407" max="7407" width="6.375" style="5" customWidth="1"/>
    <col min="7408" max="7408" width="6" style="5" customWidth="1"/>
    <col min="7409" max="7409" width="5.625" style="5" customWidth="1"/>
    <col min="7410" max="7417" width="3.875" style="5" customWidth="1"/>
    <col min="7418" max="7422" width="7.125" style="5" customWidth="1"/>
    <col min="7423" max="7662" width="9" style="5"/>
    <col min="7663" max="7663" width="6.375" style="5" customWidth="1"/>
    <col min="7664" max="7664" width="6" style="5" customWidth="1"/>
    <col min="7665" max="7665" width="5.625" style="5" customWidth="1"/>
    <col min="7666" max="7673" width="3.875" style="5" customWidth="1"/>
    <col min="7674" max="7678" width="7.125" style="5" customWidth="1"/>
    <col min="7679" max="7918" width="9" style="5"/>
    <col min="7919" max="7919" width="6.375" style="5" customWidth="1"/>
    <col min="7920" max="7920" width="6" style="5" customWidth="1"/>
    <col min="7921" max="7921" width="5.625" style="5" customWidth="1"/>
    <col min="7922" max="7929" width="3.875" style="5" customWidth="1"/>
    <col min="7930" max="7934" width="7.125" style="5" customWidth="1"/>
    <col min="7935" max="8174" width="9" style="5"/>
    <col min="8175" max="8175" width="6.375" style="5" customWidth="1"/>
    <col min="8176" max="8176" width="6" style="5" customWidth="1"/>
    <col min="8177" max="8177" width="5.625" style="5" customWidth="1"/>
    <col min="8178" max="8185" width="3.875" style="5" customWidth="1"/>
    <col min="8186" max="8190" width="7.125" style="5" customWidth="1"/>
    <col min="8191" max="8430" width="9" style="5"/>
    <col min="8431" max="8431" width="6.375" style="5" customWidth="1"/>
    <col min="8432" max="8432" width="6" style="5" customWidth="1"/>
    <col min="8433" max="8433" width="5.625" style="5" customWidth="1"/>
    <col min="8434" max="8441" width="3.875" style="5" customWidth="1"/>
    <col min="8442" max="8446" width="7.125" style="5" customWidth="1"/>
    <col min="8447" max="8686" width="9" style="5"/>
    <col min="8687" max="8687" width="6.375" style="5" customWidth="1"/>
    <col min="8688" max="8688" width="6" style="5" customWidth="1"/>
    <col min="8689" max="8689" width="5.625" style="5" customWidth="1"/>
    <col min="8690" max="8697" width="3.875" style="5" customWidth="1"/>
    <col min="8698" max="8702" width="7.125" style="5" customWidth="1"/>
    <col min="8703" max="8942" width="9" style="5"/>
    <col min="8943" max="8943" width="6.375" style="5" customWidth="1"/>
    <col min="8944" max="8944" width="6" style="5" customWidth="1"/>
    <col min="8945" max="8945" width="5.625" style="5" customWidth="1"/>
    <col min="8946" max="8953" width="3.875" style="5" customWidth="1"/>
    <col min="8954" max="8958" width="7.125" style="5" customWidth="1"/>
    <col min="8959" max="9198" width="9" style="5"/>
    <col min="9199" max="9199" width="6.375" style="5" customWidth="1"/>
    <col min="9200" max="9200" width="6" style="5" customWidth="1"/>
    <col min="9201" max="9201" width="5.625" style="5" customWidth="1"/>
    <col min="9202" max="9209" width="3.875" style="5" customWidth="1"/>
    <col min="9210" max="9214" width="7.125" style="5" customWidth="1"/>
    <col min="9215" max="9454" width="9" style="5"/>
    <col min="9455" max="9455" width="6.375" style="5" customWidth="1"/>
    <col min="9456" max="9456" width="6" style="5" customWidth="1"/>
    <col min="9457" max="9457" width="5.625" style="5" customWidth="1"/>
    <col min="9458" max="9465" width="3.875" style="5" customWidth="1"/>
    <col min="9466" max="9470" width="7.125" style="5" customWidth="1"/>
    <col min="9471" max="9710" width="9" style="5"/>
    <col min="9711" max="9711" width="6.375" style="5" customWidth="1"/>
    <col min="9712" max="9712" width="6" style="5" customWidth="1"/>
    <col min="9713" max="9713" width="5.625" style="5" customWidth="1"/>
    <col min="9714" max="9721" width="3.875" style="5" customWidth="1"/>
    <col min="9722" max="9726" width="7.125" style="5" customWidth="1"/>
    <col min="9727" max="9966" width="9" style="5"/>
    <col min="9967" max="9967" width="6.375" style="5" customWidth="1"/>
    <col min="9968" max="9968" width="6" style="5" customWidth="1"/>
    <col min="9969" max="9969" width="5.625" style="5" customWidth="1"/>
    <col min="9970" max="9977" width="3.875" style="5" customWidth="1"/>
    <col min="9978" max="9982" width="7.125" style="5" customWidth="1"/>
    <col min="9983" max="10222" width="9" style="5"/>
    <col min="10223" max="10223" width="6.375" style="5" customWidth="1"/>
    <col min="10224" max="10224" width="6" style="5" customWidth="1"/>
    <col min="10225" max="10225" width="5.625" style="5" customWidth="1"/>
    <col min="10226" max="10233" width="3.875" style="5" customWidth="1"/>
    <col min="10234" max="10238" width="7.125" style="5" customWidth="1"/>
    <col min="10239" max="10478" width="9" style="5"/>
    <col min="10479" max="10479" width="6.375" style="5" customWidth="1"/>
    <col min="10480" max="10480" width="6" style="5" customWidth="1"/>
    <col min="10481" max="10481" width="5.625" style="5" customWidth="1"/>
    <col min="10482" max="10489" width="3.875" style="5" customWidth="1"/>
    <col min="10490" max="10494" width="7.125" style="5" customWidth="1"/>
    <col min="10495" max="10734" width="9" style="5"/>
    <col min="10735" max="10735" width="6.375" style="5" customWidth="1"/>
    <col min="10736" max="10736" width="6" style="5" customWidth="1"/>
    <col min="10737" max="10737" width="5.625" style="5" customWidth="1"/>
    <col min="10738" max="10745" width="3.875" style="5" customWidth="1"/>
    <col min="10746" max="10750" width="7.125" style="5" customWidth="1"/>
    <col min="10751" max="10990" width="9" style="5"/>
    <col min="10991" max="10991" width="6.375" style="5" customWidth="1"/>
    <col min="10992" max="10992" width="6" style="5" customWidth="1"/>
    <col min="10993" max="10993" width="5.625" style="5" customWidth="1"/>
    <col min="10994" max="11001" width="3.875" style="5" customWidth="1"/>
    <col min="11002" max="11006" width="7.125" style="5" customWidth="1"/>
    <col min="11007" max="11246" width="9" style="5"/>
    <col min="11247" max="11247" width="6.375" style="5" customWidth="1"/>
    <col min="11248" max="11248" width="6" style="5" customWidth="1"/>
    <col min="11249" max="11249" width="5.625" style="5" customWidth="1"/>
    <col min="11250" max="11257" width="3.875" style="5" customWidth="1"/>
    <col min="11258" max="11262" width="7.125" style="5" customWidth="1"/>
    <col min="11263" max="11502" width="9" style="5"/>
    <col min="11503" max="11503" width="6.375" style="5" customWidth="1"/>
    <col min="11504" max="11504" width="6" style="5" customWidth="1"/>
    <col min="11505" max="11505" width="5.625" style="5" customWidth="1"/>
    <col min="11506" max="11513" width="3.875" style="5" customWidth="1"/>
    <col min="11514" max="11518" width="7.125" style="5" customWidth="1"/>
    <col min="11519" max="11758" width="9" style="5"/>
    <col min="11759" max="11759" width="6.375" style="5" customWidth="1"/>
    <col min="11760" max="11760" width="6" style="5" customWidth="1"/>
    <col min="11761" max="11761" width="5.625" style="5" customWidth="1"/>
    <col min="11762" max="11769" width="3.875" style="5" customWidth="1"/>
    <col min="11770" max="11774" width="7.125" style="5" customWidth="1"/>
    <col min="11775" max="12014" width="9" style="5"/>
    <col min="12015" max="12015" width="6.375" style="5" customWidth="1"/>
    <col min="12016" max="12016" width="6" style="5" customWidth="1"/>
    <col min="12017" max="12017" width="5.625" style="5" customWidth="1"/>
    <col min="12018" max="12025" width="3.875" style="5" customWidth="1"/>
    <col min="12026" max="12030" width="7.125" style="5" customWidth="1"/>
    <col min="12031" max="12270" width="9" style="5"/>
    <col min="12271" max="12271" width="6.375" style="5" customWidth="1"/>
    <col min="12272" max="12272" width="6" style="5" customWidth="1"/>
    <col min="12273" max="12273" width="5.625" style="5" customWidth="1"/>
    <col min="12274" max="12281" width="3.875" style="5" customWidth="1"/>
    <col min="12282" max="12286" width="7.125" style="5" customWidth="1"/>
    <col min="12287" max="12526" width="9" style="5"/>
    <col min="12527" max="12527" width="6.375" style="5" customWidth="1"/>
    <col min="12528" max="12528" width="6" style="5" customWidth="1"/>
    <col min="12529" max="12529" width="5.625" style="5" customWidth="1"/>
    <col min="12530" max="12537" width="3.875" style="5" customWidth="1"/>
    <col min="12538" max="12542" width="7.125" style="5" customWidth="1"/>
    <col min="12543" max="12782" width="9" style="5"/>
    <col min="12783" max="12783" width="6.375" style="5" customWidth="1"/>
    <col min="12784" max="12784" width="6" style="5" customWidth="1"/>
    <col min="12785" max="12785" width="5.625" style="5" customWidth="1"/>
    <col min="12786" max="12793" width="3.875" style="5" customWidth="1"/>
    <col min="12794" max="12798" width="7.125" style="5" customWidth="1"/>
    <col min="12799" max="13038" width="9" style="5"/>
    <col min="13039" max="13039" width="6.375" style="5" customWidth="1"/>
    <col min="13040" max="13040" width="6" style="5" customWidth="1"/>
    <col min="13041" max="13041" width="5.625" style="5" customWidth="1"/>
    <col min="13042" max="13049" width="3.875" style="5" customWidth="1"/>
    <col min="13050" max="13054" width="7.125" style="5" customWidth="1"/>
    <col min="13055" max="13294" width="9" style="5"/>
    <col min="13295" max="13295" width="6.375" style="5" customWidth="1"/>
    <col min="13296" max="13296" width="6" style="5" customWidth="1"/>
    <col min="13297" max="13297" width="5.625" style="5" customWidth="1"/>
    <col min="13298" max="13305" width="3.875" style="5" customWidth="1"/>
    <col min="13306" max="13310" width="7.125" style="5" customWidth="1"/>
    <col min="13311" max="13550" width="9" style="5"/>
    <col min="13551" max="13551" width="6.375" style="5" customWidth="1"/>
    <col min="13552" max="13552" width="6" style="5" customWidth="1"/>
    <col min="13553" max="13553" width="5.625" style="5" customWidth="1"/>
    <col min="13554" max="13561" width="3.875" style="5" customWidth="1"/>
    <col min="13562" max="13566" width="7.125" style="5" customWidth="1"/>
    <col min="13567" max="13806" width="9" style="5"/>
    <col min="13807" max="13807" width="6.375" style="5" customWidth="1"/>
    <col min="13808" max="13808" width="6" style="5" customWidth="1"/>
    <col min="13809" max="13809" width="5.625" style="5" customWidth="1"/>
    <col min="13810" max="13817" width="3.875" style="5" customWidth="1"/>
    <col min="13818" max="13822" width="7.125" style="5" customWidth="1"/>
    <col min="13823" max="14062" width="9" style="5"/>
    <col min="14063" max="14063" width="6.375" style="5" customWidth="1"/>
    <col min="14064" max="14064" width="6" style="5" customWidth="1"/>
    <col min="14065" max="14065" width="5.625" style="5" customWidth="1"/>
    <col min="14066" max="14073" width="3.875" style="5" customWidth="1"/>
    <col min="14074" max="14078" width="7.125" style="5" customWidth="1"/>
    <col min="14079" max="14318" width="9" style="5"/>
    <col min="14319" max="14319" width="6.375" style="5" customWidth="1"/>
    <col min="14320" max="14320" width="6" style="5" customWidth="1"/>
    <col min="14321" max="14321" width="5.625" style="5" customWidth="1"/>
    <col min="14322" max="14329" width="3.875" style="5" customWidth="1"/>
    <col min="14330" max="14334" width="7.125" style="5" customWidth="1"/>
    <col min="14335" max="14574" width="9" style="5"/>
    <col min="14575" max="14575" width="6.375" style="5" customWidth="1"/>
    <col min="14576" max="14576" width="6" style="5" customWidth="1"/>
    <col min="14577" max="14577" width="5.625" style="5" customWidth="1"/>
    <col min="14578" max="14585" width="3.875" style="5" customWidth="1"/>
    <col min="14586" max="14590" width="7.125" style="5" customWidth="1"/>
    <col min="14591" max="14830" width="9" style="5"/>
    <col min="14831" max="14831" width="6.375" style="5" customWidth="1"/>
    <col min="14832" max="14832" width="6" style="5" customWidth="1"/>
    <col min="14833" max="14833" width="5.625" style="5" customWidth="1"/>
    <col min="14834" max="14841" width="3.875" style="5" customWidth="1"/>
    <col min="14842" max="14846" width="7.125" style="5" customWidth="1"/>
    <col min="14847" max="15086" width="9" style="5"/>
    <col min="15087" max="15087" width="6.375" style="5" customWidth="1"/>
    <col min="15088" max="15088" width="6" style="5" customWidth="1"/>
    <col min="15089" max="15089" width="5.625" style="5" customWidth="1"/>
    <col min="15090" max="15097" width="3.875" style="5" customWidth="1"/>
    <col min="15098" max="15102" width="7.125" style="5" customWidth="1"/>
    <col min="15103" max="15342" width="9" style="5"/>
    <col min="15343" max="15343" width="6.375" style="5" customWidth="1"/>
    <col min="15344" max="15344" width="6" style="5" customWidth="1"/>
    <col min="15345" max="15345" width="5.625" style="5" customWidth="1"/>
    <col min="15346" max="15353" width="3.875" style="5" customWidth="1"/>
    <col min="15354" max="15358" width="7.125" style="5" customWidth="1"/>
    <col min="15359" max="15598" width="9" style="5"/>
    <col min="15599" max="15599" width="6.375" style="5" customWidth="1"/>
    <col min="15600" max="15600" width="6" style="5" customWidth="1"/>
    <col min="15601" max="15601" width="5.625" style="5" customWidth="1"/>
    <col min="15602" max="15609" width="3.875" style="5" customWidth="1"/>
    <col min="15610" max="15614" width="7.125" style="5" customWidth="1"/>
    <col min="15615" max="15854" width="9" style="5"/>
    <col min="15855" max="15855" width="6.375" style="5" customWidth="1"/>
    <col min="15856" max="15856" width="6" style="5" customWidth="1"/>
    <col min="15857" max="15857" width="5.625" style="5" customWidth="1"/>
    <col min="15858" max="15865" width="3.875" style="5" customWidth="1"/>
    <col min="15866" max="15870" width="7.125" style="5" customWidth="1"/>
    <col min="15871" max="16110" width="9" style="5"/>
    <col min="16111" max="16111" width="6.375" style="5" customWidth="1"/>
    <col min="16112" max="16112" width="6" style="5" customWidth="1"/>
    <col min="16113" max="16113" width="5.625" style="5" customWidth="1"/>
    <col min="16114" max="16121" width="3.875" style="5" customWidth="1"/>
    <col min="16122" max="16126" width="7.125" style="5" customWidth="1"/>
    <col min="16127" max="16384" width="9" style="5"/>
  </cols>
  <sheetData>
    <row r="1" spans="1:13" ht="24" customHeight="1">
      <c r="A1" s="2257" t="s">
        <v>3648</v>
      </c>
      <c r="B1" s="2257"/>
      <c r="C1" s="2257"/>
      <c r="D1" s="2257"/>
      <c r="E1" s="2257"/>
      <c r="F1" s="2257"/>
      <c r="G1" s="2257"/>
      <c r="H1" s="2257"/>
      <c r="I1" s="2257"/>
      <c r="J1" s="2257"/>
      <c r="K1" s="2257"/>
      <c r="L1" s="2257"/>
      <c r="M1" s="2282"/>
    </row>
    <row r="2" spans="1:13" ht="18" customHeight="1">
      <c r="A2" s="2550" t="s">
        <v>939</v>
      </c>
      <c r="B2" s="2529" t="s">
        <v>2629</v>
      </c>
      <c r="C2" s="2494" t="s">
        <v>2626</v>
      </c>
      <c r="D2" s="2521"/>
      <c r="E2" s="2521"/>
      <c r="F2" s="2521"/>
      <c r="G2" s="2521"/>
      <c r="H2" s="2521"/>
      <c r="I2" s="2521"/>
      <c r="J2" s="2490"/>
      <c r="K2" s="2529" t="s">
        <v>2627</v>
      </c>
      <c r="L2" s="2512"/>
      <c r="M2" s="2529" t="s">
        <v>2628</v>
      </c>
    </row>
    <row r="3" spans="1:13" ht="18" customHeight="1">
      <c r="A3" s="2628"/>
      <c r="B3" s="2677"/>
      <c r="C3" s="2492" t="s">
        <v>779</v>
      </c>
      <c r="D3" s="2492"/>
      <c r="E3" s="2492" t="s">
        <v>2630</v>
      </c>
      <c r="F3" s="2492"/>
      <c r="G3" s="2492"/>
      <c r="H3" s="2492"/>
      <c r="I3" s="2493" t="s">
        <v>2631</v>
      </c>
      <c r="J3" s="2493"/>
      <c r="K3" s="2530"/>
      <c r="L3" s="2513"/>
      <c r="M3" s="2677"/>
    </row>
    <row r="4" spans="1:13" ht="18" customHeight="1">
      <c r="A4" s="2628"/>
      <c r="B4" s="2677"/>
      <c r="C4" s="2494" t="s">
        <v>2632</v>
      </c>
      <c r="D4" s="2492" t="s">
        <v>2633</v>
      </c>
      <c r="E4" s="2492" t="s">
        <v>2632</v>
      </c>
      <c r="F4" s="2680"/>
      <c r="G4" s="2492" t="s">
        <v>2633</v>
      </c>
      <c r="H4" s="2680"/>
      <c r="I4" s="2493"/>
      <c r="J4" s="2493"/>
      <c r="K4" s="2548" t="s">
        <v>779</v>
      </c>
      <c r="L4" s="2519" t="s">
        <v>2208</v>
      </c>
      <c r="M4" s="2677"/>
    </row>
    <row r="5" spans="1:13" ht="18" customHeight="1">
      <c r="A5" s="2629"/>
      <c r="B5" s="2530"/>
      <c r="C5" s="2679"/>
      <c r="D5" s="2680"/>
      <c r="E5" s="2263" t="s">
        <v>2608</v>
      </c>
      <c r="F5" s="2262" t="s">
        <v>2609</v>
      </c>
      <c r="G5" s="2263" t="s">
        <v>2608</v>
      </c>
      <c r="H5" s="2262" t="s">
        <v>2609</v>
      </c>
      <c r="I5" s="2263" t="s">
        <v>779</v>
      </c>
      <c r="J5" s="2262" t="s">
        <v>2208</v>
      </c>
      <c r="K5" s="2678"/>
      <c r="L5" s="2520"/>
      <c r="M5" s="2530"/>
    </row>
    <row r="6" spans="1:13" ht="18" customHeight="1">
      <c r="A6" s="2304"/>
      <c r="B6" s="184" t="s">
        <v>17</v>
      </c>
      <c r="C6" s="184" t="s">
        <v>782</v>
      </c>
      <c r="D6" s="101" t="s">
        <v>782</v>
      </c>
      <c r="E6" s="184" t="s">
        <v>17</v>
      </c>
      <c r="F6" s="184" t="s">
        <v>17</v>
      </c>
      <c r="G6" s="184" t="s">
        <v>17</v>
      </c>
      <c r="H6" s="184" t="s">
        <v>17</v>
      </c>
      <c r="I6" s="184" t="s">
        <v>782</v>
      </c>
      <c r="J6" s="184" t="s">
        <v>17</v>
      </c>
      <c r="K6" s="184" t="s">
        <v>782</v>
      </c>
      <c r="L6" s="184" t="s">
        <v>17</v>
      </c>
      <c r="M6" s="184" t="s">
        <v>17</v>
      </c>
    </row>
    <row r="7" spans="1:13" ht="18" customHeight="1">
      <c r="A7" s="2280" t="s">
        <v>3664</v>
      </c>
      <c r="B7" s="1101">
        <v>3.6</v>
      </c>
      <c r="C7" s="212">
        <v>19</v>
      </c>
      <c r="D7" s="494">
        <v>61</v>
      </c>
      <c r="E7" s="1099">
        <v>0.1</v>
      </c>
      <c r="F7" s="1100">
        <v>0.4</v>
      </c>
      <c r="G7" s="1099">
        <v>2.2999999999999998</v>
      </c>
      <c r="H7" s="1100">
        <v>0.8</v>
      </c>
      <c r="I7" s="187" t="s">
        <v>141</v>
      </c>
      <c r="J7" s="185" t="s">
        <v>141</v>
      </c>
      <c r="K7" s="187" t="s">
        <v>141</v>
      </c>
      <c r="L7" s="185" t="s">
        <v>141</v>
      </c>
      <c r="M7" s="1099">
        <v>0.1</v>
      </c>
    </row>
    <row r="8" spans="1:13" ht="18" customHeight="1">
      <c r="A8" s="2280">
        <v>22</v>
      </c>
      <c r="B8" s="1101">
        <v>3.3</v>
      </c>
      <c r="C8" s="212">
        <v>16</v>
      </c>
      <c r="D8" s="494">
        <v>38</v>
      </c>
      <c r="E8" s="1099">
        <v>0.5</v>
      </c>
      <c r="F8" s="1100">
        <v>0.2</v>
      </c>
      <c r="G8" s="1099">
        <v>2</v>
      </c>
      <c r="H8" s="1100">
        <v>0.4</v>
      </c>
      <c r="I8" s="187" t="s">
        <v>141</v>
      </c>
      <c r="J8" s="185" t="s">
        <v>141</v>
      </c>
      <c r="K8" s="187" t="s">
        <v>141</v>
      </c>
      <c r="L8" s="185" t="s">
        <v>141</v>
      </c>
      <c r="M8" s="1099">
        <v>0.2</v>
      </c>
    </row>
    <row r="9" spans="1:13" ht="18" customHeight="1">
      <c r="A9" s="2280">
        <v>23</v>
      </c>
      <c r="B9" s="1101">
        <v>1.9</v>
      </c>
      <c r="C9" s="212">
        <v>5</v>
      </c>
      <c r="D9" s="494">
        <v>26</v>
      </c>
      <c r="E9" s="1099">
        <v>0.1</v>
      </c>
      <c r="F9" s="1100">
        <v>0.2</v>
      </c>
      <c r="G9" s="1099">
        <v>0.9</v>
      </c>
      <c r="H9" s="1100">
        <v>0.2</v>
      </c>
      <c r="I9" s="187" t="s">
        <v>141</v>
      </c>
      <c r="J9" s="185" t="s">
        <v>141</v>
      </c>
      <c r="K9" s="187" t="s">
        <v>141</v>
      </c>
      <c r="L9" s="185" t="s">
        <v>141</v>
      </c>
      <c r="M9" s="1099">
        <v>0.5</v>
      </c>
    </row>
    <row r="10" spans="1:13" ht="18" customHeight="1">
      <c r="A10" s="2280">
        <v>24</v>
      </c>
      <c r="B10" s="1101">
        <v>2.7</v>
      </c>
      <c r="C10" s="212">
        <v>10</v>
      </c>
      <c r="D10" s="494">
        <v>33</v>
      </c>
      <c r="E10" s="1099">
        <v>0.1</v>
      </c>
      <c r="F10" s="1100">
        <v>0.1</v>
      </c>
      <c r="G10" s="1099">
        <v>1.3</v>
      </c>
      <c r="H10" s="1100">
        <v>0.6</v>
      </c>
      <c r="I10" s="187" t="s">
        <v>141</v>
      </c>
      <c r="J10" s="185" t="s">
        <v>141</v>
      </c>
      <c r="K10" s="187" t="s">
        <v>141</v>
      </c>
      <c r="L10" s="185" t="s">
        <v>141</v>
      </c>
      <c r="M10" s="1099">
        <v>0.6</v>
      </c>
    </row>
    <row r="11" spans="1:13" ht="18" customHeight="1">
      <c r="A11" s="2280">
        <v>25</v>
      </c>
      <c r="B11" s="1101">
        <v>3.4</v>
      </c>
      <c r="C11" s="212">
        <v>7</v>
      </c>
      <c r="D11" s="494">
        <v>46</v>
      </c>
      <c r="E11" s="1099">
        <v>0.3</v>
      </c>
      <c r="F11" s="1100">
        <v>0</v>
      </c>
      <c r="G11" s="1099">
        <v>1.3</v>
      </c>
      <c r="H11" s="1100">
        <v>1.2</v>
      </c>
      <c r="I11" s="187" t="s">
        <v>141</v>
      </c>
      <c r="J11" s="185" t="s">
        <v>141</v>
      </c>
      <c r="K11" s="187" t="s">
        <v>141</v>
      </c>
      <c r="L11" s="185" t="s">
        <v>141</v>
      </c>
      <c r="M11" s="1099">
        <v>0.6</v>
      </c>
    </row>
    <row r="12" spans="1:13" ht="18" customHeight="1">
      <c r="A12" s="2280">
        <v>26</v>
      </c>
      <c r="B12" s="1101">
        <v>3.4</v>
      </c>
      <c r="C12" s="212">
        <v>11</v>
      </c>
      <c r="D12" s="494">
        <v>33</v>
      </c>
      <c r="E12" s="1099">
        <v>0.5</v>
      </c>
      <c r="F12" s="1100">
        <v>0.1</v>
      </c>
      <c r="G12" s="1099">
        <v>1.5</v>
      </c>
      <c r="H12" s="1100">
        <v>1</v>
      </c>
      <c r="I12" s="187" t="s">
        <v>141</v>
      </c>
      <c r="J12" s="185" t="s">
        <v>141</v>
      </c>
      <c r="K12" s="187" t="s">
        <v>141</v>
      </c>
      <c r="L12" s="185" t="s">
        <v>141</v>
      </c>
      <c r="M12" s="1099">
        <v>0.3</v>
      </c>
    </row>
    <row r="13" spans="1:13" ht="18" customHeight="1">
      <c r="A13" s="2280">
        <v>27</v>
      </c>
      <c r="B13" s="1101">
        <v>5</v>
      </c>
      <c r="C13" s="212">
        <v>10</v>
      </c>
      <c r="D13" s="494">
        <v>25</v>
      </c>
      <c r="E13" s="1099">
        <v>0.3</v>
      </c>
      <c r="F13" s="1100">
        <v>0.1</v>
      </c>
      <c r="G13" s="1099">
        <v>3.7</v>
      </c>
      <c r="H13" s="1100">
        <v>0.7</v>
      </c>
      <c r="I13" s="187" t="s">
        <v>141</v>
      </c>
      <c r="J13" s="185" t="s">
        <v>141</v>
      </c>
      <c r="K13" s="187" t="s">
        <v>141</v>
      </c>
      <c r="L13" s="185" t="s">
        <v>141</v>
      </c>
      <c r="M13" s="1099">
        <v>0.2</v>
      </c>
    </row>
    <row r="14" spans="1:13" ht="18" customHeight="1">
      <c r="A14" s="2280">
        <v>28</v>
      </c>
      <c r="B14" s="1101">
        <v>11.7</v>
      </c>
      <c r="C14" s="212">
        <v>5</v>
      </c>
      <c r="D14" s="494">
        <v>27</v>
      </c>
      <c r="E14" s="1099">
        <v>0.3</v>
      </c>
      <c r="F14" s="1100">
        <v>0</v>
      </c>
      <c r="G14" s="1099">
        <v>1.8</v>
      </c>
      <c r="H14" s="1100">
        <v>0.7</v>
      </c>
      <c r="I14" s="187" t="s">
        <v>141</v>
      </c>
      <c r="J14" s="185" t="s">
        <v>141</v>
      </c>
      <c r="K14" s="187" t="s">
        <v>141</v>
      </c>
      <c r="L14" s="185" t="s">
        <v>141</v>
      </c>
      <c r="M14" s="1099">
        <v>8.9</v>
      </c>
    </row>
    <row r="15" spans="1:13" ht="18" customHeight="1">
      <c r="A15" s="2280">
        <v>29</v>
      </c>
      <c r="B15" s="1101">
        <v>26.6</v>
      </c>
      <c r="C15" s="212">
        <v>5</v>
      </c>
      <c r="D15" s="494">
        <v>45</v>
      </c>
      <c r="E15" s="1099">
        <v>0.1</v>
      </c>
      <c r="F15" s="1100">
        <v>0</v>
      </c>
      <c r="G15" s="1099">
        <v>2.7</v>
      </c>
      <c r="H15" s="1100">
        <v>0.3</v>
      </c>
      <c r="I15" s="187" t="s">
        <v>141</v>
      </c>
      <c r="J15" s="185" t="s">
        <v>141</v>
      </c>
      <c r="K15" s="187" t="s">
        <v>141</v>
      </c>
      <c r="L15" s="185" t="s">
        <v>141</v>
      </c>
      <c r="M15" s="1099">
        <v>23.4</v>
      </c>
    </row>
    <row r="16" spans="1:13" ht="18" customHeight="1">
      <c r="A16" s="2281">
        <v>30</v>
      </c>
      <c r="B16" s="1104">
        <v>19.100000000000001</v>
      </c>
      <c r="C16" s="215">
        <v>2</v>
      </c>
      <c r="D16" s="497">
        <v>42</v>
      </c>
      <c r="E16" s="1102">
        <v>0.2</v>
      </c>
      <c r="F16" s="1103">
        <v>0</v>
      </c>
      <c r="G16" s="1102">
        <v>3.2</v>
      </c>
      <c r="H16" s="1103">
        <v>0.3</v>
      </c>
      <c r="I16" s="188" t="s">
        <v>141</v>
      </c>
      <c r="J16" s="305" t="s">
        <v>141</v>
      </c>
      <c r="K16" s="188" t="s">
        <v>141</v>
      </c>
      <c r="L16" s="305" t="s">
        <v>141</v>
      </c>
      <c r="M16" s="1102">
        <v>15.4</v>
      </c>
    </row>
    <row r="17" spans="1:15" ht="18" customHeight="1">
      <c r="A17" s="2470" t="s">
        <v>2634</v>
      </c>
      <c r="B17" s="2470"/>
      <c r="C17" s="2470"/>
      <c r="D17" s="2470"/>
      <c r="E17" s="2470"/>
      <c r="F17" s="2470"/>
      <c r="G17" s="2470"/>
      <c r="H17" s="2470"/>
      <c r="I17" s="2470"/>
      <c r="J17" s="2282"/>
      <c r="K17" s="2282"/>
      <c r="L17" s="2282"/>
      <c r="M17" s="2282"/>
    </row>
    <row r="18" spans="1:15" ht="18" customHeight="1">
      <c r="A18" s="2282" t="s">
        <v>2635</v>
      </c>
      <c r="B18" s="2282"/>
      <c r="C18" s="2282"/>
      <c r="D18" s="2282"/>
      <c r="E18" s="2282"/>
      <c r="F18" s="2282"/>
      <c r="G18" s="2282"/>
      <c r="H18" s="2282"/>
      <c r="I18" s="2282"/>
      <c r="J18" s="2282"/>
      <c r="K18" s="2282"/>
      <c r="L18" s="2282"/>
      <c r="M18" s="2282"/>
    </row>
    <row r="19" spans="1:15" ht="18" customHeight="1">
      <c r="A19" s="2282" t="s">
        <v>2636</v>
      </c>
      <c r="B19" s="2282"/>
      <c r="C19" s="2282"/>
      <c r="D19" s="2282"/>
      <c r="E19" s="2282"/>
      <c r="F19" s="2282"/>
      <c r="G19" s="2282"/>
      <c r="H19" s="2282"/>
      <c r="I19" s="2282"/>
      <c r="J19" s="2282"/>
      <c r="K19" s="2282"/>
      <c r="L19" s="2282"/>
      <c r="M19" s="2282"/>
    </row>
    <row r="20" spans="1:15" ht="20.100000000000001" customHeight="1">
      <c r="O20" s="2282"/>
    </row>
    <row r="21" spans="1:15" ht="20.100000000000001" customHeight="1">
      <c r="O21" s="2282"/>
    </row>
    <row r="23" spans="1:15" ht="67.5" customHeight="1"/>
  </sheetData>
  <mergeCells count="15">
    <mergeCell ref="M2:M5"/>
    <mergeCell ref="K4:K5"/>
    <mergeCell ref="L4:L5"/>
    <mergeCell ref="A17:I17"/>
    <mergeCell ref="C3:D3"/>
    <mergeCell ref="E3:H3"/>
    <mergeCell ref="I3:J4"/>
    <mergeCell ref="C4:C5"/>
    <mergeCell ref="D4:D5"/>
    <mergeCell ref="E4:F4"/>
    <mergeCell ref="G4:H4"/>
    <mergeCell ref="A2:A5"/>
    <mergeCell ref="B2:B5"/>
    <mergeCell ref="C2:J2"/>
    <mergeCell ref="K2:L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view="pageBreakPreview" zoomScaleNormal="100" zoomScaleSheetLayoutView="100" workbookViewId="0">
      <selection activeCell="M13" sqref="M13"/>
    </sheetView>
  </sheetViews>
  <sheetFormatPr defaultRowHeight="20.100000000000001" customHeight="1"/>
  <cols>
    <col min="1" max="1" width="12.5" style="5" customWidth="1"/>
    <col min="2" max="9" width="6.875" style="5" customWidth="1"/>
    <col min="10" max="215" width="9" style="5"/>
    <col min="216" max="216" width="6.375" style="5" customWidth="1"/>
    <col min="217" max="217" width="6" style="5" customWidth="1"/>
    <col min="218" max="218" width="5.625" style="5" customWidth="1"/>
    <col min="219" max="226" width="3.875" style="5" customWidth="1"/>
    <col min="227" max="231" width="7.125" style="5" customWidth="1"/>
    <col min="232" max="471" width="9" style="5"/>
    <col min="472" max="472" width="6.375" style="5" customWidth="1"/>
    <col min="473" max="473" width="6" style="5" customWidth="1"/>
    <col min="474" max="474" width="5.625" style="5" customWidth="1"/>
    <col min="475" max="482" width="3.875" style="5" customWidth="1"/>
    <col min="483" max="487" width="7.125" style="5" customWidth="1"/>
    <col min="488" max="727" width="9" style="5"/>
    <col min="728" max="728" width="6.375" style="5" customWidth="1"/>
    <col min="729" max="729" width="6" style="5" customWidth="1"/>
    <col min="730" max="730" width="5.625" style="5" customWidth="1"/>
    <col min="731" max="738" width="3.875" style="5" customWidth="1"/>
    <col min="739" max="743" width="7.125" style="5" customWidth="1"/>
    <col min="744" max="983" width="9" style="5"/>
    <col min="984" max="984" width="6.375" style="5" customWidth="1"/>
    <col min="985" max="985" width="6" style="5" customWidth="1"/>
    <col min="986" max="986" width="5.625" style="5" customWidth="1"/>
    <col min="987" max="994" width="3.875" style="5" customWidth="1"/>
    <col min="995" max="999" width="7.125" style="5" customWidth="1"/>
    <col min="1000" max="1239" width="9" style="5"/>
    <col min="1240" max="1240" width="6.375" style="5" customWidth="1"/>
    <col min="1241" max="1241" width="6" style="5" customWidth="1"/>
    <col min="1242" max="1242" width="5.625" style="5" customWidth="1"/>
    <col min="1243" max="1250" width="3.875" style="5" customWidth="1"/>
    <col min="1251" max="1255" width="7.125" style="5" customWidth="1"/>
    <col min="1256" max="1495" width="9" style="5"/>
    <col min="1496" max="1496" width="6.375" style="5" customWidth="1"/>
    <col min="1497" max="1497" width="6" style="5" customWidth="1"/>
    <col min="1498" max="1498" width="5.625" style="5" customWidth="1"/>
    <col min="1499" max="1506" width="3.875" style="5" customWidth="1"/>
    <col min="1507" max="1511" width="7.125" style="5" customWidth="1"/>
    <col min="1512" max="1751" width="9" style="5"/>
    <col min="1752" max="1752" width="6.375" style="5" customWidth="1"/>
    <col min="1753" max="1753" width="6" style="5" customWidth="1"/>
    <col min="1754" max="1754" width="5.625" style="5" customWidth="1"/>
    <col min="1755" max="1762" width="3.875" style="5" customWidth="1"/>
    <col min="1763" max="1767" width="7.125" style="5" customWidth="1"/>
    <col min="1768" max="2007" width="9" style="5"/>
    <col min="2008" max="2008" width="6.375" style="5" customWidth="1"/>
    <col min="2009" max="2009" width="6" style="5" customWidth="1"/>
    <col min="2010" max="2010" width="5.625" style="5" customWidth="1"/>
    <col min="2011" max="2018" width="3.875" style="5" customWidth="1"/>
    <col min="2019" max="2023" width="7.125" style="5" customWidth="1"/>
    <col min="2024" max="2263" width="9" style="5"/>
    <col min="2264" max="2264" width="6.375" style="5" customWidth="1"/>
    <col min="2265" max="2265" width="6" style="5" customWidth="1"/>
    <col min="2266" max="2266" width="5.625" style="5" customWidth="1"/>
    <col min="2267" max="2274" width="3.875" style="5" customWidth="1"/>
    <col min="2275" max="2279" width="7.125" style="5" customWidth="1"/>
    <col min="2280" max="2519" width="9" style="5"/>
    <col min="2520" max="2520" width="6.375" style="5" customWidth="1"/>
    <col min="2521" max="2521" width="6" style="5" customWidth="1"/>
    <col min="2522" max="2522" width="5.625" style="5" customWidth="1"/>
    <col min="2523" max="2530" width="3.875" style="5" customWidth="1"/>
    <col min="2531" max="2535" width="7.125" style="5" customWidth="1"/>
    <col min="2536" max="2775" width="9" style="5"/>
    <col min="2776" max="2776" width="6.375" style="5" customWidth="1"/>
    <col min="2777" max="2777" width="6" style="5" customWidth="1"/>
    <col min="2778" max="2778" width="5.625" style="5" customWidth="1"/>
    <col min="2779" max="2786" width="3.875" style="5" customWidth="1"/>
    <col min="2787" max="2791" width="7.125" style="5" customWidth="1"/>
    <col min="2792" max="3031" width="9" style="5"/>
    <col min="3032" max="3032" width="6.375" style="5" customWidth="1"/>
    <col min="3033" max="3033" width="6" style="5" customWidth="1"/>
    <col min="3034" max="3034" width="5.625" style="5" customWidth="1"/>
    <col min="3035" max="3042" width="3.875" style="5" customWidth="1"/>
    <col min="3043" max="3047" width="7.125" style="5" customWidth="1"/>
    <col min="3048" max="3287" width="9" style="5"/>
    <col min="3288" max="3288" width="6.375" style="5" customWidth="1"/>
    <col min="3289" max="3289" width="6" style="5" customWidth="1"/>
    <col min="3290" max="3290" width="5.625" style="5" customWidth="1"/>
    <col min="3291" max="3298" width="3.875" style="5" customWidth="1"/>
    <col min="3299" max="3303" width="7.125" style="5" customWidth="1"/>
    <col min="3304" max="3543" width="9" style="5"/>
    <col min="3544" max="3544" width="6.375" style="5" customWidth="1"/>
    <col min="3545" max="3545" width="6" style="5" customWidth="1"/>
    <col min="3546" max="3546" width="5.625" style="5" customWidth="1"/>
    <col min="3547" max="3554" width="3.875" style="5" customWidth="1"/>
    <col min="3555" max="3559" width="7.125" style="5" customWidth="1"/>
    <col min="3560" max="3799" width="9" style="5"/>
    <col min="3800" max="3800" width="6.375" style="5" customWidth="1"/>
    <col min="3801" max="3801" width="6" style="5" customWidth="1"/>
    <col min="3802" max="3802" width="5.625" style="5" customWidth="1"/>
    <col min="3803" max="3810" width="3.875" style="5" customWidth="1"/>
    <col min="3811" max="3815" width="7.125" style="5" customWidth="1"/>
    <col min="3816" max="4055" width="9" style="5"/>
    <col min="4056" max="4056" width="6.375" style="5" customWidth="1"/>
    <col min="4057" max="4057" width="6" style="5" customWidth="1"/>
    <col min="4058" max="4058" width="5.625" style="5" customWidth="1"/>
    <col min="4059" max="4066" width="3.875" style="5" customWidth="1"/>
    <col min="4067" max="4071" width="7.125" style="5" customWidth="1"/>
    <col min="4072" max="4311" width="9" style="5"/>
    <col min="4312" max="4312" width="6.375" style="5" customWidth="1"/>
    <col min="4313" max="4313" width="6" style="5" customWidth="1"/>
    <col min="4314" max="4314" width="5.625" style="5" customWidth="1"/>
    <col min="4315" max="4322" width="3.875" style="5" customWidth="1"/>
    <col min="4323" max="4327" width="7.125" style="5" customWidth="1"/>
    <col min="4328" max="4567" width="9" style="5"/>
    <col min="4568" max="4568" width="6.375" style="5" customWidth="1"/>
    <col min="4569" max="4569" width="6" style="5" customWidth="1"/>
    <col min="4570" max="4570" width="5.625" style="5" customWidth="1"/>
    <col min="4571" max="4578" width="3.875" style="5" customWidth="1"/>
    <col min="4579" max="4583" width="7.125" style="5" customWidth="1"/>
    <col min="4584" max="4823" width="9" style="5"/>
    <col min="4824" max="4824" width="6.375" style="5" customWidth="1"/>
    <col min="4825" max="4825" width="6" style="5" customWidth="1"/>
    <col min="4826" max="4826" width="5.625" style="5" customWidth="1"/>
    <col min="4827" max="4834" width="3.875" style="5" customWidth="1"/>
    <col min="4835" max="4839" width="7.125" style="5" customWidth="1"/>
    <col min="4840" max="5079" width="9" style="5"/>
    <col min="5080" max="5080" width="6.375" style="5" customWidth="1"/>
    <col min="5081" max="5081" width="6" style="5" customWidth="1"/>
    <col min="5082" max="5082" width="5.625" style="5" customWidth="1"/>
    <col min="5083" max="5090" width="3.875" style="5" customWidth="1"/>
    <col min="5091" max="5095" width="7.125" style="5" customWidth="1"/>
    <col min="5096" max="5335" width="9" style="5"/>
    <col min="5336" max="5336" width="6.375" style="5" customWidth="1"/>
    <col min="5337" max="5337" width="6" style="5" customWidth="1"/>
    <col min="5338" max="5338" width="5.625" style="5" customWidth="1"/>
    <col min="5339" max="5346" width="3.875" style="5" customWidth="1"/>
    <col min="5347" max="5351" width="7.125" style="5" customWidth="1"/>
    <col min="5352" max="5591" width="9" style="5"/>
    <col min="5592" max="5592" width="6.375" style="5" customWidth="1"/>
    <col min="5593" max="5593" width="6" style="5" customWidth="1"/>
    <col min="5594" max="5594" width="5.625" style="5" customWidth="1"/>
    <col min="5595" max="5602" width="3.875" style="5" customWidth="1"/>
    <col min="5603" max="5607" width="7.125" style="5" customWidth="1"/>
    <col min="5608" max="5847" width="9" style="5"/>
    <col min="5848" max="5848" width="6.375" style="5" customWidth="1"/>
    <col min="5849" max="5849" width="6" style="5" customWidth="1"/>
    <col min="5850" max="5850" width="5.625" style="5" customWidth="1"/>
    <col min="5851" max="5858" width="3.875" style="5" customWidth="1"/>
    <col min="5859" max="5863" width="7.125" style="5" customWidth="1"/>
    <col min="5864" max="6103" width="9" style="5"/>
    <col min="6104" max="6104" width="6.375" style="5" customWidth="1"/>
    <col min="6105" max="6105" width="6" style="5" customWidth="1"/>
    <col min="6106" max="6106" width="5.625" style="5" customWidth="1"/>
    <col min="6107" max="6114" width="3.875" style="5" customWidth="1"/>
    <col min="6115" max="6119" width="7.125" style="5" customWidth="1"/>
    <col min="6120" max="6359" width="9" style="5"/>
    <col min="6360" max="6360" width="6.375" style="5" customWidth="1"/>
    <col min="6361" max="6361" width="6" style="5" customWidth="1"/>
    <col min="6362" max="6362" width="5.625" style="5" customWidth="1"/>
    <col min="6363" max="6370" width="3.875" style="5" customWidth="1"/>
    <col min="6371" max="6375" width="7.125" style="5" customWidth="1"/>
    <col min="6376" max="6615" width="9" style="5"/>
    <col min="6616" max="6616" width="6.375" style="5" customWidth="1"/>
    <col min="6617" max="6617" width="6" style="5" customWidth="1"/>
    <col min="6618" max="6618" width="5.625" style="5" customWidth="1"/>
    <col min="6619" max="6626" width="3.875" style="5" customWidth="1"/>
    <col min="6627" max="6631" width="7.125" style="5" customWidth="1"/>
    <col min="6632" max="6871" width="9" style="5"/>
    <col min="6872" max="6872" width="6.375" style="5" customWidth="1"/>
    <col min="6873" max="6873" width="6" style="5" customWidth="1"/>
    <col min="6874" max="6874" width="5.625" style="5" customWidth="1"/>
    <col min="6875" max="6882" width="3.875" style="5" customWidth="1"/>
    <col min="6883" max="6887" width="7.125" style="5" customWidth="1"/>
    <col min="6888" max="7127" width="9" style="5"/>
    <col min="7128" max="7128" width="6.375" style="5" customWidth="1"/>
    <col min="7129" max="7129" width="6" style="5" customWidth="1"/>
    <col min="7130" max="7130" width="5.625" style="5" customWidth="1"/>
    <col min="7131" max="7138" width="3.875" style="5" customWidth="1"/>
    <col min="7139" max="7143" width="7.125" style="5" customWidth="1"/>
    <col min="7144" max="7383" width="9" style="5"/>
    <col min="7384" max="7384" width="6.375" style="5" customWidth="1"/>
    <col min="7385" max="7385" width="6" style="5" customWidth="1"/>
    <col min="7386" max="7386" width="5.625" style="5" customWidth="1"/>
    <col min="7387" max="7394" width="3.875" style="5" customWidth="1"/>
    <col min="7395" max="7399" width="7.125" style="5" customWidth="1"/>
    <col min="7400" max="7639" width="9" style="5"/>
    <col min="7640" max="7640" width="6.375" style="5" customWidth="1"/>
    <col min="7641" max="7641" width="6" style="5" customWidth="1"/>
    <col min="7642" max="7642" width="5.625" style="5" customWidth="1"/>
    <col min="7643" max="7650" width="3.875" style="5" customWidth="1"/>
    <col min="7651" max="7655" width="7.125" style="5" customWidth="1"/>
    <col min="7656" max="7895" width="9" style="5"/>
    <col min="7896" max="7896" width="6.375" style="5" customWidth="1"/>
    <col min="7897" max="7897" width="6" style="5" customWidth="1"/>
    <col min="7898" max="7898" width="5.625" style="5" customWidth="1"/>
    <col min="7899" max="7906" width="3.875" style="5" customWidth="1"/>
    <col min="7907" max="7911" width="7.125" style="5" customWidth="1"/>
    <col min="7912" max="8151" width="9" style="5"/>
    <col min="8152" max="8152" width="6.375" style="5" customWidth="1"/>
    <col min="8153" max="8153" width="6" style="5" customWidth="1"/>
    <col min="8154" max="8154" width="5.625" style="5" customWidth="1"/>
    <col min="8155" max="8162" width="3.875" style="5" customWidth="1"/>
    <col min="8163" max="8167" width="7.125" style="5" customWidth="1"/>
    <col min="8168" max="8407" width="9" style="5"/>
    <col min="8408" max="8408" width="6.375" style="5" customWidth="1"/>
    <col min="8409" max="8409" width="6" style="5" customWidth="1"/>
    <col min="8410" max="8410" width="5.625" style="5" customWidth="1"/>
    <col min="8411" max="8418" width="3.875" style="5" customWidth="1"/>
    <col min="8419" max="8423" width="7.125" style="5" customWidth="1"/>
    <col min="8424" max="8663" width="9" style="5"/>
    <col min="8664" max="8664" width="6.375" style="5" customWidth="1"/>
    <col min="8665" max="8665" width="6" style="5" customWidth="1"/>
    <col min="8666" max="8666" width="5.625" style="5" customWidth="1"/>
    <col min="8667" max="8674" width="3.875" style="5" customWidth="1"/>
    <col min="8675" max="8679" width="7.125" style="5" customWidth="1"/>
    <col min="8680" max="8919" width="9" style="5"/>
    <col min="8920" max="8920" width="6.375" style="5" customWidth="1"/>
    <col min="8921" max="8921" width="6" style="5" customWidth="1"/>
    <col min="8922" max="8922" width="5.625" style="5" customWidth="1"/>
    <col min="8923" max="8930" width="3.875" style="5" customWidth="1"/>
    <col min="8931" max="8935" width="7.125" style="5" customWidth="1"/>
    <col min="8936" max="9175" width="9" style="5"/>
    <col min="9176" max="9176" width="6.375" style="5" customWidth="1"/>
    <col min="9177" max="9177" width="6" style="5" customWidth="1"/>
    <col min="9178" max="9178" width="5.625" style="5" customWidth="1"/>
    <col min="9179" max="9186" width="3.875" style="5" customWidth="1"/>
    <col min="9187" max="9191" width="7.125" style="5" customWidth="1"/>
    <col min="9192" max="9431" width="9" style="5"/>
    <col min="9432" max="9432" width="6.375" style="5" customWidth="1"/>
    <col min="9433" max="9433" width="6" style="5" customWidth="1"/>
    <col min="9434" max="9434" width="5.625" style="5" customWidth="1"/>
    <col min="9435" max="9442" width="3.875" style="5" customWidth="1"/>
    <col min="9443" max="9447" width="7.125" style="5" customWidth="1"/>
    <col min="9448" max="9687" width="9" style="5"/>
    <col min="9688" max="9688" width="6.375" style="5" customWidth="1"/>
    <col min="9689" max="9689" width="6" style="5" customWidth="1"/>
    <col min="9690" max="9690" width="5.625" style="5" customWidth="1"/>
    <col min="9691" max="9698" width="3.875" style="5" customWidth="1"/>
    <col min="9699" max="9703" width="7.125" style="5" customWidth="1"/>
    <col min="9704" max="9943" width="9" style="5"/>
    <col min="9944" max="9944" width="6.375" style="5" customWidth="1"/>
    <col min="9945" max="9945" width="6" style="5" customWidth="1"/>
    <col min="9946" max="9946" width="5.625" style="5" customWidth="1"/>
    <col min="9947" max="9954" width="3.875" style="5" customWidth="1"/>
    <col min="9955" max="9959" width="7.125" style="5" customWidth="1"/>
    <col min="9960" max="10199" width="9" style="5"/>
    <col min="10200" max="10200" width="6.375" style="5" customWidth="1"/>
    <col min="10201" max="10201" width="6" style="5" customWidth="1"/>
    <col min="10202" max="10202" width="5.625" style="5" customWidth="1"/>
    <col min="10203" max="10210" width="3.875" style="5" customWidth="1"/>
    <col min="10211" max="10215" width="7.125" style="5" customWidth="1"/>
    <col min="10216" max="10455" width="9" style="5"/>
    <col min="10456" max="10456" width="6.375" style="5" customWidth="1"/>
    <col min="10457" max="10457" width="6" style="5" customWidth="1"/>
    <col min="10458" max="10458" width="5.625" style="5" customWidth="1"/>
    <col min="10459" max="10466" width="3.875" style="5" customWidth="1"/>
    <col min="10467" max="10471" width="7.125" style="5" customWidth="1"/>
    <col min="10472" max="10711" width="9" style="5"/>
    <col min="10712" max="10712" width="6.375" style="5" customWidth="1"/>
    <col min="10713" max="10713" width="6" style="5" customWidth="1"/>
    <col min="10714" max="10714" width="5.625" style="5" customWidth="1"/>
    <col min="10715" max="10722" width="3.875" style="5" customWidth="1"/>
    <col min="10723" max="10727" width="7.125" style="5" customWidth="1"/>
    <col min="10728" max="10967" width="9" style="5"/>
    <col min="10968" max="10968" width="6.375" style="5" customWidth="1"/>
    <col min="10969" max="10969" width="6" style="5" customWidth="1"/>
    <col min="10970" max="10970" width="5.625" style="5" customWidth="1"/>
    <col min="10971" max="10978" width="3.875" style="5" customWidth="1"/>
    <col min="10979" max="10983" width="7.125" style="5" customWidth="1"/>
    <col min="10984" max="11223" width="9" style="5"/>
    <col min="11224" max="11224" width="6.375" style="5" customWidth="1"/>
    <col min="11225" max="11225" width="6" style="5" customWidth="1"/>
    <col min="11226" max="11226" width="5.625" style="5" customWidth="1"/>
    <col min="11227" max="11234" width="3.875" style="5" customWidth="1"/>
    <col min="11235" max="11239" width="7.125" style="5" customWidth="1"/>
    <col min="11240" max="11479" width="9" style="5"/>
    <col min="11480" max="11480" width="6.375" style="5" customWidth="1"/>
    <col min="11481" max="11481" width="6" style="5" customWidth="1"/>
    <col min="11482" max="11482" width="5.625" style="5" customWidth="1"/>
    <col min="11483" max="11490" width="3.875" style="5" customWidth="1"/>
    <col min="11491" max="11495" width="7.125" style="5" customWidth="1"/>
    <col min="11496" max="11735" width="9" style="5"/>
    <col min="11736" max="11736" width="6.375" style="5" customWidth="1"/>
    <col min="11737" max="11737" width="6" style="5" customWidth="1"/>
    <col min="11738" max="11738" width="5.625" style="5" customWidth="1"/>
    <col min="11739" max="11746" width="3.875" style="5" customWidth="1"/>
    <col min="11747" max="11751" width="7.125" style="5" customWidth="1"/>
    <col min="11752" max="11991" width="9" style="5"/>
    <col min="11992" max="11992" width="6.375" style="5" customWidth="1"/>
    <col min="11993" max="11993" width="6" style="5" customWidth="1"/>
    <col min="11994" max="11994" width="5.625" style="5" customWidth="1"/>
    <col min="11995" max="12002" width="3.875" style="5" customWidth="1"/>
    <col min="12003" max="12007" width="7.125" style="5" customWidth="1"/>
    <col min="12008" max="12247" width="9" style="5"/>
    <col min="12248" max="12248" width="6.375" style="5" customWidth="1"/>
    <col min="12249" max="12249" width="6" style="5" customWidth="1"/>
    <col min="12250" max="12250" width="5.625" style="5" customWidth="1"/>
    <col min="12251" max="12258" width="3.875" style="5" customWidth="1"/>
    <col min="12259" max="12263" width="7.125" style="5" customWidth="1"/>
    <col min="12264" max="12503" width="9" style="5"/>
    <col min="12504" max="12504" width="6.375" style="5" customWidth="1"/>
    <col min="12505" max="12505" width="6" style="5" customWidth="1"/>
    <col min="12506" max="12506" width="5.625" style="5" customWidth="1"/>
    <col min="12507" max="12514" width="3.875" style="5" customWidth="1"/>
    <col min="12515" max="12519" width="7.125" style="5" customWidth="1"/>
    <col min="12520" max="12759" width="9" style="5"/>
    <col min="12760" max="12760" width="6.375" style="5" customWidth="1"/>
    <col min="12761" max="12761" width="6" style="5" customWidth="1"/>
    <col min="12762" max="12762" width="5.625" style="5" customWidth="1"/>
    <col min="12763" max="12770" width="3.875" style="5" customWidth="1"/>
    <col min="12771" max="12775" width="7.125" style="5" customWidth="1"/>
    <col min="12776" max="13015" width="9" style="5"/>
    <col min="13016" max="13016" width="6.375" style="5" customWidth="1"/>
    <col min="13017" max="13017" width="6" style="5" customWidth="1"/>
    <col min="13018" max="13018" width="5.625" style="5" customWidth="1"/>
    <col min="13019" max="13026" width="3.875" style="5" customWidth="1"/>
    <col min="13027" max="13031" width="7.125" style="5" customWidth="1"/>
    <col min="13032" max="13271" width="9" style="5"/>
    <col min="13272" max="13272" width="6.375" style="5" customWidth="1"/>
    <col min="13273" max="13273" width="6" style="5" customWidth="1"/>
    <col min="13274" max="13274" width="5.625" style="5" customWidth="1"/>
    <col min="13275" max="13282" width="3.875" style="5" customWidth="1"/>
    <col min="13283" max="13287" width="7.125" style="5" customWidth="1"/>
    <col min="13288" max="13527" width="9" style="5"/>
    <col min="13528" max="13528" width="6.375" style="5" customWidth="1"/>
    <col min="13529" max="13529" width="6" style="5" customWidth="1"/>
    <col min="13530" max="13530" width="5.625" style="5" customWidth="1"/>
    <col min="13531" max="13538" width="3.875" style="5" customWidth="1"/>
    <col min="13539" max="13543" width="7.125" style="5" customWidth="1"/>
    <col min="13544" max="13783" width="9" style="5"/>
    <col min="13784" max="13784" width="6.375" style="5" customWidth="1"/>
    <col min="13785" max="13785" width="6" style="5" customWidth="1"/>
    <col min="13786" max="13786" width="5.625" style="5" customWidth="1"/>
    <col min="13787" max="13794" width="3.875" style="5" customWidth="1"/>
    <col min="13795" max="13799" width="7.125" style="5" customWidth="1"/>
    <col min="13800" max="14039" width="9" style="5"/>
    <col min="14040" max="14040" width="6.375" style="5" customWidth="1"/>
    <col min="14041" max="14041" width="6" style="5" customWidth="1"/>
    <col min="14042" max="14042" width="5.625" style="5" customWidth="1"/>
    <col min="14043" max="14050" width="3.875" style="5" customWidth="1"/>
    <col min="14051" max="14055" width="7.125" style="5" customWidth="1"/>
    <col min="14056" max="14295" width="9" style="5"/>
    <col min="14296" max="14296" width="6.375" style="5" customWidth="1"/>
    <col min="14297" max="14297" width="6" style="5" customWidth="1"/>
    <col min="14298" max="14298" width="5.625" style="5" customWidth="1"/>
    <col min="14299" max="14306" width="3.875" style="5" customWidth="1"/>
    <col min="14307" max="14311" width="7.125" style="5" customWidth="1"/>
    <col min="14312" max="14551" width="9" style="5"/>
    <col min="14552" max="14552" width="6.375" style="5" customWidth="1"/>
    <col min="14553" max="14553" width="6" style="5" customWidth="1"/>
    <col min="14554" max="14554" width="5.625" style="5" customWidth="1"/>
    <col min="14555" max="14562" width="3.875" style="5" customWidth="1"/>
    <col min="14563" max="14567" width="7.125" style="5" customWidth="1"/>
    <col min="14568" max="14807" width="9" style="5"/>
    <col min="14808" max="14808" width="6.375" style="5" customWidth="1"/>
    <col min="14809" max="14809" width="6" style="5" customWidth="1"/>
    <col min="14810" max="14810" width="5.625" style="5" customWidth="1"/>
    <col min="14811" max="14818" width="3.875" style="5" customWidth="1"/>
    <col min="14819" max="14823" width="7.125" style="5" customWidth="1"/>
    <col min="14824" max="15063" width="9" style="5"/>
    <col min="15064" max="15064" width="6.375" style="5" customWidth="1"/>
    <col min="15065" max="15065" width="6" style="5" customWidth="1"/>
    <col min="15066" max="15066" width="5.625" style="5" customWidth="1"/>
    <col min="15067" max="15074" width="3.875" style="5" customWidth="1"/>
    <col min="15075" max="15079" width="7.125" style="5" customWidth="1"/>
    <col min="15080" max="15319" width="9" style="5"/>
    <col min="15320" max="15320" width="6.375" style="5" customWidth="1"/>
    <col min="15321" max="15321" width="6" style="5" customWidth="1"/>
    <col min="15322" max="15322" width="5.625" style="5" customWidth="1"/>
    <col min="15323" max="15330" width="3.875" style="5" customWidth="1"/>
    <col min="15331" max="15335" width="7.125" style="5" customWidth="1"/>
    <col min="15336" max="15575" width="9" style="5"/>
    <col min="15576" max="15576" width="6.375" style="5" customWidth="1"/>
    <col min="15577" max="15577" width="6" style="5" customWidth="1"/>
    <col min="15578" max="15578" width="5.625" style="5" customWidth="1"/>
    <col min="15579" max="15586" width="3.875" style="5" customWidth="1"/>
    <col min="15587" max="15591" width="7.125" style="5" customWidth="1"/>
    <col min="15592" max="15831" width="9" style="5"/>
    <col min="15832" max="15832" width="6.375" style="5" customWidth="1"/>
    <col min="15833" max="15833" width="6" style="5" customWidth="1"/>
    <col min="15834" max="15834" width="5.625" style="5" customWidth="1"/>
    <col min="15835" max="15842" width="3.875" style="5" customWidth="1"/>
    <col min="15843" max="15847" width="7.125" style="5" customWidth="1"/>
    <col min="15848" max="16087" width="9" style="5"/>
    <col min="16088" max="16088" width="6.375" style="5" customWidth="1"/>
    <col min="16089" max="16089" width="6" style="5" customWidth="1"/>
    <col min="16090" max="16090" width="5.625" style="5" customWidth="1"/>
    <col min="16091" max="16098" width="3.875" style="5" customWidth="1"/>
    <col min="16099" max="16103" width="7.125" style="5" customWidth="1"/>
    <col min="16104" max="16384" width="9" style="5"/>
  </cols>
  <sheetData>
    <row r="1" spans="1:9" ht="25.5" customHeight="1">
      <c r="A1" s="2081" t="s">
        <v>3649</v>
      </c>
      <c r="H1" s="1422"/>
      <c r="I1" s="2071" t="s">
        <v>3532</v>
      </c>
    </row>
    <row r="2" spans="1:9" ht="18" customHeight="1">
      <c r="A2" s="2550" t="s">
        <v>939</v>
      </c>
      <c r="B2" s="2492" t="s">
        <v>2596</v>
      </c>
      <c r="C2" s="2492"/>
      <c r="D2" s="2492" t="s">
        <v>2597</v>
      </c>
      <c r="E2" s="2492"/>
      <c r="F2" s="2492" t="s">
        <v>2598</v>
      </c>
      <c r="G2" s="2492"/>
      <c r="H2" s="2492" t="s">
        <v>2599</v>
      </c>
      <c r="I2" s="2494"/>
    </row>
    <row r="3" spans="1:9" ht="18" customHeight="1">
      <c r="A3" s="2629"/>
      <c r="B3" s="2068" t="s">
        <v>2600</v>
      </c>
      <c r="C3" s="2068" t="s">
        <v>2601</v>
      </c>
      <c r="D3" s="2068" t="s">
        <v>2600</v>
      </c>
      <c r="E3" s="2068" t="s">
        <v>2601</v>
      </c>
      <c r="F3" s="2068" t="s">
        <v>2600</v>
      </c>
      <c r="G3" s="2068" t="s">
        <v>2601</v>
      </c>
      <c r="H3" s="2068" t="s">
        <v>2600</v>
      </c>
      <c r="I3" s="2069" t="s">
        <v>2601</v>
      </c>
    </row>
    <row r="4" spans="1:9" ht="18" customHeight="1">
      <c r="A4" s="50"/>
      <c r="B4" s="198" t="s">
        <v>2593</v>
      </c>
      <c r="C4" s="198" t="s">
        <v>3650</v>
      </c>
      <c r="D4" s="198" t="s">
        <v>2593</v>
      </c>
      <c r="E4" s="198" t="s">
        <v>3651</v>
      </c>
      <c r="F4" s="198" t="s">
        <v>2593</v>
      </c>
      <c r="G4" s="198" t="s">
        <v>3651</v>
      </c>
      <c r="H4" s="198" t="s">
        <v>2593</v>
      </c>
      <c r="I4" s="2082" t="s">
        <v>3651</v>
      </c>
    </row>
    <row r="5" spans="1:9" ht="18" customHeight="1">
      <c r="A5" s="2074" t="s">
        <v>3665</v>
      </c>
      <c r="B5" s="185" t="s">
        <v>3652</v>
      </c>
      <c r="C5" s="185" t="s">
        <v>3652</v>
      </c>
      <c r="D5" s="494">
        <v>1</v>
      </c>
      <c r="E5" s="212">
        <v>2</v>
      </c>
      <c r="F5" s="185" t="s">
        <v>3652</v>
      </c>
      <c r="G5" s="185" t="s">
        <v>3653</v>
      </c>
      <c r="H5" s="185" t="s">
        <v>3652</v>
      </c>
      <c r="I5" s="187" t="s">
        <v>3653</v>
      </c>
    </row>
    <row r="6" spans="1:9" ht="18" customHeight="1">
      <c r="A6" s="2072">
        <v>23</v>
      </c>
      <c r="B6" s="305" t="s">
        <v>3652</v>
      </c>
      <c r="C6" s="305" t="s">
        <v>3652</v>
      </c>
      <c r="D6" s="497">
        <v>1</v>
      </c>
      <c r="E6" s="215">
        <v>4</v>
      </c>
      <c r="F6" s="305" t="s">
        <v>3652</v>
      </c>
      <c r="G6" s="305" t="s">
        <v>3652</v>
      </c>
      <c r="H6" s="305" t="s">
        <v>3652</v>
      </c>
      <c r="I6" s="188" t="s">
        <v>3652</v>
      </c>
    </row>
    <row r="7" spans="1:9" ht="17.25" customHeight="1">
      <c r="A7" s="2065" t="s">
        <v>808</v>
      </c>
      <c r="B7" s="2065"/>
      <c r="C7" s="2065"/>
      <c r="D7" s="2075"/>
      <c r="E7" s="2075"/>
      <c r="F7" s="2075"/>
      <c r="G7" s="2075"/>
      <c r="H7" s="2075"/>
      <c r="I7" s="2075"/>
    </row>
    <row r="8" spans="1:9" ht="20.100000000000001" customHeight="1">
      <c r="A8" s="2075" t="s">
        <v>3607</v>
      </c>
    </row>
    <row r="12" spans="1:9" ht="67.5" customHeight="1"/>
  </sheetData>
  <mergeCells count="5">
    <mergeCell ref="F2:G2"/>
    <mergeCell ref="H2:I2"/>
    <mergeCell ref="A2:A3"/>
    <mergeCell ref="B2:C2"/>
    <mergeCell ref="D2:E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zoomScaleNormal="100" zoomScaleSheetLayoutView="100" workbookViewId="0">
      <selection activeCell="O15" sqref="O15"/>
    </sheetView>
  </sheetViews>
  <sheetFormatPr defaultRowHeight="20.100000000000001" customHeight="1"/>
  <cols>
    <col min="1" max="1" width="10.875" style="5" customWidth="1"/>
    <col min="2" max="8" width="8.75" style="5" customWidth="1"/>
    <col min="9" max="9" width="8.75" style="75" customWidth="1"/>
    <col min="10" max="255" width="9" style="5"/>
    <col min="256" max="256" width="3.875" style="5" customWidth="1"/>
    <col min="257" max="257" width="7.625" style="5" customWidth="1"/>
    <col min="258" max="511" width="9" style="5"/>
    <col min="512" max="512" width="3.875" style="5" customWidth="1"/>
    <col min="513" max="513" width="7.625" style="5" customWidth="1"/>
    <col min="514" max="767" width="9" style="5"/>
    <col min="768" max="768" width="3.875" style="5" customWidth="1"/>
    <col min="769" max="769" width="7.625" style="5" customWidth="1"/>
    <col min="770" max="1023" width="9" style="5"/>
    <col min="1024" max="1024" width="3.875" style="5" customWidth="1"/>
    <col min="1025" max="1025" width="7.625" style="5" customWidth="1"/>
    <col min="1026" max="1279" width="9" style="5"/>
    <col min="1280" max="1280" width="3.875" style="5" customWidth="1"/>
    <col min="1281" max="1281" width="7.625" style="5" customWidth="1"/>
    <col min="1282" max="1535" width="9" style="5"/>
    <col min="1536" max="1536" width="3.875" style="5" customWidth="1"/>
    <col min="1537" max="1537" width="7.625" style="5" customWidth="1"/>
    <col min="1538" max="1791" width="9" style="5"/>
    <col min="1792" max="1792" width="3.875" style="5" customWidth="1"/>
    <col min="1793" max="1793" width="7.625" style="5" customWidth="1"/>
    <col min="1794" max="2047" width="9" style="5"/>
    <col min="2048" max="2048" width="3.875" style="5" customWidth="1"/>
    <col min="2049" max="2049" width="7.625" style="5" customWidth="1"/>
    <col min="2050" max="2303" width="9" style="5"/>
    <col min="2304" max="2304" width="3.875" style="5" customWidth="1"/>
    <col min="2305" max="2305" width="7.625" style="5" customWidth="1"/>
    <col min="2306" max="2559" width="9" style="5"/>
    <col min="2560" max="2560" width="3.875" style="5" customWidth="1"/>
    <col min="2561" max="2561" width="7.625" style="5" customWidth="1"/>
    <col min="2562" max="2815" width="9" style="5"/>
    <col min="2816" max="2816" width="3.875" style="5" customWidth="1"/>
    <col min="2817" max="2817" width="7.625" style="5" customWidth="1"/>
    <col min="2818" max="3071" width="9" style="5"/>
    <col min="3072" max="3072" width="3.875" style="5" customWidth="1"/>
    <col min="3073" max="3073" width="7.625" style="5" customWidth="1"/>
    <col min="3074" max="3327" width="9" style="5"/>
    <col min="3328" max="3328" width="3.875" style="5" customWidth="1"/>
    <col min="3329" max="3329" width="7.625" style="5" customWidth="1"/>
    <col min="3330" max="3583" width="9" style="5"/>
    <col min="3584" max="3584" width="3.875" style="5" customWidth="1"/>
    <col min="3585" max="3585" width="7.625" style="5" customWidth="1"/>
    <col min="3586" max="3839" width="9" style="5"/>
    <col min="3840" max="3840" width="3.875" style="5" customWidth="1"/>
    <col min="3841" max="3841" width="7.625" style="5" customWidth="1"/>
    <col min="3842" max="4095" width="9" style="5"/>
    <col min="4096" max="4096" width="3.875" style="5" customWidth="1"/>
    <col min="4097" max="4097" width="7.625" style="5" customWidth="1"/>
    <col min="4098" max="4351" width="9" style="5"/>
    <col min="4352" max="4352" width="3.875" style="5" customWidth="1"/>
    <col min="4353" max="4353" width="7.625" style="5" customWidth="1"/>
    <col min="4354" max="4607" width="9" style="5"/>
    <col min="4608" max="4608" width="3.875" style="5" customWidth="1"/>
    <col min="4609" max="4609" width="7.625" style="5" customWidth="1"/>
    <col min="4610" max="4863" width="9" style="5"/>
    <col min="4864" max="4864" width="3.875" style="5" customWidth="1"/>
    <col min="4865" max="4865" width="7.625" style="5" customWidth="1"/>
    <col min="4866" max="5119" width="9" style="5"/>
    <col min="5120" max="5120" width="3.875" style="5" customWidth="1"/>
    <col min="5121" max="5121" width="7.625" style="5" customWidth="1"/>
    <col min="5122" max="5375" width="9" style="5"/>
    <col min="5376" max="5376" width="3.875" style="5" customWidth="1"/>
    <col min="5377" max="5377" width="7.625" style="5" customWidth="1"/>
    <col min="5378" max="5631" width="9" style="5"/>
    <col min="5632" max="5632" width="3.875" style="5" customWidth="1"/>
    <col min="5633" max="5633" width="7.625" style="5" customWidth="1"/>
    <col min="5634" max="5887" width="9" style="5"/>
    <col min="5888" max="5888" width="3.875" style="5" customWidth="1"/>
    <col min="5889" max="5889" width="7.625" style="5" customWidth="1"/>
    <col min="5890" max="6143" width="9" style="5"/>
    <col min="6144" max="6144" width="3.875" style="5" customWidth="1"/>
    <col min="6145" max="6145" width="7.625" style="5" customWidth="1"/>
    <col min="6146" max="6399" width="9" style="5"/>
    <col min="6400" max="6400" width="3.875" style="5" customWidth="1"/>
    <col min="6401" max="6401" width="7.625" style="5" customWidth="1"/>
    <col min="6402" max="6655" width="9" style="5"/>
    <col min="6656" max="6656" width="3.875" style="5" customWidth="1"/>
    <col min="6657" max="6657" width="7.625" style="5" customWidth="1"/>
    <col min="6658" max="6911" width="9" style="5"/>
    <col min="6912" max="6912" width="3.875" style="5" customWidth="1"/>
    <col min="6913" max="6913" width="7.625" style="5" customWidth="1"/>
    <col min="6914" max="7167" width="9" style="5"/>
    <col min="7168" max="7168" width="3.875" style="5" customWidth="1"/>
    <col min="7169" max="7169" width="7.625" style="5" customWidth="1"/>
    <col min="7170" max="7423" width="9" style="5"/>
    <col min="7424" max="7424" width="3.875" style="5" customWidth="1"/>
    <col min="7425" max="7425" width="7.625" style="5" customWidth="1"/>
    <col min="7426" max="7679" width="9" style="5"/>
    <col min="7680" max="7680" width="3.875" style="5" customWidth="1"/>
    <col min="7681" max="7681" width="7.625" style="5" customWidth="1"/>
    <col min="7682" max="7935" width="9" style="5"/>
    <col min="7936" max="7936" width="3.875" style="5" customWidth="1"/>
    <col min="7937" max="7937" width="7.625" style="5" customWidth="1"/>
    <col min="7938" max="8191" width="9" style="5"/>
    <col min="8192" max="8192" width="3.875" style="5" customWidth="1"/>
    <col min="8193" max="8193" width="7.625" style="5" customWidth="1"/>
    <col min="8194" max="8447" width="9" style="5"/>
    <col min="8448" max="8448" width="3.875" style="5" customWidth="1"/>
    <col min="8449" max="8449" width="7.625" style="5" customWidth="1"/>
    <col min="8450" max="8703" width="9" style="5"/>
    <col min="8704" max="8704" width="3.875" style="5" customWidth="1"/>
    <col min="8705" max="8705" width="7.625" style="5" customWidth="1"/>
    <col min="8706" max="8959" width="9" style="5"/>
    <col min="8960" max="8960" width="3.875" style="5" customWidth="1"/>
    <col min="8961" max="8961" width="7.625" style="5" customWidth="1"/>
    <col min="8962" max="9215" width="9" style="5"/>
    <col min="9216" max="9216" width="3.875" style="5" customWidth="1"/>
    <col min="9217" max="9217" width="7.625" style="5" customWidth="1"/>
    <col min="9218" max="9471" width="9" style="5"/>
    <col min="9472" max="9472" width="3.875" style="5" customWidth="1"/>
    <col min="9473" max="9473" width="7.625" style="5" customWidth="1"/>
    <col min="9474" max="9727" width="9" style="5"/>
    <col min="9728" max="9728" width="3.875" style="5" customWidth="1"/>
    <col min="9729" max="9729" width="7.625" style="5" customWidth="1"/>
    <col min="9730" max="9983" width="9" style="5"/>
    <col min="9984" max="9984" width="3.875" style="5" customWidth="1"/>
    <col min="9985" max="9985" width="7.625" style="5" customWidth="1"/>
    <col min="9986" max="10239" width="9" style="5"/>
    <col min="10240" max="10240" width="3.875" style="5" customWidth="1"/>
    <col min="10241" max="10241" width="7.625" style="5" customWidth="1"/>
    <col min="10242" max="10495" width="9" style="5"/>
    <col min="10496" max="10496" width="3.875" style="5" customWidth="1"/>
    <col min="10497" max="10497" width="7.625" style="5" customWidth="1"/>
    <col min="10498" max="10751" width="9" style="5"/>
    <col min="10752" max="10752" width="3.875" style="5" customWidth="1"/>
    <col min="10753" max="10753" width="7.625" style="5" customWidth="1"/>
    <col min="10754" max="11007" width="9" style="5"/>
    <col min="11008" max="11008" width="3.875" style="5" customWidth="1"/>
    <col min="11009" max="11009" width="7.625" style="5" customWidth="1"/>
    <col min="11010" max="11263" width="9" style="5"/>
    <col min="11264" max="11264" width="3.875" style="5" customWidth="1"/>
    <col min="11265" max="11265" width="7.625" style="5" customWidth="1"/>
    <col min="11266" max="11519" width="9" style="5"/>
    <col min="11520" max="11520" width="3.875" style="5" customWidth="1"/>
    <col min="11521" max="11521" width="7.625" style="5" customWidth="1"/>
    <col min="11522" max="11775" width="9" style="5"/>
    <col min="11776" max="11776" width="3.875" style="5" customWidth="1"/>
    <col min="11777" max="11777" width="7.625" style="5" customWidth="1"/>
    <col min="11778" max="12031" width="9" style="5"/>
    <col min="12032" max="12032" width="3.875" style="5" customWidth="1"/>
    <col min="12033" max="12033" width="7.625" style="5" customWidth="1"/>
    <col min="12034" max="12287" width="9" style="5"/>
    <col min="12288" max="12288" width="3.875" style="5" customWidth="1"/>
    <col min="12289" max="12289" width="7.625" style="5" customWidth="1"/>
    <col min="12290" max="12543" width="9" style="5"/>
    <col min="12544" max="12544" width="3.875" style="5" customWidth="1"/>
    <col min="12545" max="12545" width="7.625" style="5" customWidth="1"/>
    <col min="12546" max="12799" width="9" style="5"/>
    <col min="12800" max="12800" width="3.875" style="5" customWidth="1"/>
    <col min="12801" max="12801" width="7.625" style="5" customWidth="1"/>
    <col min="12802" max="13055" width="9" style="5"/>
    <col min="13056" max="13056" width="3.875" style="5" customWidth="1"/>
    <col min="13057" max="13057" width="7.625" style="5" customWidth="1"/>
    <col min="13058" max="13311" width="9" style="5"/>
    <col min="13312" max="13312" width="3.875" style="5" customWidth="1"/>
    <col min="13313" max="13313" width="7.625" style="5" customWidth="1"/>
    <col min="13314" max="13567" width="9" style="5"/>
    <col min="13568" max="13568" width="3.875" style="5" customWidth="1"/>
    <col min="13569" max="13569" width="7.625" style="5" customWidth="1"/>
    <col min="13570" max="13823" width="9" style="5"/>
    <col min="13824" max="13824" width="3.875" style="5" customWidth="1"/>
    <col min="13825" max="13825" width="7.625" style="5" customWidth="1"/>
    <col min="13826" max="14079" width="9" style="5"/>
    <col min="14080" max="14080" width="3.875" style="5" customWidth="1"/>
    <col min="14081" max="14081" width="7.625" style="5" customWidth="1"/>
    <col min="14082" max="14335" width="9" style="5"/>
    <col min="14336" max="14336" width="3.875" style="5" customWidth="1"/>
    <col min="14337" max="14337" width="7.625" style="5" customWidth="1"/>
    <col min="14338" max="14591" width="9" style="5"/>
    <col min="14592" max="14592" width="3.875" style="5" customWidth="1"/>
    <col min="14593" max="14593" width="7.625" style="5" customWidth="1"/>
    <col min="14594" max="14847" width="9" style="5"/>
    <col min="14848" max="14848" width="3.875" style="5" customWidth="1"/>
    <col min="14849" max="14849" width="7.625" style="5" customWidth="1"/>
    <col min="14850" max="15103" width="9" style="5"/>
    <col min="15104" max="15104" width="3.875" style="5" customWidth="1"/>
    <col min="15105" max="15105" width="7.625" style="5" customWidth="1"/>
    <col min="15106" max="15359" width="9" style="5"/>
    <col min="15360" max="15360" width="3.875" style="5" customWidth="1"/>
    <col min="15361" max="15361" width="7.625" style="5" customWidth="1"/>
    <col min="15362" max="15615" width="9" style="5"/>
    <col min="15616" max="15616" width="3.875" style="5" customWidth="1"/>
    <col min="15617" max="15617" width="7.625" style="5" customWidth="1"/>
    <col min="15618" max="15871" width="9" style="5"/>
    <col min="15872" max="15872" width="3.875" style="5" customWidth="1"/>
    <col min="15873" max="15873" width="7.625" style="5" customWidth="1"/>
    <col min="15874" max="16127" width="9" style="5"/>
    <col min="16128" max="16128" width="3.875" style="5" customWidth="1"/>
    <col min="16129" max="16129" width="7.625" style="5" customWidth="1"/>
    <col min="16130" max="16384" width="9" style="5"/>
  </cols>
  <sheetData>
    <row r="1" spans="1:9" ht="25.5" customHeight="1">
      <c r="A1" s="2329" t="s">
        <v>3654</v>
      </c>
    </row>
    <row r="2" spans="1:9" ht="18" customHeight="1">
      <c r="A2" s="2260" t="s">
        <v>939</v>
      </c>
      <c r="B2" s="2262" t="s">
        <v>2637</v>
      </c>
      <c r="C2" s="2262" t="s">
        <v>2638</v>
      </c>
      <c r="D2" s="2262" t="s">
        <v>2639</v>
      </c>
      <c r="E2" s="2262" t="s">
        <v>2640</v>
      </c>
      <c r="F2" s="2262" t="s">
        <v>2641</v>
      </c>
      <c r="G2" s="2262" t="s">
        <v>3655</v>
      </c>
      <c r="H2" s="2307" t="s">
        <v>3656</v>
      </c>
      <c r="I2" s="2308" t="s">
        <v>2642</v>
      </c>
    </row>
    <row r="3" spans="1:9" ht="18" customHeight="1">
      <c r="A3" s="761"/>
      <c r="B3" s="101" t="s">
        <v>2760</v>
      </c>
      <c r="C3" s="101" t="s">
        <v>2643</v>
      </c>
      <c r="D3" s="101" t="s">
        <v>2643</v>
      </c>
      <c r="E3" s="101" t="s">
        <v>3657</v>
      </c>
      <c r="F3" s="101" t="s">
        <v>3657</v>
      </c>
      <c r="G3" s="101" t="s">
        <v>3657</v>
      </c>
      <c r="H3" s="101" t="s">
        <v>3657</v>
      </c>
      <c r="I3" s="2266" t="s">
        <v>3657</v>
      </c>
    </row>
    <row r="4" spans="1:9" ht="18" customHeight="1">
      <c r="A4" s="2283" t="s">
        <v>2644</v>
      </c>
      <c r="B4" s="1095" t="s">
        <v>2645</v>
      </c>
      <c r="C4" s="1095" t="s">
        <v>453</v>
      </c>
      <c r="D4" s="1095" t="s">
        <v>453</v>
      </c>
      <c r="E4" s="768">
        <v>4500</v>
      </c>
      <c r="F4" s="1095" t="s">
        <v>453</v>
      </c>
      <c r="G4" s="1095" t="s">
        <v>453</v>
      </c>
      <c r="H4" s="1095" t="s">
        <v>453</v>
      </c>
      <c r="I4" s="1096">
        <v>26000</v>
      </c>
    </row>
    <row r="5" spans="1:9" ht="18" customHeight="1">
      <c r="A5" s="2283">
        <v>17</v>
      </c>
      <c r="B5" s="1095" t="s">
        <v>2645</v>
      </c>
      <c r="C5" s="1095" t="s">
        <v>453</v>
      </c>
      <c r="D5" s="1095" t="s">
        <v>453</v>
      </c>
      <c r="E5" s="768">
        <v>4156</v>
      </c>
      <c r="F5" s="1095">
        <v>20</v>
      </c>
      <c r="G5" s="1095" t="s">
        <v>453</v>
      </c>
      <c r="H5" s="1095" t="s">
        <v>453</v>
      </c>
      <c r="I5" s="1096">
        <v>37000</v>
      </c>
    </row>
    <row r="6" spans="1:9" ht="18" customHeight="1">
      <c r="A6" s="2283">
        <v>18</v>
      </c>
      <c r="B6" s="1095" t="s">
        <v>2645</v>
      </c>
      <c r="C6" s="1095" t="s">
        <v>453</v>
      </c>
      <c r="D6" s="1095" t="s">
        <v>453</v>
      </c>
      <c r="E6" s="768">
        <v>6600</v>
      </c>
      <c r="F6" s="1095" t="s">
        <v>453</v>
      </c>
      <c r="G6" s="1095" t="s">
        <v>453</v>
      </c>
      <c r="H6" s="1095" t="s">
        <v>453</v>
      </c>
      <c r="I6" s="769">
        <v>22200</v>
      </c>
    </row>
    <row r="7" spans="1:9" ht="18" customHeight="1">
      <c r="A7" s="2283">
        <v>19</v>
      </c>
      <c r="B7" s="1095" t="s">
        <v>2645</v>
      </c>
      <c r="C7" s="1095" t="s">
        <v>453</v>
      </c>
      <c r="D7" s="1095" t="s">
        <v>453</v>
      </c>
      <c r="E7" s="768">
        <v>4800</v>
      </c>
      <c r="F7" s="1095">
        <v>100</v>
      </c>
      <c r="G7" s="1095" t="s">
        <v>453</v>
      </c>
      <c r="H7" s="1095" t="s">
        <v>453</v>
      </c>
      <c r="I7" s="769">
        <v>32000</v>
      </c>
    </row>
    <row r="8" spans="1:9" ht="18" customHeight="1">
      <c r="A8" s="2283">
        <v>20</v>
      </c>
      <c r="B8" s="1095" t="s">
        <v>2645</v>
      </c>
      <c r="C8" s="1095" t="s">
        <v>453</v>
      </c>
      <c r="D8" s="1095" t="s">
        <v>453</v>
      </c>
      <c r="E8" s="768">
        <v>5020</v>
      </c>
      <c r="F8" s="1095">
        <v>10</v>
      </c>
      <c r="G8" s="1095" t="s">
        <v>453</v>
      </c>
      <c r="H8" s="1095" t="s">
        <v>453</v>
      </c>
      <c r="I8" s="769">
        <v>33000</v>
      </c>
    </row>
    <row r="9" spans="1:9" ht="18" customHeight="1">
      <c r="A9" s="2283">
        <v>21</v>
      </c>
      <c r="B9" s="1095" t="s">
        <v>2645</v>
      </c>
      <c r="C9" s="1095" t="s">
        <v>453</v>
      </c>
      <c r="D9" s="1095" t="s">
        <v>453</v>
      </c>
      <c r="E9" s="768">
        <v>5120</v>
      </c>
      <c r="F9" s="1095" t="s">
        <v>453</v>
      </c>
      <c r="G9" s="1095" t="s">
        <v>453</v>
      </c>
      <c r="H9" s="1095" t="s">
        <v>453</v>
      </c>
      <c r="I9" s="1105">
        <v>20000</v>
      </c>
    </row>
    <row r="10" spans="1:9" ht="18" customHeight="1">
      <c r="A10" s="2283">
        <v>22</v>
      </c>
      <c r="B10" s="1095" t="s">
        <v>2645</v>
      </c>
      <c r="C10" s="1095" t="s">
        <v>453</v>
      </c>
      <c r="D10" s="1095" t="s">
        <v>453</v>
      </c>
      <c r="E10" s="768">
        <v>4600</v>
      </c>
      <c r="F10" s="1095" t="s">
        <v>453</v>
      </c>
      <c r="G10" s="1095" t="s">
        <v>453</v>
      </c>
      <c r="H10" s="1095" t="s">
        <v>453</v>
      </c>
      <c r="I10" s="1105">
        <v>20000</v>
      </c>
    </row>
    <row r="11" spans="1:9" ht="18" customHeight="1">
      <c r="A11" s="2283">
        <v>23</v>
      </c>
      <c r="B11" s="1095" t="s">
        <v>2645</v>
      </c>
      <c r="C11" s="1095" t="s">
        <v>453</v>
      </c>
      <c r="D11" s="1095" t="s">
        <v>453</v>
      </c>
      <c r="E11" s="768">
        <v>3500</v>
      </c>
      <c r="F11" s="1095">
        <v>60</v>
      </c>
      <c r="G11" s="1095" t="s">
        <v>453</v>
      </c>
      <c r="H11" s="1095" t="s">
        <v>453</v>
      </c>
      <c r="I11" s="1105">
        <v>23000</v>
      </c>
    </row>
    <row r="12" spans="1:9" ht="18" customHeight="1">
      <c r="A12" s="2283">
        <v>24</v>
      </c>
      <c r="B12" s="1095" t="s">
        <v>2645</v>
      </c>
      <c r="C12" s="1095" t="s">
        <v>453</v>
      </c>
      <c r="D12" s="1095" t="s">
        <v>453</v>
      </c>
      <c r="E12" s="768">
        <v>4400</v>
      </c>
      <c r="F12" s="1095">
        <v>50</v>
      </c>
      <c r="G12" s="1095" t="s">
        <v>453</v>
      </c>
      <c r="H12" s="1095" t="s">
        <v>453</v>
      </c>
      <c r="I12" s="1105">
        <v>2600</v>
      </c>
    </row>
    <row r="13" spans="1:9" ht="18" customHeight="1">
      <c r="A13" s="2283">
        <v>25</v>
      </c>
      <c r="B13" s="1095" t="s">
        <v>2645</v>
      </c>
      <c r="C13" s="1095" t="s">
        <v>453</v>
      </c>
      <c r="D13" s="1095" t="s">
        <v>453</v>
      </c>
      <c r="E13" s="768">
        <v>4250</v>
      </c>
      <c r="F13" s="1095">
        <v>5</v>
      </c>
      <c r="G13" s="1095" t="s">
        <v>453</v>
      </c>
      <c r="H13" s="1095" t="s">
        <v>453</v>
      </c>
      <c r="I13" s="1105">
        <v>2600</v>
      </c>
    </row>
    <row r="14" spans="1:9" ht="18" customHeight="1">
      <c r="A14" s="2283">
        <v>26</v>
      </c>
      <c r="B14" s="1095" t="s">
        <v>2645</v>
      </c>
      <c r="C14" s="1095" t="s">
        <v>453</v>
      </c>
      <c r="D14" s="1095" t="s">
        <v>453</v>
      </c>
      <c r="E14" s="1095">
        <v>3700</v>
      </c>
      <c r="F14" s="1095">
        <v>20</v>
      </c>
      <c r="G14" s="1095" t="s">
        <v>453</v>
      </c>
      <c r="H14" s="1095" t="s">
        <v>453</v>
      </c>
      <c r="I14" s="1105">
        <v>1500</v>
      </c>
    </row>
    <row r="15" spans="1:9" ht="18" customHeight="1">
      <c r="A15" s="2283">
        <v>27</v>
      </c>
      <c r="B15" s="1095" t="s">
        <v>2645</v>
      </c>
      <c r="C15" s="1095" t="s">
        <v>453</v>
      </c>
      <c r="D15" s="1095" t="s">
        <v>453</v>
      </c>
      <c r="E15" s="1095">
        <v>4050</v>
      </c>
      <c r="F15" s="1095" t="s">
        <v>453</v>
      </c>
      <c r="G15" s="1095" t="s">
        <v>453</v>
      </c>
      <c r="H15" s="1095" t="s">
        <v>453</v>
      </c>
      <c r="I15" s="1105">
        <v>2000</v>
      </c>
    </row>
    <row r="16" spans="1:9" ht="18" customHeight="1">
      <c r="A16" s="2283">
        <v>28</v>
      </c>
      <c r="B16" s="1095" t="s">
        <v>2645</v>
      </c>
      <c r="C16" s="1095" t="s">
        <v>453</v>
      </c>
      <c r="D16" s="1095" t="s">
        <v>453</v>
      </c>
      <c r="E16" s="1095">
        <v>5000</v>
      </c>
      <c r="F16" s="1095" t="s">
        <v>453</v>
      </c>
      <c r="G16" s="1095" t="s">
        <v>453</v>
      </c>
      <c r="H16" s="1095" t="s">
        <v>453</v>
      </c>
      <c r="I16" s="1105">
        <v>600</v>
      </c>
    </row>
    <row r="17" spans="1:9" ht="18" customHeight="1">
      <c r="A17" s="2283">
        <v>29</v>
      </c>
      <c r="B17" s="1095" t="s">
        <v>2645</v>
      </c>
      <c r="C17" s="1095" t="s">
        <v>453</v>
      </c>
      <c r="D17" s="1095" t="s">
        <v>453</v>
      </c>
      <c r="E17" s="1095">
        <v>3850</v>
      </c>
      <c r="F17" s="1095" t="s">
        <v>453</v>
      </c>
      <c r="G17" s="1095" t="s">
        <v>453</v>
      </c>
      <c r="H17" s="1095" t="s">
        <v>453</v>
      </c>
      <c r="I17" s="1105">
        <v>600</v>
      </c>
    </row>
    <row r="18" spans="1:9" ht="18" customHeight="1">
      <c r="A18" s="2273">
        <v>30</v>
      </c>
      <c r="B18" s="1097" t="s">
        <v>2645</v>
      </c>
      <c r="C18" s="1097" t="s">
        <v>453</v>
      </c>
      <c r="D18" s="1097" t="s">
        <v>453</v>
      </c>
      <c r="E18" s="1097">
        <v>3600</v>
      </c>
      <c r="F18" s="1097" t="s">
        <v>453</v>
      </c>
      <c r="G18" s="1097" t="s">
        <v>453</v>
      </c>
      <c r="H18" s="1097" t="s">
        <v>453</v>
      </c>
      <c r="I18" s="1106">
        <v>600</v>
      </c>
    </row>
    <row r="19" spans="1:9" ht="18" customHeight="1">
      <c r="A19" s="2258" t="s">
        <v>2634</v>
      </c>
      <c r="B19" s="2258"/>
      <c r="C19" s="2258"/>
      <c r="D19" s="2258"/>
      <c r="E19" s="2258"/>
      <c r="F19" s="2258"/>
      <c r="G19" s="2258"/>
      <c r="H19" s="2282"/>
      <c r="I19" s="74"/>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N11" sqref="N11"/>
    </sheetView>
  </sheetViews>
  <sheetFormatPr defaultRowHeight="20.100000000000001" customHeight="1"/>
  <cols>
    <col min="1" max="1" width="10.875" style="5" customWidth="1"/>
    <col min="2" max="8" width="8.75" style="5" customWidth="1"/>
    <col min="9" max="9" width="8.75" style="75" customWidth="1"/>
    <col min="10" max="255" width="9" style="5"/>
    <col min="256" max="256" width="3.875" style="5" customWidth="1"/>
    <col min="257" max="257" width="7.625" style="5" customWidth="1"/>
    <col min="258" max="511" width="9" style="5"/>
    <col min="512" max="512" width="3.875" style="5" customWidth="1"/>
    <col min="513" max="513" width="7.625" style="5" customWidth="1"/>
    <col min="514" max="767" width="9" style="5"/>
    <col min="768" max="768" width="3.875" style="5" customWidth="1"/>
    <col min="769" max="769" width="7.625" style="5" customWidth="1"/>
    <col min="770" max="1023" width="9" style="5"/>
    <col min="1024" max="1024" width="3.875" style="5" customWidth="1"/>
    <col min="1025" max="1025" width="7.625" style="5" customWidth="1"/>
    <col min="1026" max="1279" width="9" style="5"/>
    <col min="1280" max="1280" width="3.875" style="5" customWidth="1"/>
    <col min="1281" max="1281" width="7.625" style="5" customWidth="1"/>
    <col min="1282" max="1535" width="9" style="5"/>
    <col min="1536" max="1536" width="3.875" style="5" customWidth="1"/>
    <col min="1537" max="1537" width="7.625" style="5" customWidth="1"/>
    <col min="1538" max="1791" width="9" style="5"/>
    <col min="1792" max="1792" width="3.875" style="5" customWidth="1"/>
    <col min="1793" max="1793" width="7.625" style="5" customWidth="1"/>
    <col min="1794" max="2047" width="9" style="5"/>
    <col min="2048" max="2048" width="3.875" style="5" customWidth="1"/>
    <col min="2049" max="2049" width="7.625" style="5" customWidth="1"/>
    <col min="2050" max="2303" width="9" style="5"/>
    <col min="2304" max="2304" width="3.875" style="5" customWidth="1"/>
    <col min="2305" max="2305" width="7.625" style="5" customWidth="1"/>
    <col min="2306" max="2559" width="9" style="5"/>
    <col min="2560" max="2560" width="3.875" style="5" customWidth="1"/>
    <col min="2561" max="2561" width="7.625" style="5" customWidth="1"/>
    <col min="2562" max="2815" width="9" style="5"/>
    <col min="2816" max="2816" width="3.875" style="5" customWidth="1"/>
    <col min="2817" max="2817" width="7.625" style="5" customWidth="1"/>
    <col min="2818" max="3071" width="9" style="5"/>
    <col min="3072" max="3072" width="3.875" style="5" customWidth="1"/>
    <col min="3073" max="3073" width="7.625" style="5" customWidth="1"/>
    <col min="3074" max="3327" width="9" style="5"/>
    <col min="3328" max="3328" width="3.875" style="5" customWidth="1"/>
    <col min="3329" max="3329" width="7.625" style="5" customWidth="1"/>
    <col min="3330" max="3583" width="9" style="5"/>
    <col min="3584" max="3584" width="3.875" style="5" customWidth="1"/>
    <col min="3585" max="3585" width="7.625" style="5" customWidth="1"/>
    <col min="3586" max="3839" width="9" style="5"/>
    <col min="3840" max="3840" width="3.875" style="5" customWidth="1"/>
    <col min="3841" max="3841" width="7.625" style="5" customWidth="1"/>
    <col min="3842" max="4095" width="9" style="5"/>
    <col min="4096" max="4096" width="3.875" style="5" customWidth="1"/>
    <col min="4097" max="4097" width="7.625" style="5" customWidth="1"/>
    <col min="4098" max="4351" width="9" style="5"/>
    <col min="4352" max="4352" width="3.875" style="5" customWidth="1"/>
    <col min="4353" max="4353" width="7.625" style="5" customWidth="1"/>
    <col min="4354" max="4607" width="9" style="5"/>
    <col min="4608" max="4608" width="3.875" style="5" customWidth="1"/>
    <col min="4609" max="4609" width="7.625" style="5" customWidth="1"/>
    <col min="4610" max="4863" width="9" style="5"/>
    <col min="4864" max="4864" width="3.875" style="5" customWidth="1"/>
    <col min="4865" max="4865" width="7.625" style="5" customWidth="1"/>
    <col min="4866" max="5119" width="9" style="5"/>
    <col min="5120" max="5120" width="3.875" style="5" customWidth="1"/>
    <col min="5121" max="5121" width="7.625" style="5" customWidth="1"/>
    <col min="5122" max="5375" width="9" style="5"/>
    <col min="5376" max="5376" width="3.875" style="5" customWidth="1"/>
    <col min="5377" max="5377" width="7.625" style="5" customWidth="1"/>
    <col min="5378" max="5631" width="9" style="5"/>
    <col min="5632" max="5632" width="3.875" style="5" customWidth="1"/>
    <col min="5633" max="5633" width="7.625" style="5" customWidth="1"/>
    <col min="5634" max="5887" width="9" style="5"/>
    <col min="5888" max="5888" width="3.875" style="5" customWidth="1"/>
    <col min="5889" max="5889" width="7.625" style="5" customWidth="1"/>
    <col min="5890" max="6143" width="9" style="5"/>
    <col min="6144" max="6144" width="3.875" style="5" customWidth="1"/>
    <col min="6145" max="6145" width="7.625" style="5" customWidth="1"/>
    <col min="6146" max="6399" width="9" style="5"/>
    <col min="6400" max="6400" width="3.875" style="5" customWidth="1"/>
    <col min="6401" max="6401" width="7.625" style="5" customWidth="1"/>
    <col min="6402" max="6655" width="9" style="5"/>
    <col min="6656" max="6656" width="3.875" style="5" customWidth="1"/>
    <col min="6657" max="6657" width="7.625" style="5" customWidth="1"/>
    <col min="6658" max="6911" width="9" style="5"/>
    <col min="6912" max="6912" width="3.875" style="5" customWidth="1"/>
    <col min="6913" max="6913" width="7.625" style="5" customWidth="1"/>
    <col min="6914" max="7167" width="9" style="5"/>
    <col min="7168" max="7168" width="3.875" style="5" customWidth="1"/>
    <col min="7169" max="7169" width="7.625" style="5" customWidth="1"/>
    <col min="7170" max="7423" width="9" style="5"/>
    <col min="7424" max="7424" width="3.875" style="5" customWidth="1"/>
    <col min="7425" max="7425" width="7.625" style="5" customWidth="1"/>
    <col min="7426" max="7679" width="9" style="5"/>
    <col min="7680" max="7680" width="3.875" style="5" customWidth="1"/>
    <col min="7681" max="7681" width="7.625" style="5" customWidth="1"/>
    <col min="7682" max="7935" width="9" style="5"/>
    <col min="7936" max="7936" width="3.875" style="5" customWidth="1"/>
    <col min="7937" max="7937" width="7.625" style="5" customWidth="1"/>
    <col min="7938" max="8191" width="9" style="5"/>
    <col min="8192" max="8192" width="3.875" style="5" customWidth="1"/>
    <col min="8193" max="8193" width="7.625" style="5" customWidth="1"/>
    <col min="8194" max="8447" width="9" style="5"/>
    <col min="8448" max="8448" width="3.875" style="5" customWidth="1"/>
    <col min="8449" max="8449" width="7.625" style="5" customWidth="1"/>
    <col min="8450" max="8703" width="9" style="5"/>
    <col min="8704" max="8704" width="3.875" style="5" customWidth="1"/>
    <col min="8705" max="8705" width="7.625" style="5" customWidth="1"/>
    <col min="8706" max="8959" width="9" style="5"/>
    <col min="8960" max="8960" width="3.875" style="5" customWidth="1"/>
    <col min="8961" max="8961" width="7.625" style="5" customWidth="1"/>
    <col min="8962" max="9215" width="9" style="5"/>
    <col min="9216" max="9216" width="3.875" style="5" customWidth="1"/>
    <col min="9217" max="9217" width="7.625" style="5" customWidth="1"/>
    <col min="9218" max="9471" width="9" style="5"/>
    <col min="9472" max="9472" width="3.875" style="5" customWidth="1"/>
    <col min="9473" max="9473" width="7.625" style="5" customWidth="1"/>
    <col min="9474" max="9727" width="9" style="5"/>
    <col min="9728" max="9728" width="3.875" style="5" customWidth="1"/>
    <col min="9729" max="9729" width="7.625" style="5" customWidth="1"/>
    <col min="9730" max="9983" width="9" style="5"/>
    <col min="9984" max="9984" width="3.875" style="5" customWidth="1"/>
    <col min="9985" max="9985" width="7.625" style="5" customWidth="1"/>
    <col min="9986" max="10239" width="9" style="5"/>
    <col min="10240" max="10240" width="3.875" style="5" customWidth="1"/>
    <col min="10241" max="10241" width="7.625" style="5" customWidth="1"/>
    <col min="10242" max="10495" width="9" style="5"/>
    <col min="10496" max="10496" width="3.875" style="5" customWidth="1"/>
    <col min="10497" max="10497" width="7.625" style="5" customWidth="1"/>
    <col min="10498" max="10751" width="9" style="5"/>
    <col min="10752" max="10752" width="3.875" style="5" customWidth="1"/>
    <col min="10753" max="10753" width="7.625" style="5" customWidth="1"/>
    <col min="10754" max="11007" width="9" style="5"/>
    <col min="11008" max="11008" width="3.875" style="5" customWidth="1"/>
    <col min="11009" max="11009" width="7.625" style="5" customWidth="1"/>
    <col min="11010" max="11263" width="9" style="5"/>
    <col min="11264" max="11264" width="3.875" style="5" customWidth="1"/>
    <col min="11265" max="11265" width="7.625" style="5" customWidth="1"/>
    <col min="11266" max="11519" width="9" style="5"/>
    <col min="11520" max="11520" width="3.875" style="5" customWidth="1"/>
    <col min="11521" max="11521" width="7.625" style="5" customWidth="1"/>
    <col min="11522" max="11775" width="9" style="5"/>
    <col min="11776" max="11776" width="3.875" style="5" customWidth="1"/>
    <col min="11777" max="11777" width="7.625" style="5" customWidth="1"/>
    <col min="11778" max="12031" width="9" style="5"/>
    <col min="12032" max="12032" width="3.875" style="5" customWidth="1"/>
    <col min="12033" max="12033" width="7.625" style="5" customWidth="1"/>
    <col min="12034" max="12287" width="9" style="5"/>
    <col min="12288" max="12288" width="3.875" style="5" customWidth="1"/>
    <col min="12289" max="12289" width="7.625" style="5" customWidth="1"/>
    <col min="12290" max="12543" width="9" style="5"/>
    <col min="12544" max="12544" width="3.875" style="5" customWidth="1"/>
    <col min="12545" max="12545" width="7.625" style="5" customWidth="1"/>
    <col min="12546" max="12799" width="9" style="5"/>
    <col min="12800" max="12800" width="3.875" style="5" customWidth="1"/>
    <col min="12801" max="12801" width="7.625" style="5" customWidth="1"/>
    <col min="12802" max="13055" width="9" style="5"/>
    <col min="13056" max="13056" width="3.875" style="5" customWidth="1"/>
    <col min="13057" max="13057" width="7.625" style="5" customWidth="1"/>
    <col min="13058" max="13311" width="9" style="5"/>
    <col min="13312" max="13312" width="3.875" style="5" customWidth="1"/>
    <col min="13313" max="13313" width="7.625" style="5" customWidth="1"/>
    <col min="13314" max="13567" width="9" style="5"/>
    <col min="13568" max="13568" width="3.875" style="5" customWidth="1"/>
    <col min="13569" max="13569" width="7.625" style="5" customWidth="1"/>
    <col min="13570" max="13823" width="9" style="5"/>
    <col min="13824" max="13824" width="3.875" style="5" customWidth="1"/>
    <col min="13825" max="13825" width="7.625" style="5" customWidth="1"/>
    <col min="13826" max="14079" width="9" style="5"/>
    <col min="14080" max="14080" width="3.875" style="5" customWidth="1"/>
    <col min="14081" max="14081" width="7.625" style="5" customWidth="1"/>
    <col min="14082" max="14335" width="9" style="5"/>
    <col min="14336" max="14336" width="3.875" style="5" customWidth="1"/>
    <col min="14337" max="14337" width="7.625" style="5" customWidth="1"/>
    <col min="14338" max="14591" width="9" style="5"/>
    <col min="14592" max="14592" width="3.875" style="5" customWidth="1"/>
    <col min="14593" max="14593" width="7.625" style="5" customWidth="1"/>
    <col min="14594" max="14847" width="9" style="5"/>
    <col min="14848" max="14848" width="3.875" style="5" customWidth="1"/>
    <col min="14849" max="14849" width="7.625" style="5" customWidth="1"/>
    <col min="14850" max="15103" width="9" style="5"/>
    <col min="15104" max="15104" width="3.875" style="5" customWidth="1"/>
    <col min="15105" max="15105" width="7.625" style="5" customWidth="1"/>
    <col min="15106" max="15359" width="9" style="5"/>
    <col min="15360" max="15360" width="3.875" style="5" customWidth="1"/>
    <col min="15361" max="15361" width="7.625" style="5" customWidth="1"/>
    <col min="15362" max="15615" width="9" style="5"/>
    <col min="15616" max="15616" width="3.875" style="5" customWidth="1"/>
    <col min="15617" max="15617" width="7.625" style="5" customWidth="1"/>
    <col min="15618" max="15871" width="9" style="5"/>
    <col min="15872" max="15872" width="3.875" style="5" customWidth="1"/>
    <col min="15873" max="15873" width="7.625" style="5" customWidth="1"/>
    <col min="15874" max="16127" width="9" style="5"/>
    <col min="16128" max="16128" width="3.875" style="5" customWidth="1"/>
    <col min="16129" max="16129" width="7.625" style="5" customWidth="1"/>
    <col min="16130" max="16384" width="9" style="5"/>
  </cols>
  <sheetData>
    <row r="1" spans="1:9" ht="25.5" customHeight="1">
      <c r="A1" s="2066" t="s">
        <v>3614</v>
      </c>
      <c r="B1" s="2066"/>
      <c r="C1" s="2066"/>
      <c r="D1" s="2066"/>
      <c r="E1" s="2066"/>
      <c r="F1" s="2075"/>
      <c r="G1" s="2075"/>
      <c r="H1" s="2075"/>
      <c r="I1" s="47" t="s">
        <v>2360</v>
      </c>
    </row>
    <row r="2" spans="1:9" ht="18" customHeight="1">
      <c r="A2" s="2490"/>
      <c r="B2" s="2493" t="s">
        <v>2646</v>
      </c>
      <c r="C2" s="2492" t="s">
        <v>2647</v>
      </c>
      <c r="D2" s="2492"/>
      <c r="E2" s="2492"/>
      <c r="F2" s="2492"/>
      <c r="G2" s="2492"/>
      <c r="H2" s="2492"/>
      <c r="I2" s="2494"/>
    </row>
    <row r="3" spans="1:9" ht="18" customHeight="1">
      <c r="A3" s="2490"/>
      <c r="B3" s="2493"/>
      <c r="C3" s="2492" t="s">
        <v>2648</v>
      </c>
      <c r="D3" s="2492"/>
      <c r="E3" s="2492" t="s">
        <v>2649</v>
      </c>
      <c r="F3" s="2492"/>
      <c r="G3" s="2519" t="s">
        <v>2650</v>
      </c>
      <c r="H3" s="2519" t="s">
        <v>2651</v>
      </c>
      <c r="I3" s="2682" t="s">
        <v>2652</v>
      </c>
    </row>
    <row r="4" spans="1:9" ht="18" customHeight="1">
      <c r="A4" s="2490"/>
      <c r="B4" s="2493"/>
      <c r="C4" s="2068" t="s">
        <v>2653</v>
      </c>
      <c r="D4" s="2068" t="s">
        <v>2654</v>
      </c>
      <c r="E4" s="2068" t="s">
        <v>2653</v>
      </c>
      <c r="F4" s="2068" t="s">
        <v>2654</v>
      </c>
      <c r="G4" s="2520"/>
      <c r="H4" s="2520"/>
      <c r="I4" s="2510"/>
    </row>
    <row r="5" spans="1:9" ht="18" customHeight="1">
      <c r="A5" s="2076"/>
      <c r="B5" s="309" t="s">
        <v>3658</v>
      </c>
      <c r="C5" s="309" t="s">
        <v>3659</v>
      </c>
      <c r="D5" s="309" t="s">
        <v>3660</v>
      </c>
      <c r="E5" s="309" t="s">
        <v>3660</v>
      </c>
      <c r="F5" s="309" t="s">
        <v>3660</v>
      </c>
      <c r="G5" s="309" t="s">
        <v>3647</v>
      </c>
      <c r="H5" s="309" t="s">
        <v>3659</v>
      </c>
      <c r="I5" s="274" t="s">
        <v>3658</v>
      </c>
    </row>
    <row r="6" spans="1:9" ht="18" customHeight="1">
      <c r="A6" s="2076" t="s">
        <v>2644</v>
      </c>
      <c r="B6" s="768">
        <v>19103</v>
      </c>
      <c r="C6" s="768">
        <v>7406</v>
      </c>
      <c r="D6" s="768">
        <v>15</v>
      </c>
      <c r="E6" s="768">
        <v>1219</v>
      </c>
      <c r="F6" s="768">
        <v>10140</v>
      </c>
      <c r="G6" s="768">
        <v>184</v>
      </c>
      <c r="H6" s="768">
        <v>3</v>
      </c>
      <c r="I6" s="769">
        <v>136</v>
      </c>
    </row>
    <row r="7" spans="1:9" ht="18" customHeight="1">
      <c r="A7" s="2076">
        <v>17</v>
      </c>
      <c r="B7" s="768">
        <v>19104</v>
      </c>
      <c r="C7" s="768">
        <v>7412</v>
      </c>
      <c r="D7" s="768">
        <v>15</v>
      </c>
      <c r="E7" s="768">
        <v>1219</v>
      </c>
      <c r="F7" s="768">
        <v>10135</v>
      </c>
      <c r="G7" s="768">
        <v>184</v>
      </c>
      <c r="H7" s="768">
        <v>3</v>
      </c>
      <c r="I7" s="769">
        <v>138</v>
      </c>
    </row>
    <row r="8" spans="1:9" ht="18" customHeight="1">
      <c r="A8" s="2076">
        <v>18</v>
      </c>
      <c r="B8" s="768">
        <v>19104</v>
      </c>
      <c r="C8" s="768">
        <v>7399</v>
      </c>
      <c r="D8" s="768">
        <v>15</v>
      </c>
      <c r="E8" s="768">
        <v>1175</v>
      </c>
      <c r="F8" s="768">
        <v>10191</v>
      </c>
      <c r="G8" s="768">
        <v>184</v>
      </c>
      <c r="H8" s="768">
        <v>3</v>
      </c>
      <c r="I8" s="769">
        <v>138</v>
      </c>
    </row>
    <row r="9" spans="1:9" ht="18" customHeight="1">
      <c r="A9" s="2076">
        <v>19</v>
      </c>
      <c r="B9" s="768">
        <v>19104</v>
      </c>
      <c r="C9" s="768">
        <v>7392</v>
      </c>
      <c r="D9" s="768">
        <v>16</v>
      </c>
      <c r="E9" s="768">
        <v>1168</v>
      </c>
      <c r="F9" s="768">
        <v>10171</v>
      </c>
      <c r="G9" s="768">
        <v>184</v>
      </c>
      <c r="H9" s="768">
        <v>3</v>
      </c>
      <c r="I9" s="769">
        <v>170</v>
      </c>
    </row>
    <row r="10" spans="1:9" ht="18" customHeight="1">
      <c r="A10" s="2145">
        <v>20</v>
      </c>
      <c r="B10" s="768">
        <v>19094</v>
      </c>
      <c r="C10" s="768">
        <v>7371</v>
      </c>
      <c r="D10" s="768">
        <v>31</v>
      </c>
      <c r="E10" s="768">
        <v>1168</v>
      </c>
      <c r="F10" s="768">
        <v>10167</v>
      </c>
      <c r="G10" s="768">
        <v>184</v>
      </c>
      <c r="H10" s="768">
        <v>3</v>
      </c>
      <c r="I10" s="769">
        <v>170</v>
      </c>
    </row>
    <row r="11" spans="1:9" ht="18" customHeight="1">
      <c r="A11" s="2145">
        <v>21</v>
      </c>
      <c r="B11" s="768">
        <v>19094</v>
      </c>
      <c r="C11" s="768">
        <v>7375</v>
      </c>
      <c r="D11" s="768">
        <v>31</v>
      </c>
      <c r="E11" s="768">
        <v>1166</v>
      </c>
      <c r="F11" s="768">
        <v>10164</v>
      </c>
      <c r="G11" s="768">
        <v>184</v>
      </c>
      <c r="H11" s="768">
        <v>3</v>
      </c>
      <c r="I11" s="769">
        <v>171</v>
      </c>
    </row>
    <row r="12" spans="1:9" ht="18" customHeight="1">
      <c r="A12" s="2145">
        <v>22</v>
      </c>
      <c r="B12" s="768">
        <v>19094</v>
      </c>
      <c r="C12" s="768">
        <v>7375</v>
      </c>
      <c r="D12" s="768">
        <v>31</v>
      </c>
      <c r="E12" s="768">
        <v>1166</v>
      </c>
      <c r="F12" s="768">
        <v>10164</v>
      </c>
      <c r="G12" s="768">
        <v>184</v>
      </c>
      <c r="H12" s="768">
        <v>3</v>
      </c>
      <c r="I12" s="769">
        <v>171</v>
      </c>
    </row>
    <row r="13" spans="1:9" ht="18" customHeight="1">
      <c r="A13" s="2145">
        <v>23</v>
      </c>
      <c r="B13" s="768">
        <v>19094</v>
      </c>
      <c r="C13" s="768">
        <v>7375</v>
      </c>
      <c r="D13" s="768">
        <v>31</v>
      </c>
      <c r="E13" s="768">
        <v>1166</v>
      </c>
      <c r="F13" s="768">
        <v>10164</v>
      </c>
      <c r="G13" s="768">
        <v>184</v>
      </c>
      <c r="H13" s="768">
        <v>3</v>
      </c>
      <c r="I13" s="1105">
        <v>171</v>
      </c>
    </row>
    <row r="14" spans="1:9" ht="18" customHeight="1">
      <c r="A14" s="2145">
        <v>24</v>
      </c>
      <c r="B14" s="768">
        <v>19094</v>
      </c>
      <c r="C14" s="768">
        <v>7374</v>
      </c>
      <c r="D14" s="768">
        <v>36</v>
      </c>
      <c r="E14" s="768">
        <v>1166</v>
      </c>
      <c r="F14" s="768">
        <v>10161</v>
      </c>
      <c r="G14" s="768">
        <v>183</v>
      </c>
      <c r="H14" s="768">
        <v>3</v>
      </c>
      <c r="I14" s="1105">
        <v>171</v>
      </c>
    </row>
    <row r="15" spans="1:9" ht="18" customHeight="1">
      <c r="A15" s="2145">
        <v>25</v>
      </c>
      <c r="B15" s="768">
        <v>19092</v>
      </c>
      <c r="C15" s="768">
        <v>7374</v>
      </c>
      <c r="D15" s="768">
        <v>36</v>
      </c>
      <c r="E15" s="768">
        <v>1166</v>
      </c>
      <c r="F15" s="768">
        <v>10160</v>
      </c>
      <c r="G15" s="768">
        <v>183</v>
      </c>
      <c r="H15" s="768">
        <v>3</v>
      </c>
      <c r="I15" s="1105">
        <v>170</v>
      </c>
    </row>
    <row r="16" spans="1:9" ht="18" customHeight="1">
      <c r="A16" s="2076">
        <v>26</v>
      </c>
      <c r="B16" s="768">
        <v>19091</v>
      </c>
      <c r="C16" s="768">
        <v>7374</v>
      </c>
      <c r="D16" s="768">
        <v>35</v>
      </c>
      <c r="E16" s="768">
        <v>1166</v>
      </c>
      <c r="F16" s="768">
        <v>10160</v>
      </c>
      <c r="G16" s="768">
        <v>183</v>
      </c>
      <c r="H16" s="768">
        <v>3</v>
      </c>
      <c r="I16" s="1105">
        <v>170</v>
      </c>
    </row>
    <row r="17" spans="1:9" ht="18" customHeight="1">
      <c r="A17" s="2076">
        <v>27</v>
      </c>
      <c r="B17" s="768">
        <v>19084.54</v>
      </c>
      <c r="C17" s="768">
        <v>7373</v>
      </c>
      <c r="D17" s="768">
        <v>35.39</v>
      </c>
      <c r="E17" s="768">
        <v>1164.7</v>
      </c>
      <c r="F17" s="768">
        <v>10155.950000000001</v>
      </c>
      <c r="G17" s="768">
        <v>182.94</v>
      </c>
      <c r="H17" s="768">
        <v>3.12</v>
      </c>
      <c r="I17" s="1105">
        <v>169.44</v>
      </c>
    </row>
    <row r="18" spans="1:9" ht="18" customHeight="1">
      <c r="A18" s="2076">
        <v>28</v>
      </c>
      <c r="B18" s="768">
        <v>19059.38</v>
      </c>
      <c r="C18" s="768">
        <v>7358.22</v>
      </c>
      <c r="D18" s="768">
        <v>35.39</v>
      </c>
      <c r="E18" s="768">
        <v>1163.78</v>
      </c>
      <c r="F18" s="768">
        <v>10147.61</v>
      </c>
      <c r="G18" s="768">
        <v>181.95</v>
      </c>
      <c r="H18" s="768">
        <v>3.12</v>
      </c>
      <c r="I18" s="1105">
        <v>169.31</v>
      </c>
    </row>
    <row r="19" spans="1:9" ht="18" customHeight="1">
      <c r="A19" s="2076">
        <v>29</v>
      </c>
      <c r="B19" s="1107">
        <v>19057</v>
      </c>
      <c r="C19" s="1107">
        <v>7357</v>
      </c>
      <c r="D19" s="1107">
        <v>35</v>
      </c>
      <c r="E19" s="1107">
        <v>1164</v>
      </c>
      <c r="F19" s="1107">
        <v>10147</v>
      </c>
      <c r="G19" s="1107">
        <v>181</v>
      </c>
      <c r="H19" s="1107">
        <v>3</v>
      </c>
      <c r="I19" s="1108">
        <v>169</v>
      </c>
    </row>
    <row r="20" spans="1:9" ht="18" customHeight="1">
      <c r="A20" s="2077">
        <v>30</v>
      </c>
      <c r="B20" s="1109">
        <v>19011</v>
      </c>
      <c r="C20" s="1109">
        <v>7356</v>
      </c>
      <c r="D20" s="1109">
        <v>35</v>
      </c>
      <c r="E20" s="1109">
        <v>1162</v>
      </c>
      <c r="F20" s="1109">
        <v>10140</v>
      </c>
      <c r="G20" s="1109">
        <v>181</v>
      </c>
      <c r="H20" s="1109">
        <v>3</v>
      </c>
      <c r="I20" s="1110">
        <v>135</v>
      </c>
    </row>
    <row r="21" spans="1:9" ht="18" customHeight="1">
      <c r="A21" s="2681" t="s">
        <v>2634</v>
      </c>
      <c r="B21" s="2681"/>
      <c r="C21" s="2681"/>
      <c r="D21" s="2681"/>
      <c r="E21" s="2681"/>
      <c r="F21" s="2681"/>
      <c r="G21" s="2681"/>
      <c r="H21" s="2073"/>
      <c r="I21" s="178"/>
    </row>
  </sheetData>
  <mergeCells count="9">
    <mergeCell ref="A21:G21"/>
    <mergeCell ref="A2:A4"/>
    <mergeCell ref="B2:B4"/>
    <mergeCell ref="C2:I2"/>
    <mergeCell ref="C3:D3"/>
    <mergeCell ref="E3:F3"/>
    <mergeCell ref="G3:G4"/>
    <mergeCell ref="H3:H4"/>
    <mergeCell ref="I3:I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view="pageBreakPreview" zoomScaleNormal="100" zoomScaleSheetLayoutView="100" workbookViewId="0">
      <selection activeCell="K11" sqref="K11"/>
    </sheetView>
  </sheetViews>
  <sheetFormatPr defaultRowHeight="24.95" customHeight="1"/>
  <cols>
    <col min="1" max="1" width="17.875" style="5" customWidth="1"/>
    <col min="2" max="5" width="9.875" style="5" customWidth="1"/>
    <col min="6" max="6" width="25" style="5" customWidth="1"/>
    <col min="7" max="7" width="6.125" style="5" customWidth="1"/>
    <col min="8" max="8" width="9.375" style="5" customWidth="1"/>
    <col min="9" max="20" width="5.625" style="5" customWidth="1"/>
    <col min="21" max="21" width="8.125" style="5" customWidth="1"/>
    <col min="22" max="22" width="6.25" style="5" customWidth="1"/>
    <col min="23" max="33" width="6.125" style="5" customWidth="1"/>
    <col min="34" max="247" width="9" style="5"/>
    <col min="248" max="248" width="8.125" style="5" customWidth="1"/>
    <col min="249" max="249" width="6.375" style="5" customWidth="1"/>
    <col min="250" max="250" width="6.125" style="5" customWidth="1"/>
    <col min="251" max="261" width="5.625" style="5" customWidth="1"/>
    <col min="262" max="503" width="9" style="5"/>
    <col min="504" max="504" width="8.125" style="5" customWidth="1"/>
    <col min="505" max="505" width="6.375" style="5" customWidth="1"/>
    <col min="506" max="506" width="6.125" style="5" customWidth="1"/>
    <col min="507" max="517" width="5.625" style="5" customWidth="1"/>
    <col min="518" max="759" width="9" style="5"/>
    <col min="760" max="760" width="8.125" style="5" customWidth="1"/>
    <col min="761" max="761" width="6.375" style="5" customWidth="1"/>
    <col min="762" max="762" width="6.125" style="5" customWidth="1"/>
    <col min="763" max="773" width="5.625" style="5" customWidth="1"/>
    <col min="774" max="1015" width="9" style="5"/>
    <col min="1016" max="1016" width="8.125" style="5" customWidth="1"/>
    <col min="1017" max="1017" width="6.375" style="5" customWidth="1"/>
    <col min="1018" max="1018" width="6.125" style="5" customWidth="1"/>
    <col min="1019" max="1029" width="5.625" style="5" customWidth="1"/>
    <col min="1030" max="1271" width="9" style="5"/>
    <col min="1272" max="1272" width="8.125" style="5" customWidth="1"/>
    <col min="1273" max="1273" width="6.375" style="5" customWidth="1"/>
    <col min="1274" max="1274" width="6.125" style="5" customWidth="1"/>
    <col min="1275" max="1285" width="5.625" style="5" customWidth="1"/>
    <col min="1286" max="1527" width="9" style="5"/>
    <col min="1528" max="1528" width="8.125" style="5" customWidth="1"/>
    <col min="1529" max="1529" width="6.375" style="5" customWidth="1"/>
    <col min="1530" max="1530" width="6.125" style="5" customWidth="1"/>
    <col min="1531" max="1541" width="5.625" style="5" customWidth="1"/>
    <col min="1542" max="1783" width="9" style="5"/>
    <col min="1784" max="1784" width="8.125" style="5" customWidth="1"/>
    <col min="1785" max="1785" width="6.375" style="5" customWidth="1"/>
    <col min="1786" max="1786" width="6.125" style="5" customWidth="1"/>
    <col min="1787" max="1797" width="5.625" style="5" customWidth="1"/>
    <col min="1798" max="2039" width="9" style="5"/>
    <col min="2040" max="2040" width="8.125" style="5" customWidth="1"/>
    <col min="2041" max="2041" width="6.375" style="5" customWidth="1"/>
    <col min="2042" max="2042" width="6.125" style="5" customWidth="1"/>
    <col min="2043" max="2053" width="5.625" style="5" customWidth="1"/>
    <col min="2054" max="2295" width="9" style="5"/>
    <col min="2296" max="2296" width="8.125" style="5" customWidth="1"/>
    <col min="2297" max="2297" width="6.375" style="5" customWidth="1"/>
    <col min="2298" max="2298" width="6.125" style="5" customWidth="1"/>
    <col min="2299" max="2309" width="5.625" style="5" customWidth="1"/>
    <col min="2310" max="2551" width="9" style="5"/>
    <col min="2552" max="2552" width="8.125" style="5" customWidth="1"/>
    <col min="2553" max="2553" width="6.375" style="5" customWidth="1"/>
    <col min="2554" max="2554" width="6.125" style="5" customWidth="1"/>
    <col min="2555" max="2565" width="5.625" style="5" customWidth="1"/>
    <col min="2566" max="2807" width="9" style="5"/>
    <col min="2808" max="2808" width="8.125" style="5" customWidth="1"/>
    <col min="2809" max="2809" width="6.375" style="5" customWidth="1"/>
    <col min="2810" max="2810" width="6.125" style="5" customWidth="1"/>
    <col min="2811" max="2821" width="5.625" style="5" customWidth="1"/>
    <col min="2822" max="3063" width="9" style="5"/>
    <col min="3064" max="3064" width="8.125" style="5" customWidth="1"/>
    <col min="3065" max="3065" width="6.375" style="5" customWidth="1"/>
    <col min="3066" max="3066" width="6.125" style="5" customWidth="1"/>
    <col min="3067" max="3077" width="5.625" style="5" customWidth="1"/>
    <col min="3078" max="3319" width="9" style="5"/>
    <col min="3320" max="3320" width="8.125" style="5" customWidth="1"/>
    <col min="3321" max="3321" width="6.375" style="5" customWidth="1"/>
    <col min="3322" max="3322" width="6.125" style="5" customWidth="1"/>
    <col min="3323" max="3333" width="5.625" style="5" customWidth="1"/>
    <col min="3334" max="3575" width="9" style="5"/>
    <col min="3576" max="3576" width="8.125" style="5" customWidth="1"/>
    <col min="3577" max="3577" width="6.375" style="5" customWidth="1"/>
    <col min="3578" max="3578" width="6.125" style="5" customWidth="1"/>
    <col min="3579" max="3589" width="5.625" style="5" customWidth="1"/>
    <col min="3590" max="3831" width="9" style="5"/>
    <col min="3832" max="3832" width="8.125" style="5" customWidth="1"/>
    <col min="3833" max="3833" width="6.375" style="5" customWidth="1"/>
    <col min="3834" max="3834" width="6.125" style="5" customWidth="1"/>
    <col min="3835" max="3845" width="5.625" style="5" customWidth="1"/>
    <col min="3846" max="4087" width="9" style="5"/>
    <col min="4088" max="4088" width="8.125" style="5" customWidth="1"/>
    <col min="4089" max="4089" width="6.375" style="5" customWidth="1"/>
    <col min="4090" max="4090" width="6.125" style="5" customWidth="1"/>
    <col min="4091" max="4101" width="5.625" style="5" customWidth="1"/>
    <col min="4102" max="4343" width="9" style="5"/>
    <col min="4344" max="4344" width="8.125" style="5" customWidth="1"/>
    <col min="4345" max="4345" width="6.375" style="5" customWidth="1"/>
    <col min="4346" max="4346" width="6.125" style="5" customWidth="1"/>
    <col min="4347" max="4357" width="5.625" style="5" customWidth="1"/>
    <col min="4358" max="4599" width="9" style="5"/>
    <col min="4600" max="4600" width="8.125" style="5" customWidth="1"/>
    <col min="4601" max="4601" width="6.375" style="5" customWidth="1"/>
    <col min="4602" max="4602" width="6.125" style="5" customWidth="1"/>
    <col min="4603" max="4613" width="5.625" style="5" customWidth="1"/>
    <col min="4614" max="4855" width="9" style="5"/>
    <col min="4856" max="4856" width="8.125" style="5" customWidth="1"/>
    <col min="4857" max="4857" width="6.375" style="5" customWidth="1"/>
    <col min="4858" max="4858" width="6.125" style="5" customWidth="1"/>
    <col min="4859" max="4869" width="5.625" style="5" customWidth="1"/>
    <col min="4870" max="5111" width="9" style="5"/>
    <col min="5112" max="5112" width="8.125" style="5" customWidth="1"/>
    <col min="5113" max="5113" width="6.375" style="5" customWidth="1"/>
    <col min="5114" max="5114" width="6.125" style="5" customWidth="1"/>
    <col min="5115" max="5125" width="5.625" style="5" customWidth="1"/>
    <col min="5126" max="5367" width="9" style="5"/>
    <col min="5368" max="5368" width="8.125" style="5" customWidth="1"/>
    <col min="5369" max="5369" width="6.375" style="5" customWidth="1"/>
    <col min="5370" max="5370" width="6.125" style="5" customWidth="1"/>
    <col min="5371" max="5381" width="5.625" style="5" customWidth="1"/>
    <col min="5382" max="5623" width="9" style="5"/>
    <col min="5624" max="5624" width="8.125" style="5" customWidth="1"/>
    <col min="5625" max="5625" width="6.375" style="5" customWidth="1"/>
    <col min="5626" max="5626" width="6.125" style="5" customWidth="1"/>
    <col min="5627" max="5637" width="5.625" style="5" customWidth="1"/>
    <col min="5638" max="5879" width="9" style="5"/>
    <col min="5880" max="5880" width="8.125" style="5" customWidth="1"/>
    <col min="5881" max="5881" width="6.375" style="5" customWidth="1"/>
    <col min="5882" max="5882" width="6.125" style="5" customWidth="1"/>
    <col min="5883" max="5893" width="5.625" style="5" customWidth="1"/>
    <col min="5894" max="6135" width="9" style="5"/>
    <col min="6136" max="6136" width="8.125" style="5" customWidth="1"/>
    <col min="6137" max="6137" width="6.375" style="5" customWidth="1"/>
    <col min="6138" max="6138" width="6.125" style="5" customWidth="1"/>
    <col min="6139" max="6149" width="5.625" style="5" customWidth="1"/>
    <col min="6150" max="6391" width="9" style="5"/>
    <col min="6392" max="6392" width="8.125" style="5" customWidth="1"/>
    <col min="6393" max="6393" width="6.375" style="5" customWidth="1"/>
    <col min="6394" max="6394" width="6.125" style="5" customWidth="1"/>
    <col min="6395" max="6405" width="5.625" style="5" customWidth="1"/>
    <col min="6406" max="6647" width="9" style="5"/>
    <col min="6648" max="6648" width="8.125" style="5" customWidth="1"/>
    <col min="6649" max="6649" width="6.375" style="5" customWidth="1"/>
    <col min="6650" max="6650" width="6.125" style="5" customWidth="1"/>
    <col min="6651" max="6661" width="5.625" style="5" customWidth="1"/>
    <col min="6662" max="6903" width="9" style="5"/>
    <col min="6904" max="6904" width="8.125" style="5" customWidth="1"/>
    <col min="6905" max="6905" width="6.375" style="5" customWidth="1"/>
    <col min="6906" max="6906" width="6.125" style="5" customWidth="1"/>
    <col min="6907" max="6917" width="5.625" style="5" customWidth="1"/>
    <col min="6918" max="7159" width="9" style="5"/>
    <col min="7160" max="7160" width="8.125" style="5" customWidth="1"/>
    <col min="7161" max="7161" width="6.375" style="5" customWidth="1"/>
    <col min="7162" max="7162" width="6.125" style="5" customWidth="1"/>
    <col min="7163" max="7173" width="5.625" style="5" customWidth="1"/>
    <col min="7174" max="7415" width="9" style="5"/>
    <col min="7416" max="7416" width="8.125" style="5" customWidth="1"/>
    <col min="7417" max="7417" width="6.375" style="5" customWidth="1"/>
    <col min="7418" max="7418" width="6.125" style="5" customWidth="1"/>
    <col min="7419" max="7429" width="5.625" style="5" customWidth="1"/>
    <col min="7430" max="7671" width="9" style="5"/>
    <col min="7672" max="7672" width="8.125" style="5" customWidth="1"/>
    <col min="7673" max="7673" width="6.375" style="5" customWidth="1"/>
    <col min="7674" max="7674" width="6.125" style="5" customWidth="1"/>
    <col min="7675" max="7685" width="5.625" style="5" customWidth="1"/>
    <col min="7686" max="7927" width="9" style="5"/>
    <col min="7928" max="7928" width="8.125" style="5" customWidth="1"/>
    <col min="7929" max="7929" width="6.375" style="5" customWidth="1"/>
    <col min="7930" max="7930" width="6.125" style="5" customWidth="1"/>
    <col min="7931" max="7941" width="5.625" style="5" customWidth="1"/>
    <col min="7942" max="8183" width="9" style="5"/>
    <col min="8184" max="8184" width="8.125" style="5" customWidth="1"/>
    <col min="8185" max="8185" width="6.375" style="5" customWidth="1"/>
    <col min="8186" max="8186" width="6.125" style="5" customWidth="1"/>
    <col min="8187" max="8197" width="5.625" style="5" customWidth="1"/>
    <col min="8198" max="8439" width="9" style="5"/>
    <col min="8440" max="8440" width="8.125" style="5" customWidth="1"/>
    <col min="8441" max="8441" width="6.375" style="5" customWidth="1"/>
    <col min="8442" max="8442" width="6.125" style="5" customWidth="1"/>
    <col min="8443" max="8453" width="5.625" style="5" customWidth="1"/>
    <col min="8454" max="8695" width="9" style="5"/>
    <col min="8696" max="8696" width="8.125" style="5" customWidth="1"/>
    <col min="8697" max="8697" width="6.375" style="5" customWidth="1"/>
    <col min="8698" max="8698" width="6.125" style="5" customWidth="1"/>
    <col min="8699" max="8709" width="5.625" style="5" customWidth="1"/>
    <col min="8710" max="8951" width="9" style="5"/>
    <col min="8952" max="8952" width="8.125" style="5" customWidth="1"/>
    <col min="8953" max="8953" width="6.375" style="5" customWidth="1"/>
    <col min="8954" max="8954" width="6.125" style="5" customWidth="1"/>
    <col min="8955" max="8965" width="5.625" style="5" customWidth="1"/>
    <col min="8966" max="9207" width="9" style="5"/>
    <col min="9208" max="9208" width="8.125" style="5" customWidth="1"/>
    <col min="9209" max="9209" width="6.375" style="5" customWidth="1"/>
    <col min="9210" max="9210" width="6.125" style="5" customWidth="1"/>
    <col min="9211" max="9221" width="5.625" style="5" customWidth="1"/>
    <col min="9222" max="9463" width="9" style="5"/>
    <col min="9464" max="9464" width="8.125" style="5" customWidth="1"/>
    <col min="9465" max="9465" width="6.375" style="5" customWidth="1"/>
    <col min="9466" max="9466" width="6.125" style="5" customWidth="1"/>
    <col min="9467" max="9477" width="5.625" style="5" customWidth="1"/>
    <col min="9478" max="9719" width="9" style="5"/>
    <col min="9720" max="9720" width="8.125" style="5" customWidth="1"/>
    <col min="9721" max="9721" width="6.375" style="5" customWidth="1"/>
    <col min="9722" max="9722" width="6.125" style="5" customWidth="1"/>
    <col min="9723" max="9733" width="5.625" style="5" customWidth="1"/>
    <col min="9734" max="9975" width="9" style="5"/>
    <col min="9976" max="9976" width="8.125" style="5" customWidth="1"/>
    <col min="9977" max="9977" width="6.375" style="5" customWidth="1"/>
    <col min="9978" max="9978" width="6.125" style="5" customWidth="1"/>
    <col min="9979" max="9989" width="5.625" style="5" customWidth="1"/>
    <col min="9990" max="10231" width="9" style="5"/>
    <col min="10232" max="10232" width="8.125" style="5" customWidth="1"/>
    <col min="10233" max="10233" width="6.375" style="5" customWidth="1"/>
    <col min="10234" max="10234" width="6.125" style="5" customWidth="1"/>
    <col min="10235" max="10245" width="5.625" style="5" customWidth="1"/>
    <col min="10246" max="10487" width="9" style="5"/>
    <col min="10488" max="10488" width="8.125" style="5" customWidth="1"/>
    <col min="10489" max="10489" width="6.375" style="5" customWidth="1"/>
    <col min="10490" max="10490" width="6.125" style="5" customWidth="1"/>
    <col min="10491" max="10501" width="5.625" style="5" customWidth="1"/>
    <col min="10502" max="10743" width="9" style="5"/>
    <col min="10744" max="10744" width="8.125" style="5" customWidth="1"/>
    <col min="10745" max="10745" width="6.375" style="5" customWidth="1"/>
    <col min="10746" max="10746" width="6.125" style="5" customWidth="1"/>
    <col min="10747" max="10757" width="5.625" style="5" customWidth="1"/>
    <col min="10758" max="10999" width="9" style="5"/>
    <col min="11000" max="11000" width="8.125" style="5" customWidth="1"/>
    <col min="11001" max="11001" width="6.375" style="5" customWidth="1"/>
    <col min="11002" max="11002" width="6.125" style="5" customWidth="1"/>
    <col min="11003" max="11013" width="5.625" style="5" customWidth="1"/>
    <col min="11014" max="11255" width="9" style="5"/>
    <col min="11256" max="11256" width="8.125" style="5" customWidth="1"/>
    <col min="11257" max="11257" width="6.375" style="5" customWidth="1"/>
    <col min="11258" max="11258" width="6.125" style="5" customWidth="1"/>
    <col min="11259" max="11269" width="5.625" style="5" customWidth="1"/>
    <col min="11270" max="11511" width="9" style="5"/>
    <col min="11512" max="11512" width="8.125" style="5" customWidth="1"/>
    <col min="11513" max="11513" width="6.375" style="5" customWidth="1"/>
    <col min="11514" max="11514" width="6.125" style="5" customWidth="1"/>
    <col min="11515" max="11525" width="5.625" style="5" customWidth="1"/>
    <col min="11526" max="11767" width="9" style="5"/>
    <col min="11768" max="11768" width="8.125" style="5" customWidth="1"/>
    <col min="11769" max="11769" width="6.375" style="5" customWidth="1"/>
    <col min="11770" max="11770" width="6.125" style="5" customWidth="1"/>
    <col min="11771" max="11781" width="5.625" style="5" customWidth="1"/>
    <col min="11782" max="12023" width="9" style="5"/>
    <col min="12024" max="12024" width="8.125" style="5" customWidth="1"/>
    <col min="12025" max="12025" width="6.375" style="5" customWidth="1"/>
    <col min="12026" max="12026" width="6.125" style="5" customWidth="1"/>
    <col min="12027" max="12037" width="5.625" style="5" customWidth="1"/>
    <col min="12038" max="12279" width="9" style="5"/>
    <col min="12280" max="12280" width="8.125" style="5" customWidth="1"/>
    <col min="12281" max="12281" width="6.375" style="5" customWidth="1"/>
    <col min="12282" max="12282" width="6.125" style="5" customWidth="1"/>
    <col min="12283" max="12293" width="5.625" style="5" customWidth="1"/>
    <col min="12294" max="12535" width="9" style="5"/>
    <col min="12536" max="12536" width="8.125" style="5" customWidth="1"/>
    <col min="12537" max="12537" width="6.375" style="5" customWidth="1"/>
    <col min="12538" max="12538" width="6.125" style="5" customWidth="1"/>
    <col min="12539" max="12549" width="5.625" style="5" customWidth="1"/>
    <col min="12550" max="12791" width="9" style="5"/>
    <col min="12792" max="12792" width="8.125" style="5" customWidth="1"/>
    <col min="12793" max="12793" width="6.375" style="5" customWidth="1"/>
    <col min="12794" max="12794" width="6.125" style="5" customWidth="1"/>
    <col min="12795" max="12805" width="5.625" style="5" customWidth="1"/>
    <col min="12806" max="13047" width="9" style="5"/>
    <col min="13048" max="13048" width="8.125" style="5" customWidth="1"/>
    <col min="13049" max="13049" width="6.375" style="5" customWidth="1"/>
    <col min="13050" max="13050" width="6.125" style="5" customWidth="1"/>
    <col min="13051" max="13061" width="5.625" style="5" customWidth="1"/>
    <col min="13062" max="13303" width="9" style="5"/>
    <col min="13304" max="13304" width="8.125" style="5" customWidth="1"/>
    <col min="13305" max="13305" width="6.375" style="5" customWidth="1"/>
    <col min="13306" max="13306" width="6.125" style="5" customWidth="1"/>
    <col min="13307" max="13317" width="5.625" style="5" customWidth="1"/>
    <col min="13318" max="13559" width="9" style="5"/>
    <col min="13560" max="13560" width="8.125" style="5" customWidth="1"/>
    <col min="13561" max="13561" width="6.375" style="5" customWidth="1"/>
    <col min="13562" max="13562" width="6.125" style="5" customWidth="1"/>
    <col min="13563" max="13573" width="5.625" style="5" customWidth="1"/>
    <col min="13574" max="13815" width="9" style="5"/>
    <col min="13816" max="13816" width="8.125" style="5" customWidth="1"/>
    <col min="13817" max="13817" width="6.375" style="5" customWidth="1"/>
    <col min="13818" max="13818" width="6.125" style="5" customWidth="1"/>
    <col min="13819" max="13829" width="5.625" style="5" customWidth="1"/>
    <col min="13830" max="14071" width="9" style="5"/>
    <col min="14072" max="14072" width="8.125" style="5" customWidth="1"/>
    <col min="14073" max="14073" width="6.375" style="5" customWidth="1"/>
    <col min="14074" max="14074" width="6.125" style="5" customWidth="1"/>
    <col min="14075" max="14085" width="5.625" style="5" customWidth="1"/>
    <col min="14086" max="14327" width="9" style="5"/>
    <col min="14328" max="14328" width="8.125" style="5" customWidth="1"/>
    <col min="14329" max="14329" width="6.375" style="5" customWidth="1"/>
    <col min="14330" max="14330" width="6.125" style="5" customWidth="1"/>
    <col min="14331" max="14341" width="5.625" style="5" customWidth="1"/>
    <col min="14342" max="14583" width="9" style="5"/>
    <col min="14584" max="14584" width="8.125" style="5" customWidth="1"/>
    <col min="14585" max="14585" width="6.375" style="5" customWidth="1"/>
    <col min="14586" max="14586" width="6.125" style="5" customWidth="1"/>
    <col min="14587" max="14597" width="5.625" style="5" customWidth="1"/>
    <col min="14598" max="14839" width="9" style="5"/>
    <col min="14840" max="14840" width="8.125" style="5" customWidth="1"/>
    <col min="14841" max="14841" width="6.375" style="5" customWidth="1"/>
    <col min="14842" max="14842" width="6.125" style="5" customWidth="1"/>
    <col min="14843" max="14853" width="5.625" style="5" customWidth="1"/>
    <col min="14854" max="15095" width="9" style="5"/>
    <col min="15096" max="15096" width="8.125" style="5" customWidth="1"/>
    <col min="15097" max="15097" width="6.375" style="5" customWidth="1"/>
    <col min="15098" max="15098" width="6.125" style="5" customWidth="1"/>
    <col min="15099" max="15109" width="5.625" style="5" customWidth="1"/>
    <col min="15110" max="15351" width="9" style="5"/>
    <col min="15352" max="15352" width="8.125" style="5" customWidth="1"/>
    <col min="15353" max="15353" width="6.375" style="5" customWidth="1"/>
    <col min="15354" max="15354" width="6.125" style="5" customWidth="1"/>
    <col min="15355" max="15365" width="5.625" style="5" customWidth="1"/>
    <col min="15366" max="15607" width="9" style="5"/>
    <col min="15608" max="15608" width="8.125" style="5" customWidth="1"/>
    <col min="15609" max="15609" width="6.375" style="5" customWidth="1"/>
    <col min="15610" max="15610" width="6.125" style="5" customWidth="1"/>
    <col min="15611" max="15621" width="5.625" style="5" customWidth="1"/>
    <col min="15622" max="15863" width="9" style="5"/>
    <col min="15864" max="15864" width="8.125" style="5" customWidth="1"/>
    <col min="15865" max="15865" width="6.375" style="5" customWidth="1"/>
    <col min="15866" max="15866" width="6.125" style="5" customWidth="1"/>
    <col min="15867" max="15877" width="5.625" style="5" customWidth="1"/>
    <col min="15878" max="16119" width="9" style="5"/>
    <col min="16120" max="16120" width="8.125" style="5" customWidth="1"/>
    <col min="16121" max="16121" width="6.375" style="5" customWidth="1"/>
    <col min="16122" max="16122" width="6.125" style="5" customWidth="1"/>
    <col min="16123" max="16133" width="5.625" style="5" customWidth="1"/>
    <col min="16134" max="16384" width="9" style="5"/>
  </cols>
  <sheetData>
    <row r="1" spans="1:5" ht="30" customHeight="1">
      <c r="A1" s="1111" t="s">
        <v>2655</v>
      </c>
      <c r="B1" s="2276"/>
      <c r="C1" s="2276"/>
      <c r="D1" s="2276"/>
      <c r="E1" s="170"/>
    </row>
    <row r="2" spans="1:5" ht="25.5" customHeight="1">
      <c r="A2" s="2275" t="s">
        <v>3674</v>
      </c>
      <c r="B2" s="2276"/>
      <c r="C2" s="2276"/>
      <c r="D2" s="1029"/>
      <c r="E2" s="627" t="s">
        <v>2656</v>
      </c>
    </row>
    <row r="3" spans="1:5" ht="18" customHeight="1">
      <c r="A3" s="2292"/>
      <c r="B3" s="2291" t="s">
        <v>2657</v>
      </c>
      <c r="C3" s="2291" t="s">
        <v>2658</v>
      </c>
      <c r="D3" s="2291" t="s">
        <v>2659</v>
      </c>
      <c r="E3" s="2291" t="s">
        <v>51</v>
      </c>
    </row>
    <row r="4" spans="1:5" ht="18" customHeight="1">
      <c r="A4" s="2293" t="s">
        <v>129</v>
      </c>
      <c r="B4" s="1194">
        <v>187</v>
      </c>
      <c r="C4" s="1194">
        <v>157</v>
      </c>
      <c r="D4" s="1194">
        <v>117</v>
      </c>
      <c r="E4" s="1194">
        <v>103</v>
      </c>
    </row>
    <row r="5" spans="1:5" ht="18" customHeight="1">
      <c r="A5" s="18" t="s">
        <v>2660</v>
      </c>
      <c r="B5" s="1365">
        <v>179</v>
      </c>
      <c r="C5" s="1365">
        <v>152</v>
      </c>
      <c r="D5" s="1365">
        <v>114</v>
      </c>
      <c r="E5" s="1365">
        <v>101</v>
      </c>
    </row>
    <row r="6" spans="1:5" ht="18" customHeight="1">
      <c r="A6" s="2321" t="s">
        <v>2661</v>
      </c>
      <c r="B6" s="2284">
        <v>2</v>
      </c>
      <c r="C6" s="2284">
        <v>2</v>
      </c>
      <c r="D6" s="2284">
        <v>2</v>
      </c>
      <c r="E6" s="2284">
        <v>2</v>
      </c>
    </row>
    <row r="7" spans="1:5" ht="18" customHeight="1">
      <c r="A7" s="2321" t="s">
        <v>2662</v>
      </c>
      <c r="B7" s="2284" t="s">
        <v>225</v>
      </c>
      <c r="C7" s="2284" t="s">
        <v>225</v>
      </c>
      <c r="D7" s="2284" t="s">
        <v>225</v>
      </c>
      <c r="E7" s="2284" t="s">
        <v>225</v>
      </c>
    </row>
    <row r="8" spans="1:5" ht="18" customHeight="1">
      <c r="A8" s="2321" t="s">
        <v>2663</v>
      </c>
      <c r="B8" s="2284" t="s">
        <v>225</v>
      </c>
      <c r="C8" s="2284" t="s">
        <v>225</v>
      </c>
      <c r="D8" s="2284" t="s">
        <v>225</v>
      </c>
      <c r="E8" s="2284" t="s">
        <v>225</v>
      </c>
    </row>
    <row r="9" spans="1:5" ht="18" customHeight="1">
      <c r="A9" s="2321" t="s">
        <v>2664</v>
      </c>
      <c r="B9" s="2284">
        <v>4</v>
      </c>
      <c r="C9" s="2284">
        <v>2</v>
      </c>
      <c r="D9" s="2284" t="s">
        <v>225</v>
      </c>
      <c r="E9" s="2284" t="s">
        <v>225</v>
      </c>
    </row>
    <row r="10" spans="1:5" ht="18" customHeight="1">
      <c r="A10" s="2310" t="s">
        <v>143</v>
      </c>
      <c r="B10" s="2285">
        <v>2</v>
      </c>
      <c r="C10" s="2285">
        <v>1</v>
      </c>
      <c r="D10" s="2285">
        <v>1</v>
      </c>
      <c r="E10" s="2285" t="s">
        <v>225</v>
      </c>
    </row>
    <row r="11" spans="1:5" ht="18" customHeight="1">
      <c r="A11" s="2287" t="s">
        <v>2665</v>
      </c>
      <c r="B11" s="2321"/>
      <c r="C11" s="2321"/>
      <c r="D11" s="2321"/>
      <c r="E11" s="2303"/>
    </row>
    <row r="12" spans="1:5" ht="18" customHeight="1">
      <c r="A12" s="2322"/>
      <c r="B12" s="1077"/>
      <c r="C12" s="1077"/>
      <c r="D12" s="2276"/>
      <c r="E12" s="2276"/>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view="pageBreakPreview" zoomScaleNormal="100" zoomScaleSheetLayoutView="100" workbookViewId="0">
      <selection activeCell="S10" sqref="S10"/>
    </sheetView>
  </sheetViews>
  <sheetFormatPr defaultRowHeight="24.95" customHeight="1"/>
  <cols>
    <col min="1" max="1" width="9.375" style="5" customWidth="1"/>
    <col min="2" max="13" width="5.625" style="5" customWidth="1"/>
    <col min="14" max="14" width="8.125" style="5" customWidth="1"/>
    <col min="15" max="15" width="6.25" style="5" customWidth="1"/>
    <col min="16" max="26" width="6.125" style="5" customWidth="1"/>
    <col min="27" max="240" width="9" style="5"/>
    <col min="241" max="241" width="8.125" style="5" customWidth="1"/>
    <col min="242" max="242" width="6.375" style="5" customWidth="1"/>
    <col min="243" max="243" width="6.125" style="5" customWidth="1"/>
    <col min="244" max="254" width="5.625" style="5" customWidth="1"/>
    <col min="255" max="496" width="9" style="5"/>
    <col min="497" max="497" width="8.125" style="5" customWidth="1"/>
    <col min="498" max="498" width="6.375" style="5" customWidth="1"/>
    <col min="499" max="499" width="6.125" style="5" customWidth="1"/>
    <col min="500" max="510" width="5.625" style="5" customWidth="1"/>
    <col min="511" max="752" width="9" style="5"/>
    <col min="753" max="753" width="8.125" style="5" customWidth="1"/>
    <col min="754" max="754" width="6.375" style="5" customWidth="1"/>
    <col min="755" max="755" width="6.125" style="5" customWidth="1"/>
    <col min="756" max="766" width="5.625" style="5" customWidth="1"/>
    <col min="767" max="1008" width="9" style="5"/>
    <col min="1009" max="1009" width="8.125" style="5" customWidth="1"/>
    <col min="1010" max="1010" width="6.375" style="5" customWidth="1"/>
    <col min="1011" max="1011" width="6.125" style="5" customWidth="1"/>
    <col min="1012" max="1022" width="5.625" style="5" customWidth="1"/>
    <col min="1023" max="1264" width="9" style="5"/>
    <col min="1265" max="1265" width="8.125" style="5" customWidth="1"/>
    <col min="1266" max="1266" width="6.375" style="5" customWidth="1"/>
    <col min="1267" max="1267" width="6.125" style="5" customWidth="1"/>
    <col min="1268" max="1278" width="5.625" style="5" customWidth="1"/>
    <col min="1279" max="1520" width="9" style="5"/>
    <col min="1521" max="1521" width="8.125" style="5" customWidth="1"/>
    <col min="1522" max="1522" width="6.375" style="5" customWidth="1"/>
    <col min="1523" max="1523" width="6.125" style="5" customWidth="1"/>
    <col min="1524" max="1534" width="5.625" style="5" customWidth="1"/>
    <col min="1535" max="1776" width="9" style="5"/>
    <col min="1777" max="1777" width="8.125" style="5" customWidth="1"/>
    <col min="1778" max="1778" width="6.375" style="5" customWidth="1"/>
    <col min="1779" max="1779" width="6.125" style="5" customWidth="1"/>
    <col min="1780" max="1790" width="5.625" style="5" customWidth="1"/>
    <col min="1791" max="2032" width="9" style="5"/>
    <col min="2033" max="2033" width="8.125" style="5" customWidth="1"/>
    <col min="2034" max="2034" width="6.375" style="5" customWidth="1"/>
    <col min="2035" max="2035" width="6.125" style="5" customWidth="1"/>
    <col min="2036" max="2046" width="5.625" style="5" customWidth="1"/>
    <col min="2047" max="2288" width="9" style="5"/>
    <col min="2289" max="2289" width="8.125" style="5" customWidth="1"/>
    <col min="2290" max="2290" width="6.375" style="5" customWidth="1"/>
    <col min="2291" max="2291" width="6.125" style="5" customWidth="1"/>
    <col min="2292" max="2302" width="5.625" style="5" customWidth="1"/>
    <col min="2303" max="2544" width="9" style="5"/>
    <col min="2545" max="2545" width="8.125" style="5" customWidth="1"/>
    <col min="2546" max="2546" width="6.375" style="5" customWidth="1"/>
    <col min="2547" max="2547" width="6.125" style="5" customWidth="1"/>
    <col min="2548" max="2558" width="5.625" style="5" customWidth="1"/>
    <col min="2559" max="2800" width="9" style="5"/>
    <col min="2801" max="2801" width="8.125" style="5" customWidth="1"/>
    <col min="2802" max="2802" width="6.375" style="5" customWidth="1"/>
    <col min="2803" max="2803" width="6.125" style="5" customWidth="1"/>
    <col min="2804" max="2814" width="5.625" style="5" customWidth="1"/>
    <col min="2815" max="3056" width="9" style="5"/>
    <col min="3057" max="3057" width="8.125" style="5" customWidth="1"/>
    <col min="3058" max="3058" width="6.375" style="5" customWidth="1"/>
    <col min="3059" max="3059" width="6.125" style="5" customWidth="1"/>
    <col min="3060" max="3070" width="5.625" style="5" customWidth="1"/>
    <col min="3071" max="3312" width="9" style="5"/>
    <col min="3313" max="3313" width="8.125" style="5" customWidth="1"/>
    <col min="3314" max="3314" width="6.375" style="5" customWidth="1"/>
    <col min="3315" max="3315" width="6.125" style="5" customWidth="1"/>
    <col min="3316" max="3326" width="5.625" style="5" customWidth="1"/>
    <col min="3327" max="3568" width="9" style="5"/>
    <col min="3569" max="3569" width="8.125" style="5" customWidth="1"/>
    <col min="3570" max="3570" width="6.375" style="5" customWidth="1"/>
    <col min="3571" max="3571" width="6.125" style="5" customWidth="1"/>
    <col min="3572" max="3582" width="5.625" style="5" customWidth="1"/>
    <col min="3583" max="3824" width="9" style="5"/>
    <col min="3825" max="3825" width="8.125" style="5" customWidth="1"/>
    <col min="3826" max="3826" width="6.375" style="5" customWidth="1"/>
    <col min="3827" max="3827" width="6.125" style="5" customWidth="1"/>
    <col min="3828" max="3838" width="5.625" style="5" customWidth="1"/>
    <col min="3839" max="4080" width="9" style="5"/>
    <col min="4081" max="4081" width="8.125" style="5" customWidth="1"/>
    <col min="4082" max="4082" width="6.375" style="5" customWidth="1"/>
    <col min="4083" max="4083" width="6.125" style="5" customWidth="1"/>
    <col min="4084" max="4094" width="5.625" style="5" customWidth="1"/>
    <col min="4095" max="4336" width="9" style="5"/>
    <col min="4337" max="4337" width="8.125" style="5" customWidth="1"/>
    <col min="4338" max="4338" width="6.375" style="5" customWidth="1"/>
    <col min="4339" max="4339" width="6.125" style="5" customWidth="1"/>
    <col min="4340" max="4350" width="5.625" style="5" customWidth="1"/>
    <col min="4351" max="4592" width="9" style="5"/>
    <col min="4593" max="4593" width="8.125" style="5" customWidth="1"/>
    <col min="4594" max="4594" width="6.375" style="5" customWidth="1"/>
    <col min="4595" max="4595" width="6.125" style="5" customWidth="1"/>
    <col min="4596" max="4606" width="5.625" style="5" customWidth="1"/>
    <col min="4607" max="4848" width="9" style="5"/>
    <col min="4849" max="4849" width="8.125" style="5" customWidth="1"/>
    <col min="4850" max="4850" width="6.375" style="5" customWidth="1"/>
    <col min="4851" max="4851" width="6.125" style="5" customWidth="1"/>
    <col min="4852" max="4862" width="5.625" style="5" customWidth="1"/>
    <col min="4863" max="5104" width="9" style="5"/>
    <col min="5105" max="5105" width="8.125" style="5" customWidth="1"/>
    <col min="5106" max="5106" width="6.375" style="5" customWidth="1"/>
    <col min="5107" max="5107" width="6.125" style="5" customWidth="1"/>
    <col min="5108" max="5118" width="5.625" style="5" customWidth="1"/>
    <col min="5119" max="5360" width="9" style="5"/>
    <col min="5361" max="5361" width="8.125" style="5" customWidth="1"/>
    <col min="5362" max="5362" width="6.375" style="5" customWidth="1"/>
    <col min="5363" max="5363" width="6.125" style="5" customWidth="1"/>
    <col min="5364" max="5374" width="5.625" style="5" customWidth="1"/>
    <col min="5375" max="5616" width="9" style="5"/>
    <col min="5617" max="5617" width="8.125" style="5" customWidth="1"/>
    <col min="5618" max="5618" width="6.375" style="5" customWidth="1"/>
    <col min="5619" max="5619" width="6.125" style="5" customWidth="1"/>
    <col min="5620" max="5630" width="5.625" style="5" customWidth="1"/>
    <col min="5631" max="5872" width="9" style="5"/>
    <col min="5873" max="5873" width="8.125" style="5" customWidth="1"/>
    <col min="5874" max="5874" width="6.375" style="5" customWidth="1"/>
    <col min="5875" max="5875" width="6.125" style="5" customWidth="1"/>
    <col min="5876" max="5886" width="5.625" style="5" customWidth="1"/>
    <col min="5887" max="6128" width="9" style="5"/>
    <col min="6129" max="6129" width="8.125" style="5" customWidth="1"/>
    <col min="6130" max="6130" width="6.375" style="5" customWidth="1"/>
    <col min="6131" max="6131" width="6.125" style="5" customWidth="1"/>
    <col min="6132" max="6142" width="5.625" style="5" customWidth="1"/>
    <col min="6143" max="6384" width="9" style="5"/>
    <col min="6385" max="6385" width="8.125" style="5" customWidth="1"/>
    <col min="6386" max="6386" width="6.375" style="5" customWidth="1"/>
    <col min="6387" max="6387" width="6.125" style="5" customWidth="1"/>
    <col min="6388" max="6398" width="5.625" style="5" customWidth="1"/>
    <col min="6399" max="6640" width="9" style="5"/>
    <col min="6641" max="6641" width="8.125" style="5" customWidth="1"/>
    <col min="6642" max="6642" width="6.375" style="5" customWidth="1"/>
    <col min="6643" max="6643" width="6.125" style="5" customWidth="1"/>
    <col min="6644" max="6654" width="5.625" style="5" customWidth="1"/>
    <col min="6655" max="6896" width="9" style="5"/>
    <col min="6897" max="6897" width="8.125" style="5" customWidth="1"/>
    <col min="6898" max="6898" width="6.375" style="5" customWidth="1"/>
    <col min="6899" max="6899" width="6.125" style="5" customWidth="1"/>
    <col min="6900" max="6910" width="5.625" style="5" customWidth="1"/>
    <col min="6911" max="7152" width="9" style="5"/>
    <col min="7153" max="7153" width="8.125" style="5" customWidth="1"/>
    <col min="7154" max="7154" width="6.375" style="5" customWidth="1"/>
    <col min="7155" max="7155" width="6.125" style="5" customWidth="1"/>
    <col min="7156" max="7166" width="5.625" style="5" customWidth="1"/>
    <col min="7167" max="7408" width="9" style="5"/>
    <col min="7409" max="7409" width="8.125" style="5" customWidth="1"/>
    <col min="7410" max="7410" width="6.375" style="5" customWidth="1"/>
    <col min="7411" max="7411" width="6.125" style="5" customWidth="1"/>
    <col min="7412" max="7422" width="5.625" style="5" customWidth="1"/>
    <col min="7423" max="7664" width="9" style="5"/>
    <col min="7665" max="7665" width="8.125" style="5" customWidth="1"/>
    <col min="7666" max="7666" width="6.375" style="5" customWidth="1"/>
    <col min="7667" max="7667" width="6.125" style="5" customWidth="1"/>
    <col min="7668" max="7678" width="5.625" style="5" customWidth="1"/>
    <col min="7679" max="7920" width="9" style="5"/>
    <col min="7921" max="7921" width="8.125" style="5" customWidth="1"/>
    <col min="7922" max="7922" width="6.375" style="5" customWidth="1"/>
    <col min="7923" max="7923" width="6.125" style="5" customWidth="1"/>
    <col min="7924" max="7934" width="5.625" style="5" customWidth="1"/>
    <col min="7935" max="8176" width="9" style="5"/>
    <col min="8177" max="8177" width="8.125" style="5" customWidth="1"/>
    <col min="8178" max="8178" width="6.375" style="5" customWidth="1"/>
    <col min="8179" max="8179" width="6.125" style="5" customWidth="1"/>
    <col min="8180" max="8190" width="5.625" style="5" customWidth="1"/>
    <col min="8191" max="8432" width="9" style="5"/>
    <col min="8433" max="8433" width="8.125" style="5" customWidth="1"/>
    <col min="8434" max="8434" width="6.375" style="5" customWidth="1"/>
    <col min="8435" max="8435" width="6.125" style="5" customWidth="1"/>
    <col min="8436" max="8446" width="5.625" style="5" customWidth="1"/>
    <col min="8447" max="8688" width="9" style="5"/>
    <col min="8689" max="8689" width="8.125" style="5" customWidth="1"/>
    <col min="8690" max="8690" width="6.375" style="5" customWidth="1"/>
    <col min="8691" max="8691" width="6.125" style="5" customWidth="1"/>
    <col min="8692" max="8702" width="5.625" style="5" customWidth="1"/>
    <col min="8703" max="8944" width="9" style="5"/>
    <col min="8945" max="8945" width="8.125" style="5" customWidth="1"/>
    <col min="8946" max="8946" width="6.375" style="5" customWidth="1"/>
    <col min="8947" max="8947" width="6.125" style="5" customWidth="1"/>
    <col min="8948" max="8958" width="5.625" style="5" customWidth="1"/>
    <col min="8959" max="9200" width="9" style="5"/>
    <col min="9201" max="9201" width="8.125" style="5" customWidth="1"/>
    <col min="9202" max="9202" width="6.375" style="5" customWidth="1"/>
    <col min="9203" max="9203" width="6.125" style="5" customWidth="1"/>
    <col min="9204" max="9214" width="5.625" style="5" customWidth="1"/>
    <col min="9215" max="9456" width="9" style="5"/>
    <col min="9457" max="9457" width="8.125" style="5" customWidth="1"/>
    <col min="9458" max="9458" width="6.375" style="5" customWidth="1"/>
    <col min="9459" max="9459" width="6.125" style="5" customWidth="1"/>
    <col min="9460" max="9470" width="5.625" style="5" customWidth="1"/>
    <col min="9471" max="9712" width="9" style="5"/>
    <col min="9713" max="9713" width="8.125" style="5" customWidth="1"/>
    <col min="9714" max="9714" width="6.375" style="5" customWidth="1"/>
    <col min="9715" max="9715" width="6.125" style="5" customWidth="1"/>
    <col min="9716" max="9726" width="5.625" style="5" customWidth="1"/>
    <col min="9727" max="9968" width="9" style="5"/>
    <col min="9969" max="9969" width="8.125" style="5" customWidth="1"/>
    <col min="9970" max="9970" width="6.375" style="5" customWidth="1"/>
    <col min="9971" max="9971" width="6.125" style="5" customWidth="1"/>
    <col min="9972" max="9982" width="5.625" style="5" customWidth="1"/>
    <col min="9983" max="10224" width="9" style="5"/>
    <col min="10225" max="10225" width="8.125" style="5" customWidth="1"/>
    <col min="10226" max="10226" width="6.375" style="5" customWidth="1"/>
    <col min="10227" max="10227" width="6.125" style="5" customWidth="1"/>
    <col min="10228" max="10238" width="5.625" style="5" customWidth="1"/>
    <col min="10239" max="10480" width="9" style="5"/>
    <col min="10481" max="10481" width="8.125" style="5" customWidth="1"/>
    <col min="10482" max="10482" width="6.375" style="5" customWidth="1"/>
    <col min="10483" max="10483" width="6.125" style="5" customWidth="1"/>
    <col min="10484" max="10494" width="5.625" style="5" customWidth="1"/>
    <col min="10495" max="10736" width="9" style="5"/>
    <col min="10737" max="10737" width="8.125" style="5" customWidth="1"/>
    <col min="10738" max="10738" width="6.375" style="5" customWidth="1"/>
    <col min="10739" max="10739" width="6.125" style="5" customWidth="1"/>
    <col min="10740" max="10750" width="5.625" style="5" customWidth="1"/>
    <col min="10751" max="10992" width="9" style="5"/>
    <col min="10993" max="10993" width="8.125" style="5" customWidth="1"/>
    <col min="10994" max="10994" width="6.375" style="5" customWidth="1"/>
    <col min="10995" max="10995" width="6.125" style="5" customWidth="1"/>
    <col min="10996" max="11006" width="5.625" style="5" customWidth="1"/>
    <col min="11007" max="11248" width="9" style="5"/>
    <col min="11249" max="11249" width="8.125" style="5" customWidth="1"/>
    <col min="11250" max="11250" width="6.375" style="5" customWidth="1"/>
    <col min="11251" max="11251" width="6.125" style="5" customWidth="1"/>
    <col min="11252" max="11262" width="5.625" style="5" customWidth="1"/>
    <col min="11263" max="11504" width="9" style="5"/>
    <col min="11505" max="11505" width="8.125" style="5" customWidth="1"/>
    <col min="11506" max="11506" width="6.375" style="5" customWidth="1"/>
    <col min="11507" max="11507" width="6.125" style="5" customWidth="1"/>
    <col min="11508" max="11518" width="5.625" style="5" customWidth="1"/>
    <col min="11519" max="11760" width="9" style="5"/>
    <col min="11761" max="11761" width="8.125" style="5" customWidth="1"/>
    <col min="11762" max="11762" width="6.375" style="5" customWidth="1"/>
    <col min="11763" max="11763" width="6.125" style="5" customWidth="1"/>
    <col min="11764" max="11774" width="5.625" style="5" customWidth="1"/>
    <col min="11775" max="12016" width="9" style="5"/>
    <col min="12017" max="12017" width="8.125" style="5" customWidth="1"/>
    <col min="12018" max="12018" width="6.375" style="5" customWidth="1"/>
    <col min="12019" max="12019" width="6.125" style="5" customWidth="1"/>
    <col min="12020" max="12030" width="5.625" style="5" customWidth="1"/>
    <col min="12031" max="12272" width="9" style="5"/>
    <col min="12273" max="12273" width="8.125" style="5" customWidth="1"/>
    <col min="12274" max="12274" width="6.375" style="5" customWidth="1"/>
    <col min="12275" max="12275" width="6.125" style="5" customWidth="1"/>
    <col min="12276" max="12286" width="5.625" style="5" customWidth="1"/>
    <col min="12287" max="12528" width="9" style="5"/>
    <col min="12529" max="12529" width="8.125" style="5" customWidth="1"/>
    <col min="12530" max="12530" width="6.375" style="5" customWidth="1"/>
    <col min="12531" max="12531" width="6.125" style="5" customWidth="1"/>
    <col min="12532" max="12542" width="5.625" style="5" customWidth="1"/>
    <col min="12543" max="12784" width="9" style="5"/>
    <col min="12785" max="12785" width="8.125" style="5" customWidth="1"/>
    <col min="12786" max="12786" width="6.375" style="5" customWidth="1"/>
    <col min="12787" max="12787" width="6.125" style="5" customWidth="1"/>
    <col min="12788" max="12798" width="5.625" style="5" customWidth="1"/>
    <col min="12799" max="13040" width="9" style="5"/>
    <col min="13041" max="13041" width="8.125" style="5" customWidth="1"/>
    <col min="13042" max="13042" width="6.375" style="5" customWidth="1"/>
    <col min="13043" max="13043" width="6.125" style="5" customWidth="1"/>
    <col min="13044" max="13054" width="5.625" style="5" customWidth="1"/>
    <col min="13055" max="13296" width="9" style="5"/>
    <col min="13297" max="13297" width="8.125" style="5" customWidth="1"/>
    <col min="13298" max="13298" width="6.375" style="5" customWidth="1"/>
    <col min="13299" max="13299" width="6.125" style="5" customWidth="1"/>
    <col min="13300" max="13310" width="5.625" style="5" customWidth="1"/>
    <col min="13311" max="13552" width="9" style="5"/>
    <col min="13553" max="13553" width="8.125" style="5" customWidth="1"/>
    <col min="13554" max="13554" width="6.375" style="5" customWidth="1"/>
    <col min="13555" max="13555" width="6.125" style="5" customWidth="1"/>
    <col min="13556" max="13566" width="5.625" style="5" customWidth="1"/>
    <col min="13567" max="13808" width="9" style="5"/>
    <col min="13809" max="13809" width="8.125" style="5" customWidth="1"/>
    <col min="13810" max="13810" width="6.375" style="5" customWidth="1"/>
    <col min="13811" max="13811" width="6.125" style="5" customWidth="1"/>
    <col min="13812" max="13822" width="5.625" style="5" customWidth="1"/>
    <col min="13823" max="14064" width="9" style="5"/>
    <col min="14065" max="14065" width="8.125" style="5" customWidth="1"/>
    <col min="14066" max="14066" width="6.375" style="5" customWidth="1"/>
    <col min="14067" max="14067" width="6.125" style="5" customWidth="1"/>
    <col min="14068" max="14078" width="5.625" style="5" customWidth="1"/>
    <col min="14079" max="14320" width="9" style="5"/>
    <col min="14321" max="14321" width="8.125" style="5" customWidth="1"/>
    <col min="14322" max="14322" width="6.375" style="5" customWidth="1"/>
    <col min="14323" max="14323" width="6.125" style="5" customWidth="1"/>
    <col min="14324" max="14334" width="5.625" style="5" customWidth="1"/>
    <col min="14335" max="14576" width="9" style="5"/>
    <col min="14577" max="14577" width="8.125" style="5" customWidth="1"/>
    <col min="14578" max="14578" width="6.375" style="5" customWidth="1"/>
    <col min="14579" max="14579" width="6.125" style="5" customWidth="1"/>
    <col min="14580" max="14590" width="5.625" style="5" customWidth="1"/>
    <col min="14591" max="14832" width="9" style="5"/>
    <col min="14833" max="14833" width="8.125" style="5" customWidth="1"/>
    <col min="14834" max="14834" width="6.375" style="5" customWidth="1"/>
    <col min="14835" max="14835" width="6.125" style="5" customWidth="1"/>
    <col min="14836" max="14846" width="5.625" style="5" customWidth="1"/>
    <col min="14847" max="15088" width="9" style="5"/>
    <col min="15089" max="15089" width="8.125" style="5" customWidth="1"/>
    <col min="15090" max="15090" width="6.375" style="5" customWidth="1"/>
    <col min="15091" max="15091" width="6.125" style="5" customWidth="1"/>
    <col min="15092" max="15102" width="5.625" style="5" customWidth="1"/>
    <col min="15103" max="15344" width="9" style="5"/>
    <col min="15345" max="15345" width="8.125" style="5" customWidth="1"/>
    <col min="15346" max="15346" width="6.375" style="5" customWidth="1"/>
    <col min="15347" max="15347" width="6.125" style="5" customWidth="1"/>
    <col min="15348" max="15358" width="5.625" style="5" customWidth="1"/>
    <col min="15359" max="15600" width="9" style="5"/>
    <col min="15601" max="15601" width="8.125" style="5" customWidth="1"/>
    <col min="15602" max="15602" width="6.375" style="5" customWidth="1"/>
    <col min="15603" max="15603" width="6.125" style="5" customWidth="1"/>
    <col min="15604" max="15614" width="5.625" style="5" customWidth="1"/>
    <col min="15615" max="15856" width="9" style="5"/>
    <col min="15857" max="15857" width="8.125" style="5" customWidth="1"/>
    <col min="15858" max="15858" width="6.375" style="5" customWidth="1"/>
    <col min="15859" max="15859" width="6.125" style="5" customWidth="1"/>
    <col min="15860" max="15870" width="5.625" style="5" customWidth="1"/>
    <col min="15871" max="16112" width="9" style="5"/>
    <col min="16113" max="16113" width="8.125" style="5" customWidth="1"/>
    <col min="16114" max="16114" width="6.375" style="5" customWidth="1"/>
    <col min="16115" max="16115" width="6.125" style="5" customWidth="1"/>
    <col min="16116" max="16126" width="5.625" style="5" customWidth="1"/>
    <col min="16127" max="16384" width="9" style="5"/>
  </cols>
  <sheetData>
    <row r="1" spans="1:13" ht="18" customHeight="1">
      <c r="A1" s="2257" t="s">
        <v>3675</v>
      </c>
      <c r="B1" s="2257"/>
      <c r="C1" s="2257"/>
      <c r="D1" s="2257"/>
      <c r="E1" s="2257"/>
      <c r="F1" s="2257"/>
      <c r="G1" s="2257"/>
      <c r="H1" s="2257"/>
      <c r="I1" s="2257"/>
      <c r="J1" s="2257"/>
      <c r="K1" s="2257"/>
      <c r="L1" s="139"/>
      <c r="M1" s="6" t="s">
        <v>2691</v>
      </c>
    </row>
    <row r="2" spans="1:13" ht="18" customHeight="1">
      <c r="A2" s="2691"/>
      <c r="B2" s="2694" t="s">
        <v>129</v>
      </c>
      <c r="C2" s="2602" t="s">
        <v>2692</v>
      </c>
      <c r="D2" s="2694" t="s">
        <v>2693</v>
      </c>
      <c r="E2" s="2697"/>
      <c r="F2" s="2697"/>
      <c r="G2" s="2697"/>
      <c r="H2" s="2697"/>
      <c r="I2" s="2697"/>
      <c r="J2" s="2691"/>
      <c r="K2" s="2602" t="s">
        <v>2694</v>
      </c>
      <c r="L2" s="2602" t="s">
        <v>2695</v>
      </c>
      <c r="M2" s="2683" t="s">
        <v>2696</v>
      </c>
    </row>
    <row r="3" spans="1:13" ht="18" customHeight="1">
      <c r="A3" s="2692"/>
      <c r="B3" s="2695"/>
      <c r="C3" s="2605"/>
      <c r="D3" s="2686" t="s">
        <v>2697</v>
      </c>
      <c r="E3" s="2688" t="s">
        <v>2698</v>
      </c>
      <c r="F3" s="2689"/>
      <c r="G3" s="2689"/>
      <c r="H3" s="2689"/>
      <c r="I3" s="2689"/>
      <c r="J3" s="2690"/>
      <c r="K3" s="2605"/>
      <c r="L3" s="2605"/>
      <c r="M3" s="2684"/>
    </row>
    <row r="4" spans="1:13" ht="18" customHeight="1">
      <c r="A4" s="2693"/>
      <c r="B4" s="2696"/>
      <c r="C4" s="2603"/>
      <c r="D4" s="2687"/>
      <c r="E4" s="2294" t="s">
        <v>2699</v>
      </c>
      <c r="F4" s="2294" t="s">
        <v>2700</v>
      </c>
      <c r="G4" s="2294" t="s">
        <v>2701</v>
      </c>
      <c r="H4" s="2294" t="s">
        <v>2702</v>
      </c>
      <c r="I4" s="2294" t="s">
        <v>2703</v>
      </c>
      <c r="J4" s="2294" t="s">
        <v>2704</v>
      </c>
      <c r="K4" s="2603"/>
      <c r="L4" s="2603"/>
      <c r="M4" s="2685"/>
    </row>
    <row r="5" spans="1:13" ht="18" customHeight="1">
      <c r="A5" s="2289" t="s">
        <v>3693</v>
      </c>
      <c r="B5" s="1118">
        <v>187</v>
      </c>
      <c r="C5" s="1119" t="s">
        <v>225</v>
      </c>
      <c r="D5" s="1119" t="s">
        <v>225</v>
      </c>
      <c r="E5" s="1119">
        <v>34</v>
      </c>
      <c r="F5" s="1118">
        <v>27</v>
      </c>
      <c r="G5" s="1118">
        <v>35</v>
      </c>
      <c r="H5" s="1118">
        <v>24</v>
      </c>
      <c r="I5" s="1118">
        <v>7</v>
      </c>
      <c r="J5" s="474" t="s">
        <v>225</v>
      </c>
      <c r="K5" s="1118">
        <v>3</v>
      </c>
      <c r="L5" s="1118">
        <v>14</v>
      </c>
      <c r="M5" s="1120">
        <v>42</v>
      </c>
    </row>
    <row r="6" spans="1:13" ht="18" customHeight="1">
      <c r="A6" s="2289">
        <v>20</v>
      </c>
      <c r="B6" s="1118">
        <v>157</v>
      </c>
      <c r="C6" s="1119">
        <v>1</v>
      </c>
      <c r="D6" s="474">
        <v>29</v>
      </c>
      <c r="E6" s="1119">
        <v>4</v>
      </c>
      <c r="F6" s="1118">
        <v>20</v>
      </c>
      <c r="G6" s="1118">
        <v>32</v>
      </c>
      <c r="H6" s="1118">
        <v>14</v>
      </c>
      <c r="I6" s="1118">
        <v>8</v>
      </c>
      <c r="J6" s="474" t="s">
        <v>141</v>
      </c>
      <c r="K6" s="1118">
        <v>3</v>
      </c>
      <c r="L6" s="1118">
        <v>14</v>
      </c>
      <c r="M6" s="1120">
        <v>32</v>
      </c>
    </row>
    <row r="7" spans="1:13" ht="18" customHeight="1">
      <c r="A7" s="2289">
        <v>25</v>
      </c>
      <c r="B7" s="474">
        <v>117</v>
      </c>
      <c r="C7" s="1119" t="s">
        <v>141</v>
      </c>
      <c r="D7" s="474">
        <v>17</v>
      </c>
      <c r="E7" s="1119">
        <v>6</v>
      </c>
      <c r="F7" s="474">
        <v>20</v>
      </c>
      <c r="G7" s="474">
        <v>16</v>
      </c>
      <c r="H7" s="474">
        <v>10</v>
      </c>
      <c r="I7" s="474">
        <v>6</v>
      </c>
      <c r="J7" s="474" t="s">
        <v>141</v>
      </c>
      <c r="K7" s="474">
        <v>3</v>
      </c>
      <c r="L7" s="474">
        <v>8</v>
      </c>
      <c r="M7" s="328">
        <v>31</v>
      </c>
    </row>
    <row r="8" spans="1:13" ht="18" customHeight="1">
      <c r="A8" s="2290">
        <v>30</v>
      </c>
      <c r="B8" s="478">
        <v>103</v>
      </c>
      <c r="C8" s="1121" t="s">
        <v>225</v>
      </c>
      <c r="D8" s="1121">
        <v>22</v>
      </c>
      <c r="E8" s="478">
        <v>4</v>
      </c>
      <c r="F8" s="478">
        <v>15</v>
      </c>
      <c r="G8" s="478">
        <v>10</v>
      </c>
      <c r="H8" s="478">
        <v>8</v>
      </c>
      <c r="I8" s="478">
        <v>7</v>
      </c>
      <c r="J8" s="478" t="s">
        <v>225</v>
      </c>
      <c r="K8" s="478">
        <v>2</v>
      </c>
      <c r="L8" s="478">
        <v>7</v>
      </c>
      <c r="M8" s="329">
        <v>28</v>
      </c>
    </row>
    <row r="9" spans="1:13" ht="18" customHeight="1">
      <c r="A9" s="2258" t="s">
        <v>2705</v>
      </c>
      <c r="B9" s="2258"/>
      <c r="C9" s="2258"/>
      <c r="D9" s="2258"/>
      <c r="E9" s="2258"/>
      <c r="F9" s="2258"/>
      <c r="G9" s="2258"/>
      <c r="H9" s="2258"/>
      <c r="I9" s="2258"/>
      <c r="J9" s="2258"/>
      <c r="K9" s="2282"/>
      <c r="L9" s="2282"/>
      <c r="M9" s="74"/>
    </row>
    <row r="10" spans="1:13" ht="18" customHeight="1"/>
  </sheetData>
  <mergeCells count="9">
    <mergeCell ref="M2:M4"/>
    <mergeCell ref="D3:D4"/>
    <mergeCell ref="E3:J3"/>
    <mergeCell ref="A2:A4"/>
    <mergeCell ref="B2:B4"/>
    <mergeCell ref="C2:C4"/>
    <mergeCell ref="D2:J2"/>
    <mergeCell ref="K2:K4"/>
    <mergeCell ref="L2:L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showGridLines="0" view="pageBreakPreview" zoomScaleNormal="100" zoomScaleSheetLayoutView="100" workbookViewId="0">
      <selection activeCell="G14" sqref="G14"/>
    </sheetView>
  </sheetViews>
  <sheetFormatPr defaultRowHeight="24.95" customHeight="1"/>
  <cols>
    <col min="1" max="1" width="17.875" style="5" customWidth="1"/>
    <col min="2" max="5" width="9.875" style="5" customWidth="1"/>
    <col min="6" max="6" width="25" style="5" customWidth="1"/>
    <col min="7" max="7" width="6.125" style="5" customWidth="1"/>
    <col min="8" max="8" width="9.375" style="5" customWidth="1"/>
    <col min="9" max="20" width="5.625" style="5" customWidth="1"/>
    <col min="21" max="21" width="8.125" style="5" customWidth="1"/>
    <col min="22" max="22" width="6.25" style="5" customWidth="1"/>
    <col min="23" max="33" width="6.125" style="5" customWidth="1"/>
    <col min="34" max="247" width="9" style="5"/>
    <col min="248" max="248" width="8.125" style="5" customWidth="1"/>
    <col min="249" max="249" width="6.375" style="5" customWidth="1"/>
    <col min="250" max="250" width="6.125" style="5" customWidth="1"/>
    <col min="251" max="261" width="5.625" style="5" customWidth="1"/>
    <col min="262" max="503" width="9" style="5"/>
    <col min="504" max="504" width="8.125" style="5" customWidth="1"/>
    <col min="505" max="505" width="6.375" style="5" customWidth="1"/>
    <col min="506" max="506" width="6.125" style="5" customWidth="1"/>
    <col min="507" max="517" width="5.625" style="5" customWidth="1"/>
    <col min="518" max="759" width="9" style="5"/>
    <col min="760" max="760" width="8.125" style="5" customWidth="1"/>
    <col min="761" max="761" width="6.375" style="5" customWidth="1"/>
    <col min="762" max="762" width="6.125" style="5" customWidth="1"/>
    <col min="763" max="773" width="5.625" style="5" customWidth="1"/>
    <col min="774" max="1015" width="9" style="5"/>
    <col min="1016" max="1016" width="8.125" style="5" customWidth="1"/>
    <col min="1017" max="1017" width="6.375" style="5" customWidth="1"/>
    <col min="1018" max="1018" width="6.125" style="5" customWidth="1"/>
    <col min="1019" max="1029" width="5.625" style="5" customWidth="1"/>
    <col min="1030" max="1271" width="9" style="5"/>
    <col min="1272" max="1272" width="8.125" style="5" customWidth="1"/>
    <col min="1273" max="1273" width="6.375" style="5" customWidth="1"/>
    <col min="1274" max="1274" width="6.125" style="5" customWidth="1"/>
    <col min="1275" max="1285" width="5.625" style="5" customWidth="1"/>
    <col min="1286" max="1527" width="9" style="5"/>
    <col min="1528" max="1528" width="8.125" style="5" customWidth="1"/>
    <col min="1529" max="1529" width="6.375" style="5" customWidth="1"/>
    <col min="1530" max="1530" width="6.125" style="5" customWidth="1"/>
    <col min="1531" max="1541" width="5.625" style="5" customWidth="1"/>
    <col min="1542" max="1783" width="9" style="5"/>
    <col min="1784" max="1784" width="8.125" style="5" customWidth="1"/>
    <col min="1785" max="1785" width="6.375" style="5" customWidth="1"/>
    <col min="1786" max="1786" width="6.125" style="5" customWidth="1"/>
    <col min="1787" max="1797" width="5.625" style="5" customWidth="1"/>
    <col min="1798" max="2039" width="9" style="5"/>
    <col min="2040" max="2040" width="8.125" style="5" customWidth="1"/>
    <col min="2041" max="2041" width="6.375" style="5" customWidth="1"/>
    <col min="2042" max="2042" width="6.125" style="5" customWidth="1"/>
    <col min="2043" max="2053" width="5.625" style="5" customWidth="1"/>
    <col min="2054" max="2295" width="9" style="5"/>
    <col min="2296" max="2296" width="8.125" style="5" customWidth="1"/>
    <col min="2297" max="2297" width="6.375" style="5" customWidth="1"/>
    <col min="2298" max="2298" width="6.125" style="5" customWidth="1"/>
    <col min="2299" max="2309" width="5.625" style="5" customWidth="1"/>
    <col min="2310" max="2551" width="9" style="5"/>
    <col min="2552" max="2552" width="8.125" style="5" customWidth="1"/>
    <col min="2553" max="2553" width="6.375" style="5" customWidth="1"/>
    <col min="2554" max="2554" width="6.125" style="5" customWidth="1"/>
    <col min="2555" max="2565" width="5.625" style="5" customWidth="1"/>
    <col min="2566" max="2807" width="9" style="5"/>
    <col min="2808" max="2808" width="8.125" style="5" customWidth="1"/>
    <col min="2809" max="2809" width="6.375" style="5" customWidth="1"/>
    <col min="2810" max="2810" width="6.125" style="5" customWidth="1"/>
    <col min="2811" max="2821" width="5.625" style="5" customWidth="1"/>
    <col min="2822" max="3063" width="9" style="5"/>
    <col min="3064" max="3064" width="8.125" style="5" customWidth="1"/>
    <col min="3065" max="3065" width="6.375" style="5" customWidth="1"/>
    <col min="3066" max="3066" width="6.125" style="5" customWidth="1"/>
    <col min="3067" max="3077" width="5.625" style="5" customWidth="1"/>
    <col min="3078" max="3319" width="9" style="5"/>
    <col min="3320" max="3320" width="8.125" style="5" customWidth="1"/>
    <col min="3321" max="3321" width="6.375" style="5" customWidth="1"/>
    <col min="3322" max="3322" width="6.125" style="5" customWidth="1"/>
    <col min="3323" max="3333" width="5.625" style="5" customWidth="1"/>
    <col min="3334" max="3575" width="9" style="5"/>
    <col min="3576" max="3576" width="8.125" style="5" customWidth="1"/>
    <col min="3577" max="3577" width="6.375" style="5" customWidth="1"/>
    <col min="3578" max="3578" width="6.125" style="5" customWidth="1"/>
    <col min="3579" max="3589" width="5.625" style="5" customWidth="1"/>
    <col min="3590" max="3831" width="9" style="5"/>
    <col min="3832" max="3832" width="8.125" style="5" customWidth="1"/>
    <col min="3833" max="3833" width="6.375" style="5" customWidth="1"/>
    <col min="3834" max="3834" width="6.125" style="5" customWidth="1"/>
    <col min="3835" max="3845" width="5.625" style="5" customWidth="1"/>
    <col min="3846" max="4087" width="9" style="5"/>
    <col min="4088" max="4088" width="8.125" style="5" customWidth="1"/>
    <col min="4089" max="4089" width="6.375" style="5" customWidth="1"/>
    <col min="4090" max="4090" width="6.125" style="5" customWidth="1"/>
    <col min="4091" max="4101" width="5.625" style="5" customWidth="1"/>
    <col min="4102" max="4343" width="9" style="5"/>
    <col min="4344" max="4344" width="8.125" style="5" customWidth="1"/>
    <col min="4345" max="4345" width="6.375" style="5" customWidth="1"/>
    <col min="4346" max="4346" width="6.125" style="5" customWidth="1"/>
    <col min="4347" max="4357" width="5.625" style="5" customWidth="1"/>
    <col min="4358" max="4599" width="9" style="5"/>
    <col min="4600" max="4600" width="8.125" style="5" customWidth="1"/>
    <col min="4601" max="4601" width="6.375" style="5" customWidth="1"/>
    <col min="4602" max="4602" width="6.125" style="5" customWidth="1"/>
    <col min="4603" max="4613" width="5.625" style="5" customWidth="1"/>
    <col min="4614" max="4855" width="9" style="5"/>
    <col min="4856" max="4856" width="8.125" style="5" customWidth="1"/>
    <col min="4857" max="4857" width="6.375" style="5" customWidth="1"/>
    <col min="4858" max="4858" width="6.125" style="5" customWidth="1"/>
    <col min="4859" max="4869" width="5.625" style="5" customWidth="1"/>
    <col min="4870" max="5111" width="9" style="5"/>
    <col min="5112" max="5112" width="8.125" style="5" customWidth="1"/>
    <col min="5113" max="5113" width="6.375" style="5" customWidth="1"/>
    <col min="5114" max="5114" width="6.125" style="5" customWidth="1"/>
    <col min="5115" max="5125" width="5.625" style="5" customWidth="1"/>
    <col min="5126" max="5367" width="9" style="5"/>
    <col min="5368" max="5368" width="8.125" style="5" customWidth="1"/>
    <col min="5369" max="5369" width="6.375" style="5" customWidth="1"/>
    <col min="5370" max="5370" width="6.125" style="5" customWidth="1"/>
    <col min="5371" max="5381" width="5.625" style="5" customWidth="1"/>
    <col min="5382" max="5623" width="9" style="5"/>
    <col min="5624" max="5624" width="8.125" style="5" customWidth="1"/>
    <col min="5625" max="5625" width="6.375" style="5" customWidth="1"/>
    <col min="5626" max="5626" width="6.125" style="5" customWidth="1"/>
    <col min="5627" max="5637" width="5.625" style="5" customWidth="1"/>
    <col min="5638" max="5879" width="9" style="5"/>
    <col min="5880" max="5880" width="8.125" style="5" customWidth="1"/>
    <col min="5881" max="5881" width="6.375" style="5" customWidth="1"/>
    <col min="5882" max="5882" width="6.125" style="5" customWidth="1"/>
    <col min="5883" max="5893" width="5.625" style="5" customWidth="1"/>
    <col min="5894" max="6135" width="9" style="5"/>
    <col min="6136" max="6136" width="8.125" style="5" customWidth="1"/>
    <col min="6137" max="6137" width="6.375" style="5" customWidth="1"/>
    <col min="6138" max="6138" width="6.125" style="5" customWidth="1"/>
    <col min="6139" max="6149" width="5.625" style="5" customWidth="1"/>
    <col min="6150" max="6391" width="9" style="5"/>
    <col min="6392" max="6392" width="8.125" style="5" customWidth="1"/>
    <col min="6393" max="6393" width="6.375" style="5" customWidth="1"/>
    <col min="6394" max="6394" width="6.125" style="5" customWidth="1"/>
    <col min="6395" max="6405" width="5.625" style="5" customWidth="1"/>
    <col min="6406" max="6647" width="9" style="5"/>
    <col min="6648" max="6648" width="8.125" style="5" customWidth="1"/>
    <col min="6649" max="6649" width="6.375" style="5" customWidth="1"/>
    <col min="6650" max="6650" width="6.125" style="5" customWidth="1"/>
    <col min="6651" max="6661" width="5.625" style="5" customWidth="1"/>
    <col min="6662" max="6903" width="9" style="5"/>
    <col min="6904" max="6904" width="8.125" style="5" customWidth="1"/>
    <col min="6905" max="6905" width="6.375" style="5" customWidth="1"/>
    <col min="6906" max="6906" width="6.125" style="5" customWidth="1"/>
    <col min="6907" max="6917" width="5.625" style="5" customWidth="1"/>
    <col min="6918" max="7159" width="9" style="5"/>
    <col min="7160" max="7160" width="8.125" style="5" customWidth="1"/>
    <col min="7161" max="7161" width="6.375" style="5" customWidth="1"/>
    <col min="7162" max="7162" width="6.125" style="5" customWidth="1"/>
    <col min="7163" max="7173" width="5.625" style="5" customWidth="1"/>
    <col min="7174" max="7415" width="9" style="5"/>
    <col min="7416" max="7416" width="8.125" style="5" customWidth="1"/>
    <col min="7417" max="7417" width="6.375" style="5" customWidth="1"/>
    <col min="7418" max="7418" width="6.125" style="5" customWidth="1"/>
    <col min="7419" max="7429" width="5.625" style="5" customWidth="1"/>
    <col min="7430" max="7671" width="9" style="5"/>
    <col min="7672" max="7672" width="8.125" style="5" customWidth="1"/>
    <col min="7673" max="7673" width="6.375" style="5" customWidth="1"/>
    <col min="7674" max="7674" width="6.125" style="5" customWidth="1"/>
    <col min="7675" max="7685" width="5.625" style="5" customWidth="1"/>
    <col min="7686" max="7927" width="9" style="5"/>
    <col min="7928" max="7928" width="8.125" style="5" customWidth="1"/>
    <col min="7929" max="7929" width="6.375" style="5" customWidth="1"/>
    <col min="7930" max="7930" width="6.125" style="5" customWidth="1"/>
    <col min="7931" max="7941" width="5.625" style="5" customWidth="1"/>
    <col min="7942" max="8183" width="9" style="5"/>
    <col min="8184" max="8184" width="8.125" style="5" customWidth="1"/>
    <col min="8185" max="8185" width="6.375" style="5" customWidth="1"/>
    <col min="8186" max="8186" width="6.125" style="5" customWidth="1"/>
    <col min="8187" max="8197" width="5.625" style="5" customWidth="1"/>
    <col min="8198" max="8439" width="9" style="5"/>
    <col min="8440" max="8440" width="8.125" style="5" customWidth="1"/>
    <col min="8441" max="8441" width="6.375" style="5" customWidth="1"/>
    <col min="8442" max="8442" width="6.125" style="5" customWidth="1"/>
    <col min="8443" max="8453" width="5.625" style="5" customWidth="1"/>
    <col min="8454" max="8695" width="9" style="5"/>
    <col min="8696" max="8696" width="8.125" style="5" customWidth="1"/>
    <col min="8697" max="8697" width="6.375" style="5" customWidth="1"/>
    <col min="8698" max="8698" width="6.125" style="5" customWidth="1"/>
    <col min="8699" max="8709" width="5.625" style="5" customWidth="1"/>
    <col min="8710" max="8951" width="9" style="5"/>
    <col min="8952" max="8952" width="8.125" style="5" customWidth="1"/>
    <col min="8953" max="8953" width="6.375" style="5" customWidth="1"/>
    <col min="8954" max="8954" width="6.125" style="5" customWidth="1"/>
    <col min="8955" max="8965" width="5.625" style="5" customWidth="1"/>
    <col min="8966" max="9207" width="9" style="5"/>
    <col min="9208" max="9208" width="8.125" style="5" customWidth="1"/>
    <col min="9209" max="9209" width="6.375" style="5" customWidth="1"/>
    <col min="9210" max="9210" width="6.125" style="5" customWidth="1"/>
    <col min="9211" max="9221" width="5.625" style="5" customWidth="1"/>
    <col min="9222" max="9463" width="9" style="5"/>
    <col min="9464" max="9464" width="8.125" style="5" customWidth="1"/>
    <col min="9465" max="9465" width="6.375" style="5" customWidth="1"/>
    <col min="9466" max="9466" width="6.125" style="5" customWidth="1"/>
    <col min="9467" max="9477" width="5.625" style="5" customWidth="1"/>
    <col min="9478" max="9719" width="9" style="5"/>
    <col min="9720" max="9720" width="8.125" style="5" customWidth="1"/>
    <col min="9721" max="9721" width="6.375" style="5" customWidth="1"/>
    <col min="9722" max="9722" width="6.125" style="5" customWidth="1"/>
    <col min="9723" max="9733" width="5.625" style="5" customWidth="1"/>
    <col min="9734" max="9975" width="9" style="5"/>
    <col min="9976" max="9976" width="8.125" style="5" customWidth="1"/>
    <col min="9977" max="9977" width="6.375" style="5" customWidth="1"/>
    <col min="9978" max="9978" width="6.125" style="5" customWidth="1"/>
    <col min="9979" max="9989" width="5.625" style="5" customWidth="1"/>
    <col min="9990" max="10231" width="9" style="5"/>
    <col min="10232" max="10232" width="8.125" style="5" customWidth="1"/>
    <col min="10233" max="10233" width="6.375" style="5" customWidth="1"/>
    <col min="10234" max="10234" width="6.125" style="5" customWidth="1"/>
    <col min="10235" max="10245" width="5.625" style="5" customWidth="1"/>
    <col min="10246" max="10487" width="9" style="5"/>
    <col min="10488" max="10488" width="8.125" style="5" customWidth="1"/>
    <col min="10489" max="10489" width="6.375" style="5" customWidth="1"/>
    <col min="10490" max="10490" width="6.125" style="5" customWidth="1"/>
    <col min="10491" max="10501" width="5.625" style="5" customWidth="1"/>
    <col min="10502" max="10743" width="9" style="5"/>
    <col min="10744" max="10744" width="8.125" style="5" customWidth="1"/>
    <col min="10745" max="10745" width="6.375" style="5" customWidth="1"/>
    <col min="10746" max="10746" width="6.125" style="5" customWidth="1"/>
    <col min="10747" max="10757" width="5.625" style="5" customWidth="1"/>
    <col min="10758" max="10999" width="9" style="5"/>
    <col min="11000" max="11000" width="8.125" style="5" customWidth="1"/>
    <col min="11001" max="11001" width="6.375" style="5" customWidth="1"/>
    <col min="11002" max="11002" width="6.125" style="5" customWidth="1"/>
    <col min="11003" max="11013" width="5.625" style="5" customWidth="1"/>
    <col min="11014" max="11255" width="9" style="5"/>
    <col min="11256" max="11256" width="8.125" style="5" customWidth="1"/>
    <col min="11257" max="11257" width="6.375" style="5" customWidth="1"/>
    <col min="11258" max="11258" width="6.125" style="5" customWidth="1"/>
    <col min="11259" max="11269" width="5.625" style="5" customWidth="1"/>
    <col min="11270" max="11511" width="9" style="5"/>
    <col min="11512" max="11512" width="8.125" style="5" customWidth="1"/>
    <col min="11513" max="11513" width="6.375" style="5" customWidth="1"/>
    <col min="11514" max="11514" width="6.125" style="5" customWidth="1"/>
    <col min="11515" max="11525" width="5.625" style="5" customWidth="1"/>
    <col min="11526" max="11767" width="9" style="5"/>
    <col min="11768" max="11768" width="8.125" style="5" customWidth="1"/>
    <col min="11769" max="11769" width="6.375" style="5" customWidth="1"/>
    <col min="11770" max="11770" width="6.125" style="5" customWidth="1"/>
    <col min="11771" max="11781" width="5.625" style="5" customWidth="1"/>
    <col min="11782" max="12023" width="9" style="5"/>
    <col min="12024" max="12024" width="8.125" style="5" customWidth="1"/>
    <col min="12025" max="12025" width="6.375" style="5" customWidth="1"/>
    <col min="12026" max="12026" width="6.125" style="5" customWidth="1"/>
    <col min="12027" max="12037" width="5.625" style="5" customWidth="1"/>
    <col min="12038" max="12279" width="9" style="5"/>
    <col min="12280" max="12280" width="8.125" style="5" customWidth="1"/>
    <col min="12281" max="12281" width="6.375" style="5" customWidth="1"/>
    <col min="12282" max="12282" width="6.125" style="5" customWidth="1"/>
    <col min="12283" max="12293" width="5.625" style="5" customWidth="1"/>
    <col min="12294" max="12535" width="9" style="5"/>
    <col min="12536" max="12536" width="8.125" style="5" customWidth="1"/>
    <col min="12537" max="12537" width="6.375" style="5" customWidth="1"/>
    <col min="12538" max="12538" width="6.125" style="5" customWidth="1"/>
    <col min="12539" max="12549" width="5.625" style="5" customWidth="1"/>
    <col min="12550" max="12791" width="9" style="5"/>
    <col min="12792" max="12792" width="8.125" style="5" customWidth="1"/>
    <col min="12793" max="12793" width="6.375" style="5" customWidth="1"/>
    <col min="12794" max="12794" width="6.125" style="5" customWidth="1"/>
    <col min="12795" max="12805" width="5.625" style="5" customWidth="1"/>
    <col min="12806" max="13047" width="9" style="5"/>
    <col min="13048" max="13048" width="8.125" style="5" customWidth="1"/>
    <col min="13049" max="13049" width="6.375" style="5" customWidth="1"/>
    <col min="13050" max="13050" width="6.125" style="5" customWidth="1"/>
    <col min="13051" max="13061" width="5.625" style="5" customWidth="1"/>
    <col min="13062" max="13303" width="9" style="5"/>
    <col min="13304" max="13304" width="8.125" style="5" customWidth="1"/>
    <col min="13305" max="13305" width="6.375" style="5" customWidth="1"/>
    <col min="13306" max="13306" width="6.125" style="5" customWidth="1"/>
    <col min="13307" max="13317" width="5.625" style="5" customWidth="1"/>
    <col min="13318" max="13559" width="9" style="5"/>
    <col min="13560" max="13560" width="8.125" style="5" customWidth="1"/>
    <col min="13561" max="13561" width="6.375" style="5" customWidth="1"/>
    <col min="13562" max="13562" width="6.125" style="5" customWidth="1"/>
    <col min="13563" max="13573" width="5.625" style="5" customWidth="1"/>
    <col min="13574" max="13815" width="9" style="5"/>
    <col min="13816" max="13816" width="8.125" style="5" customWidth="1"/>
    <col min="13817" max="13817" width="6.375" style="5" customWidth="1"/>
    <col min="13818" max="13818" width="6.125" style="5" customWidth="1"/>
    <col min="13819" max="13829" width="5.625" style="5" customWidth="1"/>
    <col min="13830" max="14071" width="9" style="5"/>
    <col min="14072" max="14072" width="8.125" style="5" customWidth="1"/>
    <col min="14073" max="14073" width="6.375" style="5" customWidth="1"/>
    <col min="14074" max="14074" width="6.125" style="5" customWidth="1"/>
    <col min="14075" max="14085" width="5.625" style="5" customWidth="1"/>
    <col min="14086" max="14327" width="9" style="5"/>
    <col min="14328" max="14328" width="8.125" style="5" customWidth="1"/>
    <col min="14329" max="14329" width="6.375" style="5" customWidth="1"/>
    <col min="14330" max="14330" width="6.125" style="5" customWidth="1"/>
    <col min="14331" max="14341" width="5.625" style="5" customWidth="1"/>
    <col min="14342" max="14583" width="9" style="5"/>
    <col min="14584" max="14584" width="8.125" style="5" customWidth="1"/>
    <col min="14585" max="14585" width="6.375" style="5" customWidth="1"/>
    <col min="14586" max="14586" width="6.125" style="5" customWidth="1"/>
    <col min="14587" max="14597" width="5.625" style="5" customWidth="1"/>
    <col min="14598" max="14839" width="9" style="5"/>
    <col min="14840" max="14840" width="8.125" style="5" customWidth="1"/>
    <col min="14841" max="14841" width="6.375" style="5" customWidth="1"/>
    <col min="14842" max="14842" width="6.125" style="5" customWidth="1"/>
    <col min="14843" max="14853" width="5.625" style="5" customWidth="1"/>
    <col min="14854" max="15095" width="9" style="5"/>
    <col min="15096" max="15096" width="8.125" style="5" customWidth="1"/>
    <col min="15097" max="15097" width="6.375" style="5" customWidth="1"/>
    <col min="15098" max="15098" width="6.125" style="5" customWidth="1"/>
    <col min="15099" max="15109" width="5.625" style="5" customWidth="1"/>
    <col min="15110" max="15351" width="9" style="5"/>
    <col min="15352" max="15352" width="8.125" style="5" customWidth="1"/>
    <col min="15353" max="15353" width="6.375" style="5" customWidth="1"/>
    <col min="15354" max="15354" width="6.125" style="5" customWidth="1"/>
    <col min="15355" max="15365" width="5.625" style="5" customWidth="1"/>
    <col min="15366" max="15607" width="9" style="5"/>
    <col min="15608" max="15608" width="8.125" style="5" customWidth="1"/>
    <col min="15609" max="15609" width="6.375" style="5" customWidth="1"/>
    <col min="15610" max="15610" width="6.125" style="5" customWidth="1"/>
    <col min="15611" max="15621" width="5.625" style="5" customWidth="1"/>
    <col min="15622" max="15863" width="9" style="5"/>
    <col min="15864" max="15864" width="8.125" style="5" customWidth="1"/>
    <col min="15865" max="15865" width="6.375" style="5" customWidth="1"/>
    <col min="15866" max="15866" width="6.125" style="5" customWidth="1"/>
    <col min="15867" max="15877" width="5.625" style="5" customWidth="1"/>
    <col min="15878" max="16119" width="9" style="5"/>
    <col min="16120" max="16120" width="8.125" style="5" customWidth="1"/>
    <col min="16121" max="16121" width="6.375" style="5" customWidth="1"/>
    <col min="16122" max="16122" width="6.125" style="5" customWidth="1"/>
    <col min="16123" max="16133" width="5.625" style="5" customWidth="1"/>
    <col min="16134" max="16384" width="9" style="5"/>
  </cols>
  <sheetData>
    <row r="1" spans="1:19" ht="24" customHeight="1">
      <c r="A1" s="1423" t="s">
        <v>3676</v>
      </c>
      <c r="B1" s="1423"/>
      <c r="C1" s="1423"/>
    </row>
    <row r="2" spans="1:19" ht="11.25" customHeight="1">
      <c r="A2" s="1423"/>
      <c r="B2" s="1423"/>
      <c r="C2" s="1423"/>
      <c r="D2" s="627" t="s">
        <v>2656</v>
      </c>
      <c r="G2" s="1112"/>
      <c r="H2" s="1112"/>
      <c r="I2" s="1112"/>
      <c r="J2" s="1112"/>
      <c r="K2" s="1112"/>
      <c r="L2" s="1112"/>
      <c r="M2" s="1112"/>
      <c r="N2" s="1112"/>
      <c r="O2" s="1112"/>
      <c r="P2" s="1112"/>
      <c r="Q2" s="1112"/>
      <c r="R2" s="1112"/>
      <c r="S2" s="1112"/>
    </row>
    <row r="3" spans="1:19" s="1112" customFormat="1" ht="18" customHeight="1">
      <c r="A3" s="1443"/>
      <c r="B3" s="1791" t="s">
        <v>2658</v>
      </c>
      <c r="C3" s="1791" t="s">
        <v>2659</v>
      </c>
      <c r="D3" s="1773" t="s">
        <v>51</v>
      </c>
    </row>
    <row r="4" spans="1:19" s="1112" customFormat="1" ht="18" customHeight="1">
      <c r="A4" s="1366" t="s">
        <v>263</v>
      </c>
      <c r="B4" s="1193">
        <v>157</v>
      </c>
      <c r="C4" s="1193">
        <v>117</v>
      </c>
      <c r="D4" s="1367">
        <v>103</v>
      </c>
    </row>
    <row r="5" spans="1:19" s="1112" customFormat="1" ht="18" customHeight="1">
      <c r="A5" s="1368" t="s">
        <v>2666</v>
      </c>
      <c r="B5" s="347">
        <v>3</v>
      </c>
      <c r="C5" s="347" t="s">
        <v>2667</v>
      </c>
      <c r="D5" s="348">
        <v>1</v>
      </c>
    </row>
    <row r="6" spans="1:19" s="1112" customFormat="1" ht="18" customHeight="1">
      <c r="A6" s="1113" t="s">
        <v>2668</v>
      </c>
      <c r="B6" s="347">
        <v>63</v>
      </c>
      <c r="C6" s="347">
        <v>50</v>
      </c>
      <c r="D6" s="348">
        <v>39</v>
      </c>
    </row>
    <row r="7" spans="1:19" s="1112" customFormat="1" ht="18" customHeight="1">
      <c r="A7" s="1113" t="s">
        <v>2669</v>
      </c>
      <c r="B7" s="347">
        <v>43</v>
      </c>
      <c r="C7" s="347">
        <v>39</v>
      </c>
      <c r="D7" s="348">
        <v>36</v>
      </c>
    </row>
    <row r="8" spans="1:19" s="1112" customFormat="1" ht="18" customHeight="1">
      <c r="A8" s="1113" t="s">
        <v>2670</v>
      </c>
      <c r="B8" s="347">
        <v>28</v>
      </c>
      <c r="C8" s="347">
        <v>14</v>
      </c>
      <c r="D8" s="348">
        <v>15</v>
      </c>
    </row>
    <row r="9" spans="1:19" s="1112" customFormat="1" ht="18" customHeight="1">
      <c r="A9" s="1113" t="s">
        <v>2671</v>
      </c>
      <c r="B9" s="347">
        <v>5</v>
      </c>
      <c r="C9" s="347">
        <v>7</v>
      </c>
      <c r="D9" s="348">
        <v>5</v>
      </c>
    </row>
    <row r="10" spans="1:19" s="1112" customFormat="1" ht="18" customHeight="1">
      <c r="A10" s="1370" t="s">
        <v>2672</v>
      </c>
      <c r="B10" s="347">
        <v>6</v>
      </c>
      <c r="C10" s="347" t="s">
        <v>2667</v>
      </c>
      <c r="D10" s="348">
        <v>1</v>
      </c>
    </row>
    <row r="11" spans="1:19" s="1112" customFormat="1" ht="18" customHeight="1">
      <c r="A11" s="1370" t="s">
        <v>2673</v>
      </c>
      <c r="B11" s="347">
        <v>2</v>
      </c>
      <c r="C11" s="347">
        <v>2</v>
      </c>
      <c r="D11" s="348">
        <v>1</v>
      </c>
    </row>
    <row r="12" spans="1:19" s="1112" customFormat="1" ht="18" customHeight="1">
      <c r="A12" s="1370" t="s">
        <v>2674</v>
      </c>
      <c r="B12" s="347" t="s">
        <v>141</v>
      </c>
      <c r="C12" s="347" t="s">
        <v>2667</v>
      </c>
      <c r="D12" s="348">
        <v>1</v>
      </c>
    </row>
    <row r="13" spans="1:19" s="1112" customFormat="1" ht="18" customHeight="1">
      <c r="A13" s="1370" t="s">
        <v>2675</v>
      </c>
      <c r="B13" s="347">
        <v>5</v>
      </c>
      <c r="C13" s="347">
        <v>4</v>
      </c>
      <c r="D13" s="348">
        <v>2</v>
      </c>
    </row>
    <row r="14" spans="1:19" s="1112" customFormat="1" ht="18" customHeight="1">
      <c r="A14" s="1370" t="s">
        <v>2676</v>
      </c>
      <c r="B14" s="347">
        <v>2</v>
      </c>
      <c r="C14" s="347">
        <v>1</v>
      </c>
      <c r="D14" s="348">
        <v>2</v>
      </c>
    </row>
    <row r="15" spans="1:19" s="1112" customFormat="1" ht="18" customHeight="1">
      <c r="A15" s="1370" t="s">
        <v>2677</v>
      </c>
      <c r="B15" s="347" t="s">
        <v>141</v>
      </c>
      <c r="C15" s="347" t="s">
        <v>2667</v>
      </c>
      <c r="D15" s="348" t="s">
        <v>2667</v>
      </c>
      <c r="G15" s="1114"/>
      <c r="H15" s="1114"/>
      <c r="I15" s="1114"/>
      <c r="J15" s="1114"/>
      <c r="K15" s="1114"/>
      <c r="L15" s="1114"/>
      <c r="M15" s="1114"/>
      <c r="N15" s="1114"/>
      <c r="O15" s="1114"/>
      <c r="P15" s="1114"/>
      <c r="Q15" s="1114"/>
      <c r="R15" s="1114"/>
      <c r="S15" s="1114"/>
    </row>
    <row r="16" spans="1:19" s="1114" customFormat="1" ht="18" customHeight="1">
      <c r="A16" s="1829" t="s">
        <v>2678</v>
      </c>
      <c r="B16" s="347" t="s">
        <v>141</v>
      </c>
      <c r="C16" s="347" t="s">
        <v>2667</v>
      </c>
      <c r="D16" s="348" t="s">
        <v>2667</v>
      </c>
    </row>
    <row r="17" spans="1:19" s="1114" customFormat="1" ht="18" customHeight="1">
      <c r="A17" s="1829" t="s">
        <v>2679</v>
      </c>
      <c r="B17" s="347" t="s">
        <v>141</v>
      </c>
      <c r="C17" s="347" t="s">
        <v>2667</v>
      </c>
      <c r="D17" s="348" t="s">
        <v>2667</v>
      </c>
    </row>
    <row r="18" spans="1:19" s="1114" customFormat="1" ht="18" customHeight="1">
      <c r="A18" s="1790" t="s">
        <v>2680</v>
      </c>
      <c r="B18" s="350" t="s">
        <v>141</v>
      </c>
      <c r="C18" s="350" t="s">
        <v>2667</v>
      </c>
      <c r="D18" s="351" t="s">
        <v>2667</v>
      </c>
      <c r="G18" s="5"/>
      <c r="H18" s="5"/>
      <c r="I18" s="5"/>
      <c r="J18" s="5"/>
      <c r="K18" s="5"/>
      <c r="L18" s="5"/>
      <c r="M18" s="5"/>
      <c r="N18" s="5"/>
      <c r="O18" s="5"/>
      <c r="P18" s="5"/>
      <c r="Q18" s="5"/>
      <c r="R18" s="5"/>
      <c r="S18" s="5"/>
    </row>
    <row r="19" spans="1:19" ht="18" customHeight="1">
      <c r="A19" s="177" t="s">
        <v>2665</v>
      </c>
      <c r="B19" s="1077"/>
      <c r="C19" s="1077"/>
      <c r="D19" s="1754"/>
    </row>
    <row r="20" spans="1:19" ht="18" customHeight="1">
      <c r="A20" s="177"/>
      <c r="B20" s="1077"/>
      <c r="C20" s="1077"/>
      <c r="D20" s="1754"/>
      <c r="E20" s="1754"/>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view="pageBreakPreview" zoomScaleNormal="100" zoomScaleSheetLayoutView="100" workbookViewId="0">
      <selection activeCell="P19" sqref="P19"/>
    </sheetView>
  </sheetViews>
  <sheetFormatPr defaultRowHeight="24.95" customHeight="1"/>
  <cols>
    <col min="1" max="1" width="3.125" style="5" customWidth="1"/>
    <col min="2" max="2" width="3.625" style="5" customWidth="1"/>
    <col min="3" max="3" width="16" style="5" customWidth="1"/>
    <col min="4" max="6" width="12.625" style="5" customWidth="1"/>
    <col min="7" max="7" width="12.625" style="75" customWidth="1"/>
    <col min="8" max="8" width="6.125" style="5" customWidth="1"/>
    <col min="9" max="9" width="8.125" style="5" customWidth="1"/>
    <col min="10" max="17" width="6.625" style="5" customWidth="1"/>
    <col min="18" max="18" width="10.375" style="5" customWidth="1"/>
    <col min="19" max="20" width="9" style="5"/>
    <col min="21" max="33" width="5.5" style="5" customWidth="1"/>
    <col min="34" max="34" width="9" style="5"/>
    <col min="35" max="35" width="8" style="5" customWidth="1"/>
    <col min="36" max="49" width="5.25" style="5" customWidth="1"/>
    <col min="50" max="250" width="9" style="5"/>
    <col min="251" max="251" width="8.125" style="5" customWidth="1"/>
    <col min="252" max="252" width="5.625" style="5" customWidth="1"/>
    <col min="253" max="259" width="6.375" style="5" customWidth="1"/>
    <col min="260" max="260" width="7.625" style="5" customWidth="1"/>
    <col min="261" max="261" width="6.875" style="5" customWidth="1"/>
    <col min="262" max="263" width="6.25" style="5" customWidth="1"/>
    <col min="264" max="506" width="9" style="5"/>
    <col min="507" max="507" width="8.125" style="5" customWidth="1"/>
    <col min="508" max="508" width="5.625" style="5" customWidth="1"/>
    <col min="509" max="515" width="6.375" style="5" customWidth="1"/>
    <col min="516" max="516" width="7.625" style="5" customWidth="1"/>
    <col min="517" max="517" width="6.875" style="5" customWidth="1"/>
    <col min="518" max="519" width="6.25" style="5" customWidth="1"/>
    <col min="520" max="762" width="9" style="5"/>
    <col min="763" max="763" width="8.125" style="5" customWidth="1"/>
    <col min="764" max="764" width="5.625" style="5" customWidth="1"/>
    <col min="765" max="771" width="6.375" style="5" customWidth="1"/>
    <col min="772" max="772" width="7.625" style="5" customWidth="1"/>
    <col min="773" max="773" width="6.875" style="5" customWidth="1"/>
    <col min="774" max="775" width="6.25" style="5" customWidth="1"/>
    <col min="776" max="1018" width="9" style="5"/>
    <col min="1019" max="1019" width="8.125" style="5" customWidth="1"/>
    <col min="1020" max="1020" width="5.625" style="5" customWidth="1"/>
    <col min="1021" max="1027" width="6.375" style="5" customWidth="1"/>
    <col min="1028" max="1028" width="7.625" style="5" customWidth="1"/>
    <col min="1029" max="1029" width="6.875" style="5" customWidth="1"/>
    <col min="1030" max="1031" width="6.25" style="5" customWidth="1"/>
    <col min="1032" max="1274" width="9" style="5"/>
    <col min="1275" max="1275" width="8.125" style="5" customWidth="1"/>
    <col min="1276" max="1276" width="5.625" style="5" customWidth="1"/>
    <col min="1277" max="1283" width="6.375" style="5" customWidth="1"/>
    <col min="1284" max="1284" width="7.625" style="5" customWidth="1"/>
    <col min="1285" max="1285" width="6.875" style="5" customWidth="1"/>
    <col min="1286" max="1287" width="6.25" style="5" customWidth="1"/>
    <col min="1288" max="1530" width="9" style="5"/>
    <col min="1531" max="1531" width="8.125" style="5" customWidth="1"/>
    <col min="1532" max="1532" width="5.625" style="5" customWidth="1"/>
    <col min="1533" max="1539" width="6.375" style="5" customWidth="1"/>
    <col min="1540" max="1540" width="7.625" style="5" customWidth="1"/>
    <col min="1541" max="1541" width="6.875" style="5" customWidth="1"/>
    <col min="1542" max="1543" width="6.25" style="5" customWidth="1"/>
    <col min="1544" max="1786" width="9" style="5"/>
    <col min="1787" max="1787" width="8.125" style="5" customWidth="1"/>
    <col min="1788" max="1788" width="5.625" style="5" customWidth="1"/>
    <col min="1789" max="1795" width="6.375" style="5" customWidth="1"/>
    <col min="1796" max="1796" width="7.625" style="5" customWidth="1"/>
    <col min="1797" max="1797" width="6.875" style="5" customWidth="1"/>
    <col min="1798" max="1799" width="6.25" style="5" customWidth="1"/>
    <col min="1800" max="2042" width="9" style="5"/>
    <col min="2043" max="2043" width="8.125" style="5" customWidth="1"/>
    <col min="2044" max="2044" width="5.625" style="5" customWidth="1"/>
    <col min="2045" max="2051" width="6.375" style="5" customWidth="1"/>
    <col min="2052" max="2052" width="7.625" style="5" customWidth="1"/>
    <col min="2053" max="2053" width="6.875" style="5" customWidth="1"/>
    <col min="2054" max="2055" width="6.25" style="5" customWidth="1"/>
    <col min="2056" max="2298" width="9" style="5"/>
    <col min="2299" max="2299" width="8.125" style="5" customWidth="1"/>
    <col min="2300" max="2300" width="5.625" style="5" customWidth="1"/>
    <col min="2301" max="2307" width="6.375" style="5" customWidth="1"/>
    <col min="2308" max="2308" width="7.625" style="5" customWidth="1"/>
    <col min="2309" max="2309" width="6.875" style="5" customWidth="1"/>
    <col min="2310" max="2311" width="6.25" style="5" customWidth="1"/>
    <col min="2312" max="2554" width="9" style="5"/>
    <col min="2555" max="2555" width="8.125" style="5" customWidth="1"/>
    <col min="2556" max="2556" width="5.625" style="5" customWidth="1"/>
    <col min="2557" max="2563" width="6.375" style="5" customWidth="1"/>
    <col min="2564" max="2564" width="7.625" style="5" customWidth="1"/>
    <col min="2565" max="2565" width="6.875" style="5" customWidth="1"/>
    <col min="2566" max="2567" width="6.25" style="5" customWidth="1"/>
    <col min="2568" max="2810" width="9" style="5"/>
    <col min="2811" max="2811" width="8.125" style="5" customWidth="1"/>
    <col min="2812" max="2812" width="5.625" style="5" customWidth="1"/>
    <col min="2813" max="2819" width="6.375" style="5" customWidth="1"/>
    <col min="2820" max="2820" width="7.625" style="5" customWidth="1"/>
    <col min="2821" max="2821" width="6.875" style="5" customWidth="1"/>
    <col min="2822" max="2823" width="6.25" style="5" customWidth="1"/>
    <col min="2824" max="3066" width="9" style="5"/>
    <col min="3067" max="3067" width="8.125" style="5" customWidth="1"/>
    <col min="3068" max="3068" width="5.625" style="5" customWidth="1"/>
    <col min="3069" max="3075" width="6.375" style="5" customWidth="1"/>
    <col min="3076" max="3076" width="7.625" style="5" customWidth="1"/>
    <col min="3077" max="3077" width="6.875" style="5" customWidth="1"/>
    <col min="3078" max="3079" width="6.25" style="5" customWidth="1"/>
    <col min="3080" max="3322" width="9" style="5"/>
    <col min="3323" max="3323" width="8.125" style="5" customWidth="1"/>
    <col min="3324" max="3324" width="5.625" style="5" customWidth="1"/>
    <col min="3325" max="3331" width="6.375" style="5" customWidth="1"/>
    <col min="3332" max="3332" width="7.625" style="5" customWidth="1"/>
    <col min="3333" max="3333" width="6.875" style="5" customWidth="1"/>
    <col min="3334" max="3335" width="6.25" style="5" customWidth="1"/>
    <col min="3336" max="3578" width="9" style="5"/>
    <col min="3579" max="3579" width="8.125" style="5" customWidth="1"/>
    <col min="3580" max="3580" width="5.625" style="5" customWidth="1"/>
    <col min="3581" max="3587" width="6.375" style="5" customWidth="1"/>
    <col min="3588" max="3588" width="7.625" style="5" customWidth="1"/>
    <col min="3589" max="3589" width="6.875" style="5" customWidth="1"/>
    <col min="3590" max="3591" width="6.25" style="5" customWidth="1"/>
    <col min="3592" max="3834" width="9" style="5"/>
    <col min="3835" max="3835" width="8.125" style="5" customWidth="1"/>
    <col min="3836" max="3836" width="5.625" style="5" customWidth="1"/>
    <col min="3837" max="3843" width="6.375" style="5" customWidth="1"/>
    <col min="3844" max="3844" width="7.625" style="5" customWidth="1"/>
    <col min="3845" max="3845" width="6.875" style="5" customWidth="1"/>
    <col min="3846" max="3847" width="6.25" style="5" customWidth="1"/>
    <col min="3848" max="4090" width="9" style="5"/>
    <col min="4091" max="4091" width="8.125" style="5" customWidth="1"/>
    <col min="4092" max="4092" width="5.625" style="5" customWidth="1"/>
    <col min="4093" max="4099" width="6.375" style="5" customWidth="1"/>
    <col min="4100" max="4100" width="7.625" style="5" customWidth="1"/>
    <col min="4101" max="4101" width="6.875" style="5" customWidth="1"/>
    <col min="4102" max="4103" width="6.25" style="5" customWidth="1"/>
    <col min="4104" max="4346" width="9" style="5"/>
    <col min="4347" max="4347" width="8.125" style="5" customWidth="1"/>
    <col min="4348" max="4348" width="5.625" style="5" customWidth="1"/>
    <col min="4349" max="4355" width="6.375" style="5" customWidth="1"/>
    <col min="4356" max="4356" width="7.625" style="5" customWidth="1"/>
    <col min="4357" max="4357" width="6.875" style="5" customWidth="1"/>
    <col min="4358" max="4359" width="6.25" style="5" customWidth="1"/>
    <col min="4360" max="4602" width="9" style="5"/>
    <col min="4603" max="4603" width="8.125" style="5" customWidth="1"/>
    <col min="4604" max="4604" width="5.625" style="5" customWidth="1"/>
    <col min="4605" max="4611" width="6.375" style="5" customWidth="1"/>
    <col min="4612" max="4612" width="7.625" style="5" customWidth="1"/>
    <col min="4613" max="4613" width="6.875" style="5" customWidth="1"/>
    <col min="4614" max="4615" width="6.25" style="5" customWidth="1"/>
    <col min="4616" max="4858" width="9" style="5"/>
    <col min="4859" max="4859" width="8.125" style="5" customWidth="1"/>
    <col min="4860" max="4860" width="5.625" style="5" customWidth="1"/>
    <col min="4861" max="4867" width="6.375" style="5" customWidth="1"/>
    <col min="4868" max="4868" width="7.625" style="5" customWidth="1"/>
    <col min="4869" max="4869" width="6.875" style="5" customWidth="1"/>
    <col min="4870" max="4871" width="6.25" style="5" customWidth="1"/>
    <col min="4872" max="5114" width="9" style="5"/>
    <col min="5115" max="5115" width="8.125" style="5" customWidth="1"/>
    <col min="5116" max="5116" width="5.625" style="5" customWidth="1"/>
    <col min="5117" max="5123" width="6.375" style="5" customWidth="1"/>
    <col min="5124" max="5124" width="7.625" style="5" customWidth="1"/>
    <col min="5125" max="5125" width="6.875" style="5" customWidth="1"/>
    <col min="5126" max="5127" width="6.25" style="5" customWidth="1"/>
    <col min="5128" max="5370" width="9" style="5"/>
    <col min="5371" max="5371" width="8.125" style="5" customWidth="1"/>
    <col min="5372" max="5372" width="5.625" style="5" customWidth="1"/>
    <col min="5373" max="5379" width="6.375" style="5" customWidth="1"/>
    <col min="5380" max="5380" width="7.625" style="5" customWidth="1"/>
    <col min="5381" max="5381" width="6.875" style="5" customWidth="1"/>
    <col min="5382" max="5383" width="6.25" style="5" customWidth="1"/>
    <col min="5384" max="5626" width="9" style="5"/>
    <col min="5627" max="5627" width="8.125" style="5" customWidth="1"/>
    <col min="5628" max="5628" width="5.625" style="5" customWidth="1"/>
    <col min="5629" max="5635" width="6.375" style="5" customWidth="1"/>
    <col min="5636" max="5636" width="7.625" style="5" customWidth="1"/>
    <col min="5637" max="5637" width="6.875" style="5" customWidth="1"/>
    <col min="5638" max="5639" width="6.25" style="5" customWidth="1"/>
    <col min="5640" max="5882" width="9" style="5"/>
    <col min="5883" max="5883" width="8.125" style="5" customWidth="1"/>
    <col min="5884" max="5884" width="5.625" style="5" customWidth="1"/>
    <col min="5885" max="5891" width="6.375" style="5" customWidth="1"/>
    <col min="5892" max="5892" width="7.625" style="5" customWidth="1"/>
    <col min="5893" max="5893" width="6.875" style="5" customWidth="1"/>
    <col min="5894" max="5895" width="6.25" style="5" customWidth="1"/>
    <col min="5896" max="6138" width="9" style="5"/>
    <col min="6139" max="6139" width="8.125" style="5" customWidth="1"/>
    <col min="6140" max="6140" width="5.625" style="5" customWidth="1"/>
    <col min="6141" max="6147" width="6.375" style="5" customWidth="1"/>
    <col min="6148" max="6148" width="7.625" style="5" customWidth="1"/>
    <col min="6149" max="6149" width="6.875" style="5" customWidth="1"/>
    <col min="6150" max="6151" width="6.25" style="5" customWidth="1"/>
    <col min="6152" max="6394" width="9" style="5"/>
    <col min="6395" max="6395" width="8.125" style="5" customWidth="1"/>
    <col min="6396" max="6396" width="5.625" style="5" customWidth="1"/>
    <col min="6397" max="6403" width="6.375" style="5" customWidth="1"/>
    <col min="6404" max="6404" width="7.625" style="5" customWidth="1"/>
    <col min="6405" max="6405" width="6.875" style="5" customWidth="1"/>
    <col min="6406" max="6407" width="6.25" style="5" customWidth="1"/>
    <col min="6408" max="6650" width="9" style="5"/>
    <col min="6651" max="6651" width="8.125" style="5" customWidth="1"/>
    <col min="6652" max="6652" width="5.625" style="5" customWidth="1"/>
    <col min="6653" max="6659" width="6.375" style="5" customWidth="1"/>
    <col min="6660" max="6660" width="7.625" style="5" customWidth="1"/>
    <col min="6661" max="6661" width="6.875" style="5" customWidth="1"/>
    <col min="6662" max="6663" width="6.25" style="5" customWidth="1"/>
    <col min="6664" max="6906" width="9" style="5"/>
    <col min="6907" max="6907" width="8.125" style="5" customWidth="1"/>
    <col min="6908" max="6908" width="5.625" style="5" customWidth="1"/>
    <col min="6909" max="6915" width="6.375" style="5" customWidth="1"/>
    <col min="6916" max="6916" width="7.625" style="5" customWidth="1"/>
    <col min="6917" max="6917" width="6.875" style="5" customWidth="1"/>
    <col min="6918" max="6919" width="6.25" style="5" customWidth="1"/>
    <col min="6920" max="7162" width="9" style="5"/>
    <col min="7163" max="7163" width="8.125" style="5" customWidth="1"/>
    <col min="7164" max="7164" width="5.625" style="5" customWidth="1"/>
    <col min="7165" max="7171" width="6.375" style="5" customWidth="1"/>
    <col min="7172" max="7172" width="7.625" style="5" customWidth="1"/>
    <col min="7173" max="7173" width="6.875" style="5" customWidth="1"/>
    <col min="7174" max="7175" width="6.25" style="5" customWidth="1"/>
    <col min="7176" max="7418" width="9" style="5"/>
    <col min="7419" max="7419" width="8.125" style="5" customWidth="1"/>
    <col min="7420" max="7420" width="5.625" style="5" customWidth="1"/>
    <col min="7421" max="7427" width="6.375" style="5" customWidth="1"/>
    <col min="7428" max="7428" width="7.625" style="5" customWidth="1"/>
    <col min="7429" max="7429" width="6.875" style="5" customWidth="1"/>
    <col min="7430" max="7431" width="6.25" style="5" customWidth="1"/>
    <col min="7432" max="7674" width="9" style="5"/>
    <col min="7675" max="7675" width="8.125" style="5" customWidth="1"/>
    <col min="7676" max="7676" width="5.625" style="5" customWidth="1"/>
    <col min="7677" max="7683" width="6.375" style="5" customWidth="1"/>
    <col min="7684" max="7684" width="7.625" style="5" customWidth="1"/>
    <col min="7685" max="7685" width="6.875" style="5" customWidth="1"/>
    <col min="7686" max="7687" width="6.25" style="5" customWidth="1"/>
    <col min="7688" max="7930" width="9" style="5"/>
    <col min="7931" max="7931" width="8.125" style="5" customWidth="1"/>
    <col min="7932" max="7932" width="5.625" style="5" customWidth="1"/>
    <col min="7933" max="7939" width="6.375" style="5" customWidth="1"/>
    <col min="7940" max="7940" width="7.625" style="5" customWidth="1"/>
    <col min="7941" max="7941" width="6.875" style="5" customWidth="1"/>
    <col min="7942" max="7943" width="6.25" style="5" customWidth="1"/>
    <col min="7944" max="8186" width="9" style="5"/>
    <col min="8187" max="8187" width="8.125" style="5" customWidth="1"/>
    <col min="8188" max="8188" width="5.625" style="5" customWidth="1"/>
    <col min="8189" max="8195" width="6.375" style="5" customWidth="1"/>
    <col min="8196" max="8196" width="7.625" style="5" customWidth="1"/>
    <col min="8197" max="8197" width="6.875" style="5" customWidth="1"/>
    <col min="8198" max="8199" width="6.25" style="5" customWidth="1"/>
    <col min="8200" max="8442" width="9" style="5"/>
    <col min="8443" max="8443" width="8.125" style="5" customWidth="1"/>
    <col min="8444" max="8444" width="5.625" style="5" customWidth="1"/>
    <col min="8445" max="8451" width="6.375" style="5" customWidth="1"/>
    <col min="8452" max="8452" width="7.625" style="5" customWidth="1"/>
    <col min="8453" max="8453" width="6.875" style="5" customWidth="1"/>
    <col min="8454" max="8455" width="6.25" style="5" customWidth="1"/>
    <col min="8456" max="8698" width="9" style="5"/>
    <col min="8699" max="8699" width="8.125" style="5" customWidth="1"/>
    <col min="8700" max="8700" width="5.625" style="5" customWidth="1"/>
    <col min="8701" max="8707" width="6.375" style="5" customWidth="1"/>
    <col min="8708" max="8708" width="7.625" style="5" customWidth="1"/>
    <col min="8709" max="8709" width="6.875" style="5" customWidth="1"/>
    <col min="8710" max="8711" width="6.25" style="5" customWidth="1"/>
    <col min="8712" max="8954" width="9" style="5"/>
    <col min="8955" max="8955" width="8.125" style="5" customWidth="1"/>
    <col min="8956" max="8956" width="5.625" style="5" customWidth="1"/>
    <col min="8957" max="8963" width="6.375" style="5" customWidth="1"/>
    <col min="8964" max="8964" width="7.625" style="5" customWidth="1"/>
    <col min="8965" max="8965" width="6.875" style="5" customWidth="1"/>
    <col min="8966" max="8967" width="6.25" style="5" customWidth="1"/>
    <col min="8968" max="9210" width="9" style="5"/>
    <col min="9211" max="9211" width="8.125" style="5" customWidth="1"/>
    <col min="9212" max="9212" width="5.625" style="5" customWidth="1"/>
    <col min="9213" max="9219" width="6.375" style="5" customWidth="1"/>
    <col min="9220" max="9220" width="7.625" style="5" customWidth="1"/>
    <col min="9221" max="9221" width="6.875" style="5" customWidth="1"/>
    <col min="9222" max="9223" width="6.25" style="5" customWidth="1"/>
    <col min="9224" max="9466" width="9" style="5"/>
    <col min="9467" max="9467" width="8.125" style="5" customWidth="1"/>
    <col min="9468" max="9468" width="5.625" style="5" customWidth="1"/>
    <col min="9469" max="9475" width="6.375" style="5" customWidth="1"/>
    <col min="9476" max="9476" width="7.625" style="5" customWidth="1"/>
    <col min="9477" max="9477" width="6.875" style="5" customWidth="1"/>
    <col min="9478" max="9479" width="6.25" style="5" customWidth="1"/>
    <col min="9480" max="9722" width="9" style="5"/>
    <col min="9723" max="9723" width="8.125" style="5" customWidth="1"/>
    <col min="9724" max="9724" width="5.625" style="5" customWidth="1"/>
    <col min="9725" max="9731" width="6.375" style="5" customWidth="1"/>
    <col min="9732" max="9732" width="7.625" style="5" customWidth="1"/>
    <col min="9733" max="9733" width="6.875" style="5" customWidth="1"/>
    <col min="9734" max="9735" width="6.25" style="5" customWidth="1"/>
    <col min="9736" max="9978" width="9" style="5"/>
    <col min="9979" max="9979" width="8.125" style="5" customWidth="1"/>
    <col min="9980" max="9980" width="5.625" style="5" customWidth="1"/>
    <col min="9981" max="9987" width="6.375" style="5" customWidth="1"/>
    <col min="9988" max="9988" width="7.625" style="5" customWidth="1"/>
    <col min="9989" max="9989" width="6.875" style="5" customWidth="1"/>
    <col min="9990" max="9991" width="6.25" style="5" customWidth="1"/>
    <col min="9992" max="10234" width="9" style="5"/>
    <col min="10235" max="10235" width="8.125" style="5" customWidth="1"/>
    <col min="10236" max="10236" width="5.625" style="5" customWidth="1"/>
    <col min="10237" max="10243" width="6.375" style="5" customWidth="1"/>
    <col min="10244" max="10244" width="7.625" style="5" customWidth="1"/>
    <col min="10245" max="10245" width="6.875" style="5" customWidth="1"/>
    <col min="10246" max="10247" width="6.25" style="5" customWidth="1"/>
    <col min="10248" max="10490" width="9" style="5"/>
    <col min="10491" max="10491" width="8.125" style="5" customWidth="1"/>
    <col min="10492" max="10492" width="5.625" style="5" customWidth="1"/>
    <col min="10493" max="10499" width="6.375" style="5" customWidth="1"/>
    <col min="10500" max="10500" width="7.625" style="5" customWidth="1"/>
    <col min="10501" max="10501" width="6.875" style="5" customWidth="1"/>
    <col min="10502" max="10503" width="6.25" style="5" customWidth="1"/>
    <col min="10504" max="10746" width="9" style="5"/>
    <col min="10747" max="10747" width="8.125" style="5" customWidth="1"/>
    <col min="10748" max="10748" width="5.625" style="5" customWidth="1"/>
    <col min="10749" max="10755" width="6.375" style="5" customWidth="1"/>
    <col min="10756" max="10756" width="7.625" style="5" customWidth="1"/>
    <col min="10757" max="10757" width="6.875" style="5" customWidth="1"/>
    <col min="10758" max="10759" width="6.25" style="5" customWidth="1"/>
    <col min="10760" max="11002" width="9" style="5"/>
    <col min="11003" max="11003" width="8.125" style="5" customWidth="1"/>
    <col min="11004" max="11004" width="5.625" style="5" customWidth="1"/>
    <col min="11005" max="11011" width="6.375" style="5" customWidth="1"/>
    <col min="11012" max="11012" width="7.625" style="5" customWidth="1"/>
    <col min="11013" max="11013" width="6.875" style="5" customWidth="1"/>
    <col min="11014" max="11015" width="6.25" style="5" customWidth="1"/>
    <col min="11016" max="11258" width="9" style="5"/>
    <col min="11259" max="11259" width="8.125" style="5" customWidth="1"/>
    <col min="11260" max="11260" width="5.625" style="5" customWidth="1"/>
    <col min="11261" max="11267" width="6.375" style="5" customWidth="1"/>
    <col min="11268" max="11268" width="7.625" style="5" customWidth="1"/>
    <col min="11269" max="11269" width="6.875" style="5" customWidth="1"/>
    <col min="11270" max="11271" width="6.25" style="5" customWidth="1"/>
    <col min="11272" max="11514" width="9" style="5"/>
    <col min="11515" max="11515" width="8.125" style="5" customWidth="1"/>
    <col min="11516" max="11516" width="5.625" style="5" customWidth="1"/>
    <col min="11517" max="11523" width="6.375" style="5" customWidth="1"/>
    <col min="11524" max="11524" width="7.625" style="5" customWidth="1"/>
    <col min="11525" max="11525" width="6.875" style="5" customWidth="1"/>
    <col min="11526" max="11527" width="6.25" style="5" customWidth="1"/>
    <col min="11528" max="11770" width="9" style="5"/>
    <col min="11771" max="11771" width="8.125" style="5" customWidth="1"/>
    <col min="11772" max="11772" width="5.625" style="5" customWidth="1"/>
    <col min="11773" max="11779" width="6.375" style="5" customWidth="1"/>
    <col min="11780" max="11780" width="7.625" style="5" customWidth="1"/>
    <col min="11781" max="11781" width="6.875" style="5" customWidth="1"/>
    <col min="11782" max="11783" width="6.25" style="5" customWidth="1"/>
    <col min="11784" max="12026" width="9" style="5"/>
    <col min="12027" max="12027" width="8.125" style="5" customWidth="1"/>
    <col min="12028" max="12028" width="5.625" style="5" customWidth="1"/>
    <col min="12029" max="12035" width="6.375" style="5" customWidth="1"/>
    <col min="12036" max="12036" width="7.625" style="5" customWidth="1"/>
    <col min="12037" max="12037" width="6.875" style="5" customWidth="1"/>
    <col min="12038" max="12039" width="6.25" style="5" customWidth="1"/>
    <col min="12040" max="12282" width="9" style="5"/>
    <col min="12283" max="12283" width="8.125" style="5" customWidth="1"/>
    <col min="12284" max="12284" width="5.625" style="5" customWidth="1"/>
    <col min="12285" max="12291" width="6.375" style="5" customWidth="1"/>
    <col min="12292" max="12292" width="7.625" style="5" customWidth="1"/>
    <col min="12293" max="12293" width="6.875" style="5" customWidth="1"/>
    <col min="12294" max="12295" width="6.25" style="5" customWidth="1"/>
    <col min="12296" max="12538" width="9" style="5"/>
    <col min="12539" max="12539" width="8.125" style="5" customWidth="1"/>
    <col min="12540" max="12540" width="5.625" style="5" customWidth="1"/>
    <col min="12541" max="12547" width="6.375" style="5" customWidth="1"/>
    <col min="12548" max="12548" width="7.625" style="5" customWidth="1"/>
    <col min="12549" max="12549" width="6.875" style="5" customWidth="1"/>
    <col min="12550" max="12551" width="6.25" style="5" customWidth="1"/>
    <col min="12552" max="12794" width="9" style="5"/>
    <col min="12795" max="12795" width="8.125" style="5" customWidth="1"/>
    <col min="12796" max="12796" width="5.625" style="5" customWidth="1"/>
    <col min="12797" max="12803" width="6.375" style="5" customWidth="1"/>
    <col min="12804" max="12804" width="7.625" style="5" customWidth="1"/>
    <col min="12805" max="12805" width="6.875" style="5" customWidth="1"/>
    <col min="12806" max="12807" width="6.25" style="5" customWidth="1"/>
    <col min="12808" max="13050" width="9" style="5"/>
    <col min="13051" max="13051" width="8.125" style="5" customWidth="1"/>
    <col min="13052" max="13052" width="5.625" style="5" customWidth="1"/>
    <col min="13053" max="13059" width="6.375" style="5" customWidth="1"/>
    <col min="13060" max="13060" width="7.625" style="5" customWidth="1"/>
    <col min="13061" max="13061" width="6.875" style="5" customWidth="1"/>
    <col min="13062" max="13063" width="6.25" style="5" customWidth="1"/>
    <col min="13064" max="13306" width="9" style="5"/>
    <col min="13307" max="13307" width="8.125" style="5" customWidth="1"/>
    <col min="13308" max="13308" width="5.625" style="5" customWidth="1"/>
    <col min="13309" max="13315" width="6.375" style="5" customWidth="1"/>
    <col min="13316" max="13316" width="7.625" style="5" customWidth="1"/>
    <col min="13317" max="13317" width="6.875" style="5" customWidth="1"/>
    <col min="13318" max="13319" width="6.25" style="5" customWidth="1"/>
    <col min="13320" max="13562" width="9" style="5"/>
    <col min="13563" max="13563" width="8.125" style="5" customWidth="1"/>
    <col min="13564" max="13564" width="5.625" style="5" customWidth="1"/>
    <col min="13565" max="13571" width="6.375" style="5" customWidth="1"/>
    <col min="13572" max="13572" width="7.625" style="5" customWidth="1"/>
    <col min="13573" max="13573" width="6.875" style="5" customWidth="1"/>
    <col min="13574" max="13575" width="6.25" style="5" customWidth="1"/>
    <col min="13576" max="13818" width="9" style="5"/>
    <col min="13819" max="13819" width="8.125" style="5" customWidth="1"/>
    <col min="13820" max="13820" width="5.625" style="5" customWidth="1"/>
    <col min="13821" max="13827" width="6.375" style="5" customWidth="1"/>
    <col min="13828" max="13828" width="7.625" style="5" customWidth="1"/>
    <col min="13829" max="13829" width="6.875" style="5" customWidth="1"/>
    <col min="13830" max="13831" width="6.25" style="5" customWidth="1"/>
    <col min="13832" max="14074" width="9" style="5"/>
    <col min="14075" max="14075" width="8.125" style="5" customWidth="1"/>
    <col min="14076" max="14076" width="5.625" style="5" customWidth="1"/>
    <col min="14077" max="14083" width="6.375" style="5" customWidth="1"/>
    <col min="14084" max="14084" width="7.625" style="5" customWidth="1"/>
    <col min="14085" max="14085" width="6.875" style="5" customWidth="1"/>
    <col min="14086" max="14087" width="6.25" style="5" customWidth="1"/>
    <col min="14088" max="14330" width="9" style="5"/>
    <col min="14331" max="14331" width="8.125" style="5" customWidth="1"/>
    <col min="14332" max="14332" width="5.625" style="5" customWidth="1"/>
    <col min="14333" max="14339" width="6.375" style="5" customWidth="1"/>
    <col min="14340" max="14340" width="7.625" style="5" customWidth="1"/>
    <col min="14341" max="14341" width="6.875" style="5" customWidth="1"/>
    <col min="14342" max="14343" width="6.25" style="5" customWidth="1"/>
    <col min="14344" max="14586" width="9" style="5"/>
    <col min="14587" max="14587" width="8.125" style="5" customWidth="1"/>
    <col min="14588" max="14588" width="5.625" style="5" customWidth="1"/>
    <col min="14589" max="14595" width="6.375" style="5" customWidth="1"/>
    <col min="14596" max="14596" width="7.625" style="5" customWidth="1"/>
    <col min="14597" max="14597" width="6.875" style="5" customWidth="1"/>
    <col min="14598" max="14599" width="6.25" style="5" customWidth="1"/>
    <col min="14600" max="14842" width="9" style="5"/>
    <col min="14843" max="14843" width="8.125" style="5" customWidth="1"/>
    <col min="14844" max="14844" width="5.625" style="5" customWidth="1"/>
    <col min="14845" max="14851" width="6.375" style="5" customWidth="1"/>
    <col min="14852" max="14852" width="7.625" style="5" customWidth="1"/>
    <col min="14853" max="14853" width="6.875" style="5" customWidth="1"/>
    <col min="14854" max="14855" width="6.25" style="5" customWidth="1"/>
    <col min="14856" max="15098" width="9" style="5"/>
    <col min="15099" max="15099" width="8.125" style="5" customWidth="1"/>
    <col min="15100" max="15100" width="5.625" style="5" customWidth="1"/>
    <col min="15101" max="15107" width="6.375" style="5" customWidth="1"/>
    <col min="15108" max="15108" width="7.625" style="5" customWidth="1"/>
    <col min="15109" max="15109" width="6.875" style="5" customWidth="1"/>
    <col min="15110" max="15111" width="6.25" style="5" customWidth="1"/>
    <col min="15112" max="15354" width="9" style="5"/>
    <col min="15355" max="15355" width="8.125" style="5" customWidth="1"/>
    <col min="15356" max="15356" width="5.625" style="5" customWidth="1"/>
    <col min="15357" max="15363" width="6.375" style="5" customWidth="1"/>
    <col min="15364" max="15364" width="7.625" style="5" customWidth="1"/>
    <col min="15365" max="15365" width="6.875" style="5" customWidth="1"/>
    <col min="15366" max="15367" width="6.25" style="5" customWidth="1"/>
    <col min="15368" max="15610" width="9" style="5"/>
    <col min="15611" max="15611" width="8.125" style="5" customWidth="1"/>
    <col min="15612" max="15612" width="5.625" style="5" customWidth="1"/>
    <col min="15613" max="15619" width="6.375" style="5" customWidth="1"/>
    <col min="15620" max="15620" width="7.625" style="5" customWidth="1"/>
    <col min="15621" max="15621" width="6.875" style="5" customWidth="1"/>
    <col min="15622" max="15623" width="6.25" style="5" customWidth="1"/>
    <col min="15624" max="15866" width="9" style="5"/>
    <col min="15867" max="15867" width="8.125" style="5" customWidth="1"/>
    <col min="15868" max="15868" width="5.625" style="5" customWidth="1"/>
    <col min="15869" max="15875" width="6.375" style="5" customWidth="1"/>
    <col min="15876" max="15876" width="7.625" style="5" customWidth="1"/>
    <col min="15877" max="15877" width="6.875" style="5" customWidth="1"/>
    <col min="15878" max="15879" width="6.25" style="5" customWidth="1"/>
    <col min="15880" max="16122" width="9" style="5"/>
    <col min="16123" max="16123" width="8.125" style="5" customWidth="1"/>
    <col min="16124" max="16124" width="5.625" style="5" customWidth="1"/>
    <col min="16125" max="16131" width="6.375" style="5" customWidth="1"/>
    <col min="16132" max="16132" width="7.625" style="5" customWidth="1"/>
    <col min="16133" max="16133" width="6.875" style="5" customWidth="1"/>
    <col min="16134" max="16135" width="6.25" style="5" customWidth="1"/>
    <col min="16136" max="16384" width="9" style="5"/>
  </cols>
  <sheetData>
    <row r="1" spans="1:7" ht="25.5" customHeight="1">
      <c r="A1" s="2257" t="s">
        <v>3425</v>
      </c>
      <c r="B1" s="2257"/>
      <c r="C1" s="2257"/>
      <c r="D1" s="2257"/>
      <c r="E1" s="2257"/>
      <c r="F1" s="139"/>
      <c r="G1" s="6" t="s">
        <v>2691</v>
      </c>
    </row>
    <row r="2" spans="1:7" ht="18" customHeight="1">
      <c r="A2" s="1122"/>
      <c r="B2" s="1122"/>
      <c r="C2" s="1122"/>
      <c r="D2" s="2311" t="s">
        <v>2657</v>
      </c>
      <c r="E2" s="2311" t="s">
        <v>2658</v>
      </c>
      <c r="F2" s="2311" t="s">
        <v>2659</v>
      </c>
      <c r="G2" s="2288" t="s">
        <v>51</v>
      </c>
    </row>
    <row r="3" spans="1:7" ht="18" customHeight="1">
      <c r="A3" s="2698" t="s">
        <v>263</v>
      </c>
      <c r="B3" s="2698"/>
      <c r="C3" s="2699"/>
      <c r="D3" s="2208">
        <v>165</v>
      </c>
      <c r="E3" s="2209">
        <v>130</v>
      </c>
      <c r="F3" s="2209">
        <v>108</v>
      </c>
      <c r="G3" s="2210">
        <v>77</v>
      </c>
    </row>
    <row r="4" spans="1:7" ht="18" customHeight="1">
      <c r="A4" s="2700" t="s">
        <v>2716</v>
      </c>
      <c r="B4" s="2701"/>
      <c r="C4" s="2701"/>
      <c r="D4" s="108">
        <v>40</v>
      </c>
      <c r="E4" s="1126">
        <v>44</v>
      </c>
      <c r="F4" s="1126">
        <v>36</v>
      </c>
      <c r="G4" s="117">
        <v>17</v>
      </c>
    </row>
    <row r="5" spans="1:7" ht="18" customHeight="1">
      <c r="A5" s="2692"/>
      <c r="B5" s="2702" t="s">
        <v>2706</v>
      </c>
      <c r="C5" s="2295" t="s">
        <v>2707</v>
      </c>
      <c r="D5" s="1127" t="s">
        <v>225</v>
      </c>
      <c r="E5" s="1127">
        <v>1</v>
      </c>
      <c r="F5" s="1127">
        <v>2</v>
      </c>
      <c r="G5" s="1128">
        <v>1</v>
      </c>
    </row>
    <row r="6" spans="1:7" ht="18" customHeight="1">
      <c r="A6" s="2692"/>
      <c r="B6" s="2702"/>
      <c r="C6" s="2296" t="s">
        <v>2708</v>
      </c>
      <c r="D6" s="1126">
        <v>6</v>
      </c>
      <c r="E6" s="1126">
        <v>13</v>
      </c>
      <c r="F6" s="1126">
        <v>5</v>
      </c>
      <c r="G6" s="117">
        <v>2</v>
      </c>
    </row>
    <row r="7" spans="1:7" ht="18" customHeight="1">
      <c r="A7" s="2692"/>
      <c r="B7" s="2702"/>
      <c r="C7" s="2296" t="s">
        <v>2709</v>
      </c>
      <c r="D7" s="1126">
        <v>14</v>
      </c>
      <c r="E7" s="1126">
        <v>27</v>
      </c>
      <c r="F7" s="1126">
        <v>15</v>
      </c>
      <c r="G7" s="117">
        <v>6</v>
      </c>
    </row>
    <row r="8" spans="1:7" ht="18" customHeight="1">
      <c r="A8" s="2692"/>
      <c r="B8" s="2702"/>
      <c r="C8" s="2296" t="s">
        <v>2710</v>
      </c>
      <c r="D8" s="1126">
        <v>3</v>
      </c>
      <c r="E8" s="108" t="s">
        <v>141</v>
      </c>
      <c r="F8" s="108" t="s">
        <v>141</v>
      </c>
      <c r="G8" s="117">
        <v>7</v>
      </c>
    </row>
    <row r="9" spans="1:7" ht="18" customHeight="1">
      <c r="A9" s="2692"/>
      <c r="B9" s="2702"/>
      <c r="C9" s="2296" t="s">
        <v>2711</v>
      </c>
      <c r="D9" s="108" t="s">
        <v>815</v>
      </c>
      <c r="E9" s="108" t="s">
        <v>815</v>
      </c>
      <c r="F9" s="108" t="s">
        <v>815</v>
      </c>
      <c r="G9" s="117" t="s">
        <v>225</v>
      </c>
    </row>
    <row r="10" spans="1:7" ht="18" customHeight="1">
      <c r="A10" s="2692"/>
      <c r="B10" s="2702"/>
      <c r="C10" s="1371" t="s">
        <v>232</v>
      </c>
      <c r="D10" s="1125" t="s">
        <v>225</v>
      </c>
      <c r="E10" s="1129">
        <v>11</v>
      </c>
      <c r="F10" s="1129">
        <v>13</v>
      </c>
      <c r="G10" s="1130">
        <v>3</v>
      </c>
    </row>
    <row r="11" spans="1:7" ht="18" customHeight="1">
      <c r="A11" s="2692"/>
      <c r="B11" s="2703" t="s">
        <v>2712</v>
      </c>
      <c r="C11" s="2703"/>
      <c r="D11" s="1123" t="s">
        <v>815</v>
      </c>
      <c r="E11" s="1126">
        <v>18</v>
      </c>
      <c r="F11" s="1126">
        <v>20</v>
      </c>
      <c r="G11" s="1124" t="s">
        <v>815</v>
      </c>
    </row>
    <row r="12" spans="1:7" ht="18" customHeight="1">
      <c r="A12" s="2692"/>
      <c r="B12" s="2704" t="s">
        <v>2713</v>
      </c>
      <c r="C12" s="2704"/>
      <c r="D12" s="1126" t="s">
        <v>225</v>
      </c>
      <c r="E12" s="1126" t="s">
        <v>141</v>
      </c>
      <c r="F12" s="1126" t="s">
        <v>2667</v>
      </c>
      <c r="G12" s="117" t="s">
        <v>225</v>
      </c>
    </row>
    <row r="13" spans="1:7" ht="18" customHeight="1">
      <c r="A13" s="2692"/>
      <c r="B13" s="2704" t="s">
        <v>2714</v>
      </c>
      <c r="C13" s="2704"/>
      <c r="D13" s="1126">
        <v>4</v>
      </c>
      <c r="E13" s="1126">
        <v>3</v>
      </c>
      <c r="F13" s="1126">
        <v>3</v>
      </c>
      <c r="G13" s="117">
        <v>3</v>
      </c>
    </row>
    <row r="14" spans="1:7" ht="18" customHeight="1">
      <c r="A14" s="2693"/>
      <c r="B14" s="2593" t="s">
        <v>2715</v>
      </c>
      <c r="C14" s="2593"/>
      <c r="D14" s="1125">
        <v>13</v>
      </c>
      <c r="E14" s="1129">
        <v>12</v>
      </c>
      <c r="F14" s="1129">
        <v>16</v>
      </c>
      <c r="G14" s="1130">
        <v>6</v>
      </c>
    </row>
    <row r="15" spans="1:7" ht="18" customHeight="1">
      <c r="A15" s="2681" t="s">
        <v>2717</v>
      </c>
      <c r="B15" s="2681"/>
      <c r="C15" s="2705"/>
      <c r="D15" s="1125">
        <v>125</v>
      </c>
      <c r="E15" s="1129">
        <v>86</v>
      </c>
      <c r="F15" s="1129">
        <v>72</v>
      </c>
      <c r="G15" s="1130">
        <v>60</v>
      </c>
    </row>
    <row r="16" spans="1:7" ht="18" customHeight="1">
      <c r="A16" s="2692"/>
      <c r="B16" s="2702" t="s">
        <v>2706</v>
      </c>
      <c r="C16" s="2295" t="s">
        <v>2707</v>
      </c>
      <c r="D16" s="1127" t="s">
        <v>225</v>
      </c>
      <c r="E16" s="1127">
        <v>3</v>
      </c>
      <c r="F16" s="1127">
        <v>4</v>
      </c>
      <c r="G16" s="1128">
        <v>7</v>
      </c>
    </row>
    <row r="17" spans="1:8" ht="18" customHeight="1">
      <c r="A17" s="2692"/>
      <c r="B17" s="2702"/>
      <c r="C17" s="2296" t="s">
        <v>2708</v>
      </c>
      <c r="D17" s="1126">
        <v>40</v>
      </c>
      <c r="E17" s="1126">
        <v>38</v>
      </c>
      <c r="F17" s="1126">
        <v>34</v>
      </c>
      <c r="G17" s="117">
        <v>30</v>
      </c>
    </row>
    <row r="18" spans="1:8" ht="18" customHeight="1">
      <c r="A18" s="2692"/>
      <c r="B18" s="2702"/>
      <c r="C18" s="2296" t="s">
        <v>2709</v>
      </c>
      <c r="D18" s="1126">
        <v>23</v>
      </c>
      <c r="E18" s="1126">
        <v>42</v>
      </c>
      <c r="F18" s="1126">
        <v>38</v>
      </c>
      <c r="G18" s="117">
        <v>30</v>
      </c>
    </row>
    <row r="19" spans="1:8" ht="18" customHeight="1">
      <c r="A19" s="2692"/>
      <c r="B19" s="2702"/>
      <c r="C19" s="2296" t="s">
        <v>2710</v>
      </c>
      <c r="D19" s="1126">
        <v>1</v>
      </c>
      <c r="E19" s="108" t="s">
        <v>141</v>
      </c>
      <c r="F19" s="108" t="s">
        <v>141</v>
      </c>
      <c r="G19" s="117">
        <v>14</v>
      </c>
    </row>
    <row r="20" spans="1:8" ht="18" customHeight="1">
      <c r="A20" s="2692"/>
      <c r="B20" s="2702"/>
      <c r="C20" s="2296" t="s">
        <v>2711</v>
      </c>
      <c r="D20" s="108" t="s">
        <v>815</v>
      </c>
      <c r="E20" s="108" t="s">
        <v>815</v>
      </c>
      <c r="F20" s="108" t="s">
        <v>815</v>
      </c>
      <c r="G20" s="117">
        <v>4</v>
      </c>
    </row>
    <row r="21" spans="1:8" ht="18" customHeight="1">
      <c r="A21" s="2692"/>
      <c r="B21" s="2702"/>
      <c r="C21" s="1371" t="s">
        <v>232</v>
      </c>
      <c r="D21" s="1125">
        <v>9</v>
      </c>
      <c r="E21" s="1129">
        <v>28</v>
      </c>
      <c r="F21" s="1129">
        <v>27</v>
      </c>
      <c r="G21" s="1130">
        <v>9</v>
      </c>
    </row>
    <row r="22" spans="1:8" ht="18" customHeight="1">
      <c r="A22" s="2692"/>
      <c r="B22" s="2703" t="s">
        <v>2712</v>
      </c>
      <c r="C22" s="2703"/>
      <c r="D22" s="1123" t="s">
        <v>815</v>
      </c>
      <c r="E22" s="1126">
        <v>41</v>
      </c>
      <c r="F22" s="1126">
        <v>26</v>
      </c>
      <c r="G22" s="1124" t="s">
        <v>815</v>
      </c>
    </row>
    <row r="23" spans="1:8" ht="18" customHeight="1">
      <c r="A23" s="2692"/>
      <c r="B23" s="2704" t="s">
        <v>2713</v>
      </c>
      <c r="C23" s="2704"/>
      <c r="D23" s="1126" t="s">
        <v>225</v>
      </c>
      <c r="E23" s="1126">
        <v>5</v>
      </c>
      <c r="F23" s="1126" t="s">
        <v>2667</v>
      </c>
      <c r="G23" s="117">
        <v>2</v>
      </c>
    </row>
    <row r="24" spans="1:8" ht="18" customHeight="1">
      <c r="A24" s="2692"/>
      <c r="B24" s="2704" t="s">
        <v>2714</v>
      </c>
      <c r="C24" s="2704"/>
      <c r="D24" s="108">
        <v>5</v>
      </c>
      <c r="E24" s="108">
        <v>6</v>
      </c>
      <c r="F24" s="108">
        <v>6</v>
      </c>
      <c r="G24" s="110">
        <v>9</v>
      </c>
    </row>
    <row r="25" spans="1:8" ht="18" customHeight="1">
      <c r="A25" s="2693"/>
      <c r="B25" s="2593" t="s">
        <v>2715</v>
      </c>
      <c r="C25" s="2593"/>
      <c r="D25" s="1125">
        <v>47</v>
      </c>
      <c r="E25" s="1125">
        <v>16</v>
      </c>
      <c r="F25" s="1125">
        <v>18</v>
      </c>
      <c r="G25" s="114">
        <v>13</v>
      </c>
    </row>
    <row r="26" spans="1:8" ht="18" customHeight="1">
      <c r="A26" s="2258" t="s">
        <v>2705</v>
      </c>
      <c r="B26" s="2258"/>
      <c r="C26" s="2258"/>
      <c r="D26" s="2258"/>
      <c r="E26" s="2258"/>
      <c r="F26" s="2282"/>
      <c r="G26" s="74"/>
      <c r="H26" s="2282"/>
    </row>
    <row r="27" spans="1:8" ht="18" customHeight="1">
      <c r="A27" s="2258" t="s">
        <v>3431</v>
      </c>
      <c r="B27" s="2258"/>
      <c r="C27" s="2258"/>
      <c r="D27" s="2258"/>
      <c r="E27" s="2258"/>
      <c r="F27" s="2282"/>
      <c r="G27" s="74"/>
      <c r="H27" s="2282"/>
    </row>
    <row r="28" spans="1:8" ht="18" customHeight="1"/>
    <row r="29" spans="1:8" ht="18" customHeight="1"/>
    <row r="30" spans="1:8" ht="18" customHeight="1"/>
    <row r="31" spans="1:8" ht="18" customHeight="1"/>
    <row r="32" spans="1:8" ht="18" customHeight="1"/>
    <row r="33" ht="18" customHeight="1"/>
  </sheetData>
  <mergeCells count="15">
    <mergeCell ref="A15:C15"/>
    <mergeCell ref="A16:A25"/>
    <mergeCell ref="B16:B21"/>
    <mergeCell ref="B22:C22"/>
    <mergeCell ref="B23:C23"/>
    <mergeCell ref="B24:C24"/>
    <mergeCell ref="B25:C25"/>
    <mergeCell ref="A3:C3"/>
    <mergeCell ref="A4:C4"/>
    <mergeCell ref="A5:A14"/>
    <mergeCell ref="B5:B10"/>
    <mergeCell ref="B11:C11"/>
    <mergeCell ref="B12:C12"/>
    <mergeCell ref="B13:C13"/>
    <mergeCell ref="B14:C1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100" zoomScaleSheetLayoutView="100" workbookViewId="0">
      <selection activeCell="N16" sqref="N16"/>
    </sheetView>
  </sheetViews>
  <sheetFormatPr defaultRowHeight="24.95" customHeight="1"/>
  <cols>
    <col min="1" max="1" width="8.125" style="5" customWidth="1"/>
    <col min="2" max="9" width="6.625" style="5" customWidth="1"/>
    <col min="10" max="10" width="10.375" style="5" customWidth="1"/>
    <col min="11" max="12" width="9" style="5"/>
    <col min="13" max="25" width="5.5" style="5" customWidth="1"/>
    <col min="26" max="26" width="9" style="5"/>
    <col min="27" max="27" width="8" style="5" customWidth="1"/>
    <col min="28" max="41" width="5.25" style="5" customWidth="1"/>
    <col min="42" max="242" width="9" style="5"/>
    <col min="243" max="243" width="8.125" style="5" customWidth="1"/>
    <col min="244" max="244" width="5.625" style="5" customWidth="1"/>
    <col min="245" max="251" width="6.375" style="5" customWidth="1"/>
    <col min="252" max="252" width="7.625" style="5" customWidth="1"/>
    <col min="253" max="253" width="6.875" style="5" customWidth="1"/>
    <col min="254" max="255" width="6.25" style="5" customWidth="1"/>
    <col min="256" max="498" width="9" style="5"/>
    <col min="499" max="499" width="8.125" style="5" customWidth="1"/>
    <col min="500" max="500" width="5.625" style="5" customWidth="1"/>
    <col min="501" max="507" width="6.375" style="5" customWidth="1"/>
    <col min="508" max="508" width="7.625" style="5" customWidth="1"/>
    <col min="509" max="509" width="6.875" style="5" customWidth="1"/>
    <col min="510" max="511" width="6.25" style="5" customWidth="1"/>
    <col min="512" max="754" width="9" style="5"/>
    <col min="755" max="755" width="8.125" style="5" customWidth="1"/>
    <col min="756" max="756" width="5.625" style="5" customWidth="1"/>
    <col min="757" max="763" width="6.375" style="5" customWidth="1"/>
    <col min="764" max="764" width="7.625" style="5" customWidth="1"/>
    <col min="765" max="765" width="6.875" style="5" customWidth="1"/>
    <col min="766" max="767" width="6.25" style="5" customWidth="1"/>
    <col min="768" max="1010" width="9" style="5"/>
    <col min="1011" max="1011" width="8.125" style="5" customWidth="1"/>
    <col min="1012" max="1012" width="5.625" style="5" customWidth="1"/>
    <col min="1013" max="1019" width="6.375" style="5" customWidth="1"/>
    <col min="1020" max="1020" width="7.625" style="5" customWidth="1"/>
    <col min="1021" max="1021" width="6.875" style="5" customWidth="1"/>
    <col min="1022" max="1023" width="6.25" style="5" customWidth="1"/>
    <col min="1024" max="1266" width="9" style="5"/>
    <col min="1267" max="1267" width="8.125" style="5" customWidth="1"/>
    <col min="1268" max="1268" width="5.625" style="5" customWidth="1"/>
    <col min="1269" max="1275" width="6.375" style="5" customWidth="1"/>
    <col min="1276" max="1276" width="7.625" style="5" customWidth="1"/>
    <col min="1277" max="1277" width="6.875" style="5" customWidth="1"/>
    <col min="1278" max="1279" width="6.25" style="5" customWidth="1"/>
    <col min="1280" max="1522" width="9" style="5"/>
    <col min="1523" max="1523" width="8.125" style="5" customWidth="1"/>
    <col min="1524" max="1524" width="5.625" style="5" customWidth="1"/>
    <col min="1525" max="1531" width="6.375" style="5" customWidth="1"/>
    <col min="1532" max="1532" width="7.625" style="5" customWidth="1"/>
    <col min="1533" max="1533" width="6.875" style="5" customWidth="1"/>
    <col min="1534" max="1535" width="6.25" style="5" customWidth="1"/>
    <col min="1536" max="1778" width="9" style="5"/>
    <col min="1779" max="1779" width="8.125" style="5" customWidth="1"/>
    <col min="1780" max="1780" width="5.625" style="5" customWidth="1"/>
    <col min="1781" max="1787" width="6.375" style="5" customWidth="1"/>
    <col min="1788" max="1788" width="7.625" style="5" customWidth="1"/>
    <col min="1789" max="1789" width="6.875" style="5" customWidth="1"/>
    <col min="1790" max="1791" width="6.25" style="5" customWidth="1"/>
    <col min="1792" max="2034" width="9" style="5"/>
    <col min="2035" max="2035" width="8.125" style="5" customWidth="1"/>
    <col min="2036" max="2036" width="5.625" style="5" customWidth="1"/>
    <col min="2037" max="2043" width="6.375" style="5" customWidth="1"/>
    <col min="2044" max="2044" width="7.625" style="5" customWidth="1"/>
    <col min="2045" max="2045" width="6.875" style="5" customWidth="1"/>
    <col min="2046" max="2047" width="6.25" style="5" customWidth="1"/>
    <col min="2048" max="2290" width="9" style="5"/>
    <col min="2291" max="2291" width="8.125" style="5" customWidth="1"/>
    <col min="2292" max="2292" width="5.625" style="5" customWidth="1"/>
    <col min="2293" max="2299" width="6.375" style="5" customWidth="1"/>
    <col min="2300" max="2300" width="7.625" style="5" customWidth="1"/>
    <col min="2301" max="2301" width="6.875" style="5" customWidth="1"/>
    <col min="2302" max="2303" width="6.25" style="5" customWidth="1"/>
    <col min="2304" max="2546" width="9" style="5"/>
    <col min="2547" max="2547" width="8.125" style="5" customWidth="1"/>
    <col min="2548" max="2548" width="5.625" style="5" customWidth="1"/>
    <col min="2549" max="2555" width="6.375" style="5" customWidth="1"/>
    <col min="2556" max="2556" width="7.625" style="5" customWidth="1"/>
    <col min="2557" max="2557" width="6.875" style="5" customWidth="1"/>
    <col min="2558" max="2559" width="6.25" style="5" customWidth="1"/>
    <col min="2560" max="2802" width="9" style="5"/>
    <col min="2803" max="2803" width="8.125" style="5" customWidth="1"/>
    <col min="2804" max="2804" width="5.625" style="5" customWidth="1"/>
    <col min="2805" max="2811" width="6.375" style="5" customWidth="1"/>
    <col min="2812" max="2812" width="7.625" style="5" customWidth="1"/>
    <col min="2813" max="2813" width="6.875" style="5" customWidth="1"/>
    <col min="2814" max="2815" width="6.25" style="5" customWidth="1"/>
    <col min="2816" max="3058" width="9" style="5"/>
    <col min="3059" max="3059" width="8.125" style="5" customWidth="1"/>
    <col min="3060" max="3060" width="5.625" style="5" customWidth="1"/>
    <col min="3061" max="3067" width="6.375" style="5" customWidth="1"/>
    <col min="3068" max="3068" width="7.625" style="5" customWidth="1"/>
    <col min="3069" max="3069" width="6.875" style="5" customWidth="1"/>
    <col min="3070" max="3071" width="6.25" style="5" customWidth="1"/>
    <col min="3072" max="3314" width="9" style="5"/>
    <col min="3315" max="3315" width="8.125" style="5" customWidth="1"/>
    <col min="3316" max="3316" width="5.625" style="5" customWidth="1"/>
    <col min="3317" max="3323" width="6.375" style="5" customWidth="1"/>
    <col min="3324" max="3324" width="7.625" style="5" customWidth="1"/>
    <col min="3325" max="3325" width="6.875" style="5" customWidth="1"/>
    <col min="3326" max="3327" width="6.25" style="5" customWidth="1"/>
    <col min="3328" max="3570" width="9" style="5"/>
    <col min="3571" max="3571" width="8.125" style="5" customWidth="1"/>
    <col min="3572" max="3572" width="5.625" style="5" customWidth="1"/>
    <col min="3573" max="3579" width="6.375" style="5" customWidth="1"/>
    <col min="3580" max="3580" width="7.625" style="5" customWidth="1"/>
    <col min="3581" max="3581" width="6.875" style="5" customWidth="1"/>
    <col min="3582" max="3583" width="6.25" style="5" customWidth="1"/>
    <col min="3584" max="3826" width="9" style="5"/>
    <col min="3827" max="3827" width="8.125" style="5" customWidth="1"/>
    <col min="3828" max="3828" width="5.625" style="5" customWidth="1"/>
    <col min="3829" max="3835" width="6.375" style="5" customWidth="1"/>
    <col min="3836" max="3836" width="7.625" style="5" customWidth="1"/>
    <col min="3837" max="3837" width="6.875" style="5" customWidth="1"/>
    <col min="3838" max="3839" width="6.25" style="5" customWidth="1"/>
    <col min="3840" max="4082" width="9" style="5"/>
    <col min="4083" max="4083" width="8.125" style="5" customWidth="1"/>
    <col min="4084" max="4084" width="5.625" style="5" customWidth="1"/>
    <col min="4085" max="4091" width="6.375" style="5" customWidth="1"/>
    <col min="4092" max="4092" width="7.625" style="5" customWidth="1"/>
    <col min="4093" max="4093" width="6.875" style="5" customWidth="1"/>
    <col min="4094" max="4095" width="6.25" style="5" customWidth="1"/>
    <col min="4096" max="4338" width="9" style="5"/>
    <col min="4339" max="4339" width="8.125" style="5" customWidth="1"/>
    <col min="4340" max="4340" width="5.625" style="5" customWidth="1"/>
    <col min="4341" max="4347" width="6.375" style="5" customWidth="1"/>
    <col min="4348" max="4348" width="7.625" style="5" customWidth="1"/>
    <col min="4349" max="4349" width="6.875" style="5" customWidth="1"/>
    <col min="4350" max="4351" width="6.25" style="5" customWidth="1"/>
    <col min="4352" max="4594" width="9" style="5"/>
    <col min="4595" max="4595" width="8.125" style="5" customWidth="1"/>
    <col min="4596" max="4596" width="5.625" style="5" customWidth="1"/>
    <col min="4597" max="4603" width="6.375" style="5" customWidth="1"/>
    <col min="4604" max="4604" width="7.625" style="5" customWidth="1"/>
    <col min="4605" max="4605" width="6.875" style="5" customWidth="1"/>
    <col min="4606" max="4607" width="6.25" style="5" customWidth="1"/>
    <col min="4608" max="4850" width="9" style="5"/>
    <col min="4851" max="4851" width="8.125" style="5" customWidth="1"/>
    <col min="4852" max="4852" width="5.625" style="5" customWidth="1"/>
    <col min="4853" max="4859" width="6.375" style="5" customWidth="1"/>
    <col min="4860" max="4860" width="7.625" style="5" customWidth="1"/>
    <col min="4861" max="4861" width="6.875" style="5" customWidth="1"/>
    <col min="4862" max="4863" width="6.25" style="5" customWidth="1"/>
    <col min="4864" max="5106" width="9" style="5"/>
    <col min="5107" max="5107" width="8.125" style="5" customWidth="1"/>
    <col min="5108" max="5108" width="5.625" style="5" customWidth="1"/>
    <col min="5109" max="5115" width="6.375" style="5" customWidth="1"/>
    <col min="5116" max="5116" width="7.625" style="5" customWidth="1"/>
    <col min="5117" max="5117" width="6.875" style="5" customWidth="1"/>
    <col min="5118" max="5119" width="6.25" style="5" customWidth="1"/>
    <col min="5120" max="5362" width="9" style="5"/>
    <col min="5363" max="5363" width="8.125" style="5" customWidth="1"/>
    <col min="5364" max="5364" width="5.625" style="5" customWidth="1"/>
    <col min="5365" max="5371" width="6.375" style="5" customWidth="1"/>
    <col min="5372" max="5372" width="7.625" style="5" customWidth="1"/>
    <col min="5373" max="5373" width="6.875" style="5" customWidth="1"/>
    <col min="5374" max="5375" width="6.25" style="5" customWidth="1"/>
    <col min="5376" max="5618" width="9" style="5"/>
    <col min="5619" max="5619" width="8.125" style="5" customWidth="1"/>
    <col min="5620" max="5620" width="5.625" style="5" customWidth="1"/>
    <col min="5621" max="5627" width="6.375" style="5" customWidth="1"/>
    <col min="5628" max="5628" width="7.625" style="5" customWidth="1"/>
    <col min="5629" max="5629" width="6.875" style="5" customWidth="1"/>
    <col min="5630" max="5631" width="6.25" style="5" customWidth="1"/>
    <col min="5632" max="5874" width="9" style="5"/>
    <col min="5875" max="5875" width="8.125" style="5" customWidth="1"/>
    <col min="5876" max="5876" width="5.625" style="5" customWidth="1"/>
    <col min="5877" max="5883" width="6.375" style="5" customWidth="1"/>
    <col min="5884" max="5884" width="7.625" style="5" customWidth="1"/>
    <col min="5885" max="5885" width="6.875" style="5" customWidth="1"/>
    <col min="5886" max="5887" width="6.25" style="5" customWidth="1"/>
    <col min="5888" max="6130" width="9" style="5"/>
    <col min="6131" max="6131" width="8.125" style="5" customWidth="1"/>
    <col min="6132" max="6132" width="5.625" style="5" customWidth="1"/>
    <col min="6133" max="6139" width="6.375" style="5" customWidth="1"/>
    <col min="6140" max="6140" width="7.625" style="5" customWidth="1"/>
    <col min="6141" max="6141" width="6.875" style="5" customWidth="1"/>
    <col min="6142" max="6143" width="6.25" style="5" customWidth="1"/>
    <col min="6144" max="6386" width="9" style="5"/>
    <col min="6387" max="6387" width="8.125" style="5" customWidth="1"/>
    <col min="6388" max="6388" width="5.625" style="5" customWidth="1"/>
    <col min="6389" max="6395" width="6.375" style="5" customWidth="1"/>
    <col min="6396" max="6396" width="7.625" style="5" customWidth="1"/>
    <col min="6397" max="6397" width="6.875" style="5" customWidth="1"/>
    <col min="6398" max="6399" width="6.25" style="5" customWidth="1"/>
    <col min="6400" max="6642" width="9" style="5"/>
    <col min="6643" max="6643" width="8.125" style="5" customWidth="1"/>
    <col min="6644" max="6644" width="5.625" style="5" customWidth="1"/>
    <col min="6645" max="6651" width="6.375" style="5" customWidth="1"/>
    <col min="6652" max="6652" width="7.625" style="5" customWidth="1"/>
    <col min="6653" max="6653" width="6.875" style="5" customWidth="1"/>
    <col min="6654" max="6655" width="6.25" style="5" customWidth="1"/>
    <col min="6656" max="6898" width="9" style="5"/>
    <col min="6899" max="6899" width="8.125" style="5" customWidth="1"/>
    <col min="6900" max="6900" width="5.625" style="5" customWidth="1"/>
    <col min="6901" max="6907" width="6.375" style="5" customWidth="1"/>
    <col min="6908" max="6908" width="7.625" style="5" customWidth="1"/>
    <col min="6909" max="6909" width="6.875" style="5" customWidth="1"/>
    <col min="6910" max="6911" width="6.25" style="5" customWidth="1"/>
    <col min="6912" max="7154" width="9" style="5"/>
    <col min="7155" max="7155" width="8.125" style="5" customWidth="1"/>
    <col min="7156" max="7156" width="5.625" style="5" customWidth="1"/>
    <col min="7157" max="7163" width="6.375" style="5" customWidth="1"/>
    <col min="7164" max="7164" width="7.625" style="5" customWidth="1"/>
    <col min="7165" max="7165" width="6.875" style="5" customWidth="1"/>
    <col min="7166" max="7167" width="6.25" style="5" customWidth="1"/>
    <col min="7168" max="7410" width="9" style="5"/>
    <col min="7411" max="7411" width="8.125" style="5" customWidth="1"/>
    <col min="7412" max="7412" width="5.625" style="5" customWidth="1"/>
    <col min="7413" max="7419" width="6.375" style="5" customWidth="1"/>
    <col min="7420" max="7420" width="7.625" style="5" customWidth="1"/>
    <col min="7421" max="7421" width="6.875" style="5" customWidth="1"/>
    <col min="7422" max="7423" width="6.25" style="5" customWidth="1"/>
    <col min="7424" max="7666" width="9" style="5"/>
    <col min="7667" max="7667" width="8.125" style="5" customWidth="1"/>
    <col min="7668" max="7668" width="5.625" style="5" customWidth="1"/>
    <col min="7669" max="7675" width="6.375" style="5" customWidth="1"/>
    <col min="7676" max="7676" width="7.625" style="5" customWidth="1"/>
    <col min="7677" max="7677" width="6.875" style="5" customWidth="1"/>
    <col min="7678" max="7679" width="6.25" style="5" customWidth="1"/>
    <col min="7680" max="7922" width="9" style="5"/>
    <col min="7923" max="7923" width="8.125" style="5" customWidth="1"/>
    <col min="7924" max="7924" width="5.625" style="5" customWidth="1"/>
    <col min="7925" max="7931" width="6.375" style="5" customWidth="1"/>
    <col min="7932" max="7932" width="7.625" style="5" customWidth="1"/>
    <col min="7933" max="7933" width="6.875" style="5" customWidth="1"/>
    <col min="7934" max="7935" width="6.25" style="5" customWidth="1"/>
    <col min="7936" max="8178" width="9" style="5"/>
    <col min="8179" max="8179" width="8.125" style="5" customWidth="1"/>
    <col min="8180" max="8180" width="5.625" style="5" customWidth="1"/>
    <col min="8181" max="8187" width="6.375" style="5" customWidth="1"/>
    <col min="8188" max="8188" width="7.625" style="5" customWidth="1"/>
    <col min="8189" max="8189" width="6.875" style="5" customWidth="1"/>
    <col min="8190" max="8191" width="6.25" style="5" customWidth="1"/>
    <col min="8192" max="8434" width="9" style="5"/>
    <col min="8435" max="8435" width="8.125" style="5" customWidth="1"/>
    <col min="8436" max="8436" width="5.625" style="5" customWidth="1"/>
    <col min="8437" max="8443" width="6.375" style="5" customWidth="1"/>
    <col min="8444" max="8444" width="7.625" style="5" customWidth="1"/>
    <col min="8445" max="8445" width="6.875" style="5" customWidth="1"/>
    <col min="8446" max="8447" width="6.25" style="5" customWidth="1"/>
    <col min="8448" max="8690" width="9" style="5"/>
    <col min="8691" max="8691" width="8.125" style="5" customWidth="1"/>
    <col min="8692" max="8692" width="5.625" style="5" customWidth="1"/>
    <col min="8693" max="8699" width="6.375" style="5" customWidth="1"/>
    <col min="8700" max="8700" width="7.625" style="5" customWidth="1"/>
    <col min="8701" max="8701" width="6.875" style="5" customWidth="1"/>
    <col min="8702" max="8703" width="6.25" style="5" customWidth="1"/>
    <col min="8704" max="8946" width="9" style="5"/>
    <col min="8947" max="8947" width="8.125" style="5" customWidth="1"/>
    <col min="8948" max="8948" width="5.625" style="5" customWidth="1"/>
    <col min="8949" max="8955" width="6.375" style="5" customWidth="1"/>
    <col min="8956" max="8956" width="7.625" style="5" customWidth="1"/>
    <col min="8957" max="8957" width="6.875" style="5" customWidth="1"/>
    <col min="8958" max="8959" width="6.25" style="5" customWidth="1"/>
    <col min="8960" max="9202" width="9" style="5"/>
    <col min="9203" max="9203" width="8.125" style="5" customWidth="1"/>
    <col min="9204" max="9204" width="5.625" style="5" customWidth="1"/>
    <col min="9205" max="9211" width="6.375" style="5" customWidth="1"/>
    <col min="9212" max="9212" width="7.625" style="5" customWidth="1"/>
    <col min="9213" max="9213" width="6.875" style="5" customWidth="1"/>
    <col min="9214" max="9215" width="6.25" style="5" customWidth="1"/>
    <col min="9216" max="9458" width="9" style="5"/>
    <col min="9459" max="9459" width="8.125" style="5" customWidth="1"/>
    <col min="9460" max="9460" width="5.625" style="5" customWidth="1"/>
    <col min="9461" max="9467" width="6.375" style="5" customWidth="1"/>
    <col min="9468" max="9468" width="7.625" style="5" customWidth="1"/>
    <col min="9469" max="9469" width="6.875" style="5" customWidth="1"/>
    <col min="9470" max="9471" width="6.25" style="5" customWidth="1"/>
    <col min="9472" max="9714" width="9" style="5"/>
    <col min="9715" max="9715" width="8.125" style="5" customWidth="1"/>
    <col min="9716" max="9716" width="5.625" style="5" customWidth="1"/>
    <col min="9717" max="9723" width="6.375" style="5" customWidth="1"/>
    <col min="9724" max="9724" width="7.625" style="5" customWidth="1"/>
    <col min="9725" max="9725" width="6.875" style="5" customWidth="1"/>
    <col min="9726" max="9727" width="6.25" style="5" customWidth="1"/>
    <col min="9728" max="9970" width="9" style="5"/>
    <col min="9971" max="9971" width="8.125" style="5" customWidth="1"/>
    <col min="9972" max="9972" width="5.625" style="5" customWidth="1"/>
    <col min="9973" max="9979" width="6.375" style="5" customWidth="1"/>
    <col min="9980" max="9980" width="7.625" style="5" customWidth="1"/>
    <col min="9981" max="9981" width="6.875" style="5" customWidth="1"/>
    <col min="9982" max="9983" width="6.25" style="5" customWidth="1"/>
    <col min="9984" max="10226" width="9" style="5"/>
    <col min="10227" max="10227" width="8.125" style="5" customWidth="1"/>
    <col min="10228" max="10228" width="5.625" style="5" customWidth="1"/>
    <col min="10229" max="10235" width="6.375" style="5" customWidth="1"/>
    <col min="10236" max="10236" width="7.625" style="5" customWidth="1"/>
    <col min="10237" max="10237" width="6.875" style="5" customWidth="1"/>
    <col min="10238" max="10239" width="6.25" style="5" customWidth="1"/>
    <col min="10240" max="10482" width="9" style="5"/>
    <col min="10483" max="10483" width="8.125" style="5" customWidth="1"/>
    <col min="10484" max="10484" width="5.625" style="5" customWidth="1"/>
    <col min="10485" max="10491" width="6.375" style="5" customWidth="1"/>
    <col min="10492" max="10492" width="7.625" style="5" customWidth="1"/>
    <col min="10493" max="10493" width="6.875" style="5" customWidth="1"/>
    <col min="10494" max="10495" width="6.25" style="5" customWidth="1"/>
    <col min="10496" max="10738" width="9" style="5"/>
    <col min="10739" max="10739" width="8.125" style="5" customWidth="1"/>
    <col min="10740" max="10740" width="5.625" style="5" customWidth="1"/>
    <col min="10741" max="10747" width="6.375" style="5" customWidth="1"/>
    <col min="10748" max="10748" width="7.625" style="5" customWidth="1"/>
    <col min="10749" max="10749" width="6.875" style="5" customWidth="1"/>
    <col min="10750" max="10751" width="6.25" style="5" customWidth="1"/>
    <col min="10752" max="10994" width="9" style="5"/>
    <col min="10995" max="10995" width="8.125" style="5" customWidth="1"/>
    <col min="10996" max="10996" width="5.625" style="5" customWidth="1"/>
    <col min="10997" max="11003" width="6.375" style="5" customWidth="1"/>
    <col min="11004" max="11004" width="7.625" style="5" customWidth="1"/>
    <col min="11005" max="11005" width="6.875" style="5" customWidth="1"/>
    <col min="11006" max="11007" width="6.25" style="5" customWidth="1"/>
    <col min="11008" max="11250" width="9" style="5"/>
    <col min="11251" max="11251" width="8.125" style="5" customWidth="1"/>
    <col min="11252" max="11252" width="5.625" style="5" customWidth="1"/>
    <col min="11253" max="11259" width="6.375" style="5" customWidth="1"/>
    <col min="11260" max="11260" width="7.625" style="5" customWidth="1"/>
    <col min="11261" max="11261" width="6.875" style="5" customWidth="1"/>
    <col min="11262" max="11263" width="6.25" style="5" customWidth="1"/>
    <col min="11264" max="11506" width="9" style="5"/>
    <col min="11507" max="11507" width="8.125" style="5" customWidth="1"/>
    <col min="11508" max="11508" width="5.625" style="5" customWidth="1"/>
    <col min="11509" max="11515" width="6.375" style="5" customWidth="1"/>
    <col min="11516" max="11516" width="7.625" style="5" customWidth="1"/>
    <col min="11517" max="11517" width="6.875" style="5" customWidth="1"/>
    <col min="11518" max="11519" width="6.25" style="5" customWidth="1"/>
    <col min="11520" max="11762" width="9" style="5"/>
    <col min="11763" max="11763" width="8.125" style="5" customWidth="1"/>
    <col min="11764" max="11764" width="5.625" style="5" customWidth="1"/>
    <col min="11765" max="11771" width="6.375" style="5" customWidth="1"/>
    <col min="11772" max="11772" width="7.625" style="5" customWidth="1"/>
    <col min="11773" max="11773" width="6.875" style="5" customWidth="1"/>
    <col min="11774" max="11775" width="6.25" style="5" customWidth="1"/>
    <col min="11776" max="12018" width="9" style="5"/>
    <col min="12019" max="12019" width="8.125" style="5" customWidth="1"/>
    <col min="12020" max="12020" width="5.625" style="5" customWidth="1"/>
    <col min="12021" max="12027" width="6.375" style="5" customWidth="1"/>
    <col min="12028" max="12028" width="7.625" style="5" customWidth="1"/>
    <col min="12029" max="12029" width="6.875" style="5" customWidth="1"/>
    <col min="12030" max="12031" width="6.25" style="5" customWidth="1"/>
    <col min="12032" max="12274" width="9" style="5"/>
    <col min="12275" max="12275" width="8.125" style="5" customWidth="1"/>
    <col min="12276" max="12276" width="5.625" style="5" customWidth="1"/>
    <col min="12277" max="12283" width="6.375" style="5" customWidth="1"/>
    <col min="12284" max="12284" width="7.625" style="5" customWidth="1"/>
    <col min="12285" max="12285" width="6.875" style="5" customWidth="1"/>
    <col min="12286" max="12287" width="6.25" style="5" customWidth="1"/>
    <col min="12288" max="12530" width="9" style="5"/>
    <col min="12531" max="12531" width="8.125" style="5" customWidth="1"/>
    <col min="12532" max="12532" width="5.625" style="5" customWidth="1"/>
    <col min="12533" max="12539" width="6.375" style="5" customWidth="1"/>
    <col min="12540" max="12540" width="7.625" style="5" customWidth="1"/>
    <col min="12541" max="12541" width="6.875" style="5" customWidth="1"/>
    <col min="12542" max="12543" width="6.25" style="5" customWidth="1"/>
    <col min="12544" max="12786" width="9" style="5"/>
    <col min="12787" max="12787" width="8.125" style="5" customWidth="1"/>
    <col min="12788" max="12788" width="5.625" style="5" customWidth="1"/>
    <col min="12789" max="12795" width="6.375" style="5" customWidth="1"/>
    <col min="12796" max="12796" width="7.625" style="5" customWidth="1"/>
    <col min="12797" max="12797" width="6.875" style="5" customWidth="1"/>
    <col min="12798" max="12799" width="6.25" style="5" customWidth="1"/>
    <col min="12800" max="13042" width="9" style="5"/>
    <col min="13043" max="13043" width="8.125" style="5" customWidth="1"/>
    <col min="13044" max="13044" width="5.625" style="5" customWidth="1"/>
    <col min="13045" max="13051" width="6.375" style="5" customWidth="1"/>
    <col min="13052" max="13052" width="7.625" style="5" customWidth="1"/>
    <col min="13053" max="13053" width="6.875" style="5" customWidth="1"/>
    <col min="13054" max="13055" width="6.25" style="5" customWidth="1"/>
    <col min="13056" max="13298" width="9" style="5"/>
    <col min="13299" max="13299" width="8.125" style="5" customWidth="1"/>
    <col min="13300" max="13300" width="5.625" style="5" customWidth="1"/>
    <col min="13301" max="13307" width="6.375" style="5" customWidth="1"/>
    <col min="13308" max="13308" width="7.625" style="5" customWidth="1"/>
    <col min="13309" max="13309" width="6.875" style="5" customWidth="1"/>
    <col min="13310" max="13311" width="6.25" style="5" customWidth="1"/>
    <col min="13312" max="13554" width="9" style="5"/>
    <col min="13555" max="13555" width="8.125" style="5" customWidth="1"/>
    <col min="13556" max="13556" width="5.625" style="5" customWidth="1"/>
    <col min="13557" max="13563" width="6.375" style="5" customWidth="1"/>
    <col min="13564" max="13564" width="7.625" style="5" customWidth="1"/>
    <col min="13565" max="13565" width="6.875" style="5" customWidth="1"/>
    <col min="13566" max="13567" width="6.25" style="5" customWidth="1"/>
    <col min="13568" max="13810" width="9" style="5"/>
    <col min="13811" max="13811" width="8.125" style="5" customWidth="1"/>
    <col min="13812" max="13812" width="5.625" style="5" customWidth="1"/>
    <col min="13813" max="13819" width="6.375" style="5" customWidth="1"/>
    <col min="13820" max="13820" width="7.625" style="5" customWidth="1"/>
    <col min="13821" max="13821" width="6.875" style="5" customWidth="1"/>
    <col min="13822" max="13823" width="6.25" style="5" customWidth="1"/>
    <col min="13824" max="14066" width="9" style="5"/>
    <col min="14067" max="14067" width="8.125" style="5" customWidth="1"/>
    <col min="14068" max="14068" width="5.625" style="5" customWidth="1"/>
    <col min="14069" max="14075" width="6.375" style="5" customWidth="1"/>
    <col min="14076" max="14076" width="7.625" style="5" customWidth="1"/>
    <col min="14077" max="14077" width="6.875" style="5" customWidth="1"/>
    <col min="14078" max="14079" width="6.25" style="5" customWidth="1"/>
    <col min="14080" max="14322" width="9" style="5"/>
    <col min="14323" max="14323" width="8.125" style="5" customWidth="1"/>
    <col min="14324" max="14324" width="5.625" style="5" customWidth="1"/>
    <col min="14325" max="14331" width="6.375" style="5" customWidth="1"/>
    <col min="14332" max="14332" width="7.625" style="5" customWidth="1"/>
    <col min="14333" max="14333" width="6.875" style="5" customWidth="1"/>
    <col min="14334" max="14335" width="6.25" style="5" customWidth="1"/>
    <col min="14336" max="14578" width="9" style="5"/>
    <col min="14579" max="14579" width="8.125" style="5" customWidth="1"/>
    <col min="14580" max="14580" width="5.625" style="5" customWidth="1"/>
    <col min="14581" max="14587" width="6.375" style="5" customWidth="1"/>
    <col min="14588" max="14588" width="7.625" style="5" customWidth="1"/>
    <col min="14589" max="14589" width="6.875" style="5" customWidth="1"/>
    <col min="14590" max="14591" width="6.25" style="5" customWidth="1"/>
    <col min="14592" max="14834" width="9" style="5"/>
    <col min="14835" max="14835" width="8.125" style="5" customWidth="1"/>
    <col min="14836" max="14836" width="5.625" style="5" customWidth="1"/>
    <col min="14837" max="14843" width="6.375" style="5" customWidth="1"/>
    <col min="14844" max="14844" width="7.625" style="5" customWidth="1"/>
    <col min="14845" max="14845" width="6.875" style="5" customWidth="1"/>
    <col min="14846" max="14847" width="6.25" style="5" customWidth="1"/>
    <col min="14848" max="15090" width="9" style="5"/>
    <col min="15091" max="15091" width="8.125" style="5" customWidth="1"/>
    <col min="15092" max="15092" width="5.625" style="5" customWidth="1"/>
    <col min="15093" max="15099" width="6.375" style="5" customWidth="1"/>
    <col min="15100" max="15100" width="7.625" style="5" customWidth="1"/>
    <col min="15101" max="15101" width="6.875" style="5" customWidth="1"/>
    <col min="15102" max="15103" width="6.25" style="5" customWidth="1"/>
    <col min="15104" max="15346" width="9" style="5"/>
    <col min="15347" max="15347" width="8.125" style="5" customWidth="1"/>
    <col min="15348" max="15348" width="5.625" style="5" customWidth="1"/>
    <col min="15349" max="15355" width="6.375" style="5" customWidth="1"/>
    <col min="15356" max="15356" width="7.625" style="5" customWidth="1"/>
    <col min="15357" max="15357" width="6.875" style="5" customWidth="1"/>
    <col min="15358" max="15359" width="6.25" style="5" customWidth="1"/>
    <col min="15360" max="15602" width="9" style="5"/>
    <col min="15603" max="15603" width="8.125" style="5" customWidth="1"/>
    <col min="15604" max="15604" width="5.625" style="5" customWidth="1"/>
    <col min="15605" max="15611" width="6.375" style="5" customWidth="1"/>
    <col min="15612" max="15612" width="7.625" style="5" customWidth="1"/>
    <col min="15613" max="15613" width="6.875" style="5" customWidth="1"/>
    <col min="15614" max="15615" width="6.25" style="5" customWidth="1"/>
    <col min="15616" max="15858" width="9" style="5"/>
    <col min="15859" max="15859" width="8.125" style="5" customWidth="1"/>
    <col min="15860" max="15860" width="5.625" style="5" customWidth="1"/>
    <col min="15861" max="15867" width="6.375" style="5" customWidth="1"/>
    <col min="15868" max="15868" width="7.625" style="5" customWidth="1"/>
    <col min="15869" max="15869" width="6.875" style="5" customWidth="1"/>
    <col min="15870" max="15871" width="6.25" style="5" customWidth="1"/>
    <col min="15872" max="16114" width="9" style="5"/>
    <col min="16115" max="16115" width="8.125" style="5" customWidth="1"/>
    <col min="16116" max="16116" width="5.625" style="5" customWidth="1"/>
    <col min="16117" max="16123" width="6.375" style="5" customWidth="1"/>
    <col min="16124" max="16124" width="7.625" style="5" customWidth="1"/>
    <col min="16125" max="16125" width="6.875" style="5" customWidth="1"/>
    <col min="16126" max="16127" width="6.25" style="5" customWidth="1"/>
    <col min="16128" max="16384" width="9" style="5"/>
  </cols>
  <sheetData>
    <row r="1" spans="1:10" ht="18" customHeight="1">
      <c r="A1" s="1701" t="s">
        <v>3426</v>
      </c>
      <c r="B1" s="1701"/>
      <c r="C1" s="1701"/>
      <c r="D1" s="1701"/>
      <c r="E1" s="1701"/>
      <c r="F1" s="1701"/>
      <c r="G1" s="1701"/>
      <c r="H1" s="1701"/>
      <c r="I1" s="1701"/>
      <c r="J1" s="6" t="s">
        <v>303</v>
      </c>
    </row>
    <row r="2" spans="1:10" ht="18" customHeight="1">
      <c r="A2" s="2690" t="s">
        <v>180</v>
      </c>
      <c r="B2" s="2707" t="s">
        <v>2681</v>
      </c>
      <c r="C2" s="2688" t="s">
        <v>2682</v>
      </c>
      <c r="D2" s="2689"/>
      <c r="E2" s="2690"/>
      <c r="F2" s="2688" t="s">
        <v>2683</v>
      </c>
      <c r="G2" s="2689"/>
      <c r="H2" s="2690"/>
      <c r="I2" s="2709" t="s">
        <v>2684</v>
      </c>
      <c r="J2" s="2706" t="s">
        <v>2685</v>
      </c>
    </row>
    <row r="3" spans="1:10" ht="18" customHeight="1">
      <c r="A3" s="2690"/>
      <c r="B3" s="2708"/>
      <c r="C3" s="1791" t="s">
        <v>131</v>
      </c>
      <c r="D3" s="1791" t="s">
        <v>2686</v>
      </c>
      <c r="E3" s="1791" t="s">
        <v>2687</v>
      </c>
      <c r="F3" s="1791" t="s">
        <v>131</v>
      </c>
      <c r="G3" s="1791" t="s">
        <v>2688</v>
      </c>
      <c r="H3" s="1791" t="s">
        <v>2689</v>
      </c>
      <c r="I3" s="2709"/>
      <c r="J3" s="2706"/>
    </row>
    <row r="4" spans="1:10" ht="18" customHeight="1">
      <c r="A4" s="1775"/>
      <c r="B4" s="1775"/>
      <c r="C4" s="1116" t="s">
        <v>385</v>
      </c>
      <c r="D4" s="1116" t="s">
        <v>385</v>
      </c>
      <c r="E4" s="1116" t="s">
        <v>385</v>
      </c>
      <c r="F4" s="1116" t="s">
        <v>385</v>
      </c>
      <c r="G4" s="1116" t="s">
        <v>385</v>
      </c>
      <c r="H4" s="1116" t="s">
        <v>385</v>
      </c>
      <c r="I4" s="1116" t="s">
        <v>385</v>
      </c>
      <c r="J4" s="1117" t="s">
        <v>1337</v>
      </c>
    </row>
    <row r="5" spans="1:10" ht="18" customHeight="1">
      <c r="A5" s="1822" t="s">
        <v>2690</v>
      </c>
      <c r="B5" s="1182">
        <v>3</v>
      </c>
      <c r="C5" s="1183">
        <v>927</v>
      </c>
      <c r="D5" s="1183">
        <v>910</v>
      </c>
      <c r="E5" s="1183">
        <v>17</v>
      </c>
      <c r="F5" s="1183">
        <v>47</v>
      </c>
      <c r="G5" s="1183">
        <v>39</v>
      </c>
      <c r="H5" s="1183">
        <v>8</v>
      </c>
      <c r="I5" s="1183">
        <v>15</v>
      </c>
      <c r="J5" s="1184">
        <v>143200</v>
      </c>
    </row>
    <row r="6" spans="1:10" ht="18" customHeight="1">
      <c r="A6" s="1776">
        <v>27</v>
      </c>
      <c r="B6" s="1182">
        <v>3</v>
      </c>
      <c r="C6" s="1183">
        <v>891</v>
      </c>
      <c r="D6" s="1183">
        <v>873</v>
      </c>
      <c r="E6" s="1183">
        <v>18</v>
      </c>
      <c r="F6" s="1183">
        <v>47</v>
      </c>
      <c r="G6" s="1183">
        <v>39</v>
      </c>
      <c r="H6" s="1183">
        <v>8</v>
      </c>
      <c r="I6" s="1183">
        <v>10</v>
      </c>
      <c r="J6" s="1184">
        <v>140345</v>
      </c>
    </row>
    <row r="7" spans="1:10" ht="18" customHeight="1">
      <c r="A7" s="1776">
        <v>28</v>
      </c>
      <c r="B7" s="1182">
        <v>3</v>
      </c>
      <c r="C7" s="1183">
        <v>864</v>
      </c>
      <c r="D7" s="1183">
        <v>849</v>
      </c>
      <c r="E7" s="1183">
        <v>15</v>
      </c>
      <c r="F7" s="1183">
        <v>47</v>
      </c>
      <c r="G7" s="1183">
        <v>39</v>
      </c>
      <c r="H7" s="1183">
        <v>8</v>
      </c>
      <c r="I7" s="1183">
        <v>10</v>
      </c>
      <c r="J7" s="1184">
        <v>138130</v>
      </c>
    </row>
    <row r="8" spans="1:10" ht="18" customHeight="1">
      <c r="A8" s="1776">
        <v>29</v>
      </c>
      <c r="B8" s="1182">
        <v>3</v>
      </c>
      <c r="C8" s="1183">
        <v>836</v>
      </c>
      <c r="D8" s="1183">
        <v>823</v>
      </c>
      <c r="E8" s="1183">
        <v>13</v>
      </c>
      <c r="F8" s="1183">
        <v>47</v>
      </c>
      <c r="G8" s="1183">
        <v>39</v>
      </c>
      <c r="H8" s="1183">
        <v>8</v>
      </c>
      <c r="I8" s="1183">
        <v>11</v>
      </c>
      <c r="J8" s="1184">
        <v>135490</v>
      </c>
    </row>
    <row r="9" spans="1:10" ht="18" customHeight="1">
      <c r="A9" s="1777">
        <v>30</v>
      </c>
      <c r="B9" s="1185">
        <v>3</v>
      </c>
      <c r="C9" s="1186">
        <v>807</v>
      </c>
      <c r="D9" s="1186">
        <v>794</v>
      </c>
      <c r="E9" s="1186">
        <v>13</v>
      </c>
      <c r="F9" s="1186">
        <v>47</v>
      </c>
      <c r="G9" s="1186">
        <v>39</v>
      </c>
      <c r="H9" s="1186">
        <v>8</v>
      </c>
      <c r="I9" s="1186">
        <v>11</v>
      </c>
      <c r="J9" s="1187">
        <v>133500</v>
      </c>
    </row>
    <row r="10" spans="1:10" ht="18" customHeight="1">
      <c r="A10" s="1699" t="s">
        <v>2634</v>
      </c>
    </row>
    <row r="11" spans="1:10" ht="18" customHeight="1"/>
    <row r="12" spans="1:10" ht="18" customHeight="1"/>
    <row r="13" spans="1:10" ht="18" customHeight="1"/>
    <row r="14" spans="1:10" ht="18" customHeight="1"/>
    <row r="15" spans="1:10" ht="18" customHeight="1"/>
    <row r="16" spans="1:10" ht="18" customHeight="1"/>
    <row r="17" ht="18" customHeight="1"/>
    <row r="18" ht="18" customHeight="1"/>
  </sheetData>
  <mergeCells count="6">
    <mergeCell ref="J2:J3"/>
    <mergeCell ref="A2:A3"/>
    <mergeCell ref="B2:B3"/>
    <mergeCell ref="C2:E2"/>
    <mergeCell ref="F2:H2"/>
    <mergeCell ref="I2: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1"/>
  <sheetViews>
    <sheetView tabSelected="1" zoomScaleNormal="100" zoomScaleSheetLayoutView="115" workbookViewId="0">
      <selection activeCell="F10" sqref="F10"/>
    </sheetView>
  </sheetViews>
  <sheetFormatPr defaultRowHeight="12"/>
  <cols>
    <col min="1" max="1" width="5" style="2361" customWidth="1"/>
    <col min="2" max="2" width="37.25" style="2336" customWidth="1"/>
    <col min="3" max="3" width="5" style="2450" customWidth="1"/>
    <col min="4" max="4" width="37.25" style="2336" customWidth="1"/>
    <col min="5" max="254" width="9" style="2336"/>
    <col min="255" max="255" width="5" style="2336" customWidth="1"/>
    <col min="256" max="256" width="37.25" style="2336" customWidth="1"/>
    <col min="257" max="257" width="3.75" style="2336" customWidth="1"/>
    <col min="258" max="258" width="5" style="2336" customWidth="1"/>
    <col min="259" max="259" width="37.25" style="2336" customWidth="1"/>
    <col min="260" max="260" width="3.75" style="2336" customWidth="1"/>
    <col min="261" max="510" width="9" style="2336"/>
    <col min="511" max="511" width="5" style="2336" customWidth="1"/>
    <col min="512" max="512" width="37.25" style="2336" customWidth="1"/>
    <col min="513" max="513" width="3.75" style="2336" customWidth="1"/>
    <col min="514" max="514" width="5" style="2336" customWidth="1"/>
    <col min="515" max="515" width="37.25" style="2336" customWidth="1"/>
    <col min="516" max="516" width="3.75" style="2336" customWidth="1"/>
    <col min="517" max="766" width="9" style="2336"/>
    <col min="767" max="767" width="5" style="2336" customWidth="1"/>
    <col min="768" max="768" width="37.25" style="2336" customWidth="1"/>
    <col min="769" max="769" width="3.75" style="2336" customWidth="1"/>
    <col min="770" max="770" width="5" style="2336" customWidth="1"/>
    <col min="771" max="771" width="37.25" style="2336" customWidth="1"/>
    <col min="772" max="772" width="3.75" style="2336" customWidth="1"/>
    <col min="773" max="1022" width="9" style="2336"/>
    <col min="1023" max="1023" width="5" style="2336" customWidth="1"/>
    <col min="1024" max="1024" width="37.25" style="2336" customWidth="1"/>
    <col min="1025" max="1025" width="3.75" style="2336" customWidth="1"/>
    <col min="1026" max="1026" width="5" style="2336" customWidth="1"/>
    <col min="1027" max="1027" width="37.25" style="2336" customWidth="1"/>
    <col min="1028" max="1028" width="3.75" style="2336" customWidth="1"/>
    <col min="1029" max="1278" width="9" style="2336"/>
    <col min="1279" max="1279" width="5" style="2336" customWidth="1"/>
    <col min="1280" max="1280" width="37.25" style="2336" customWidth="1"/>
    <col min="1281" max="1281" width="3.75" style="2336" customWidth="1"/>
    <col min="1282" max="1282" width="5" style="2336" customWidth="1"/>
    <col min="1283" max="1283" width="37.25" style="2336" customWidth="1"/>
    <col min="1284" max="1284" width="3.75" style="2336" customWidth="1"/>
    <col min="1285" max="1534" width="9" style="2336"/>
    <col min="1535" max="1535" width="5" style="2336" customWidth="1"/>
    <col min="1536" max="1536" width="37.25" style="2336" customWidth="1"/>
    <col min="1537" max="1537" width="3.75" style="2336" customWidth="1"/>
    <col min="1538" max="1538" width="5" style="2336" customWidth="1"/>
    <col min="1539" max="1539" width="37.25" style="2336" customWidth="1"/>
    <col min="1540" max="1540" width="3.75" style="2336" customWidth="1"/>
    <col min="1541" max="1790" width="9" style="2336"/>
    <col min="1791" max="1791" width="5" style="2336" customWidth="1"/>
    <col min="1792" max="1792" width="37.25" style="2336" customWidth="1"/>
    <col min="1793" max="1793" width="3.75" style="2336" customWidth="1"/>
    <col min="1794" max="1794" width="5" style="2336" customWidth="1"/>
    <col min="1795" max="1795" width="37.25" style="2336" customWidth="1"/>
    <col min="1796" max="1796" width="3.75" style="2336" customWidth="1"/>
    <col min="1797" max="2046" width="9" style="2336"/>
    <col min="2047" max="2047" width="5" style="2336" customWidth="1"/>
    <col min="2048" max="2048" width="37.25" style="2336" customWidth="1"/>
    <col min="2049" max="2049" width="3.75" style="2336" customWidth="1"/>
    <col min="2050" max="2050" width="5" style="2336" customWidth="1"/>
    <col min="2051" max="2051" width="37.25" style="2336" customWidth="1"/>
    <col min="2052" max="2052" width="3.75" style="2336" customWidth="1"/>
    <col min="2053" max="2302" width="9" style="2336"/>
    <col min="2303" max="2303" width="5" style="2336" customWidth="1"/>
    <col min="2304" max="2304" width="37.25" style="2336" customWidth="1"/>
    <col min="2305" max="2305" width="3.75" style="2336" customWidth="1"/>
    <col min="2306" max="2306" width="5" style="2336" customWidth="1"/>
    <col min="2307" max="2307" width="37.25" style="2336" customWidth="1"/>
    <col min="2308" max="2308" width="3.75" style="2336" customWidth="1"/>
    <col min="2309" max="2558" width="9" style="2336"/>
    <col min="2559" max="2559" width="5" style="2336" customWidth="1"/>
    <col min="2560" max="2560" width="37.25" style="2336" customWidth="1"/>
    <col min="2561" max="2561" width="3.75" style="2336" customWidth="1"/>
    <col min="2562" max="2562" width="5" style="2336" customWidth="1"/>
    <col min="2563" max="2563" width="37.25" style="2336" customWidth="1"/>
    <col min="2564" max="2564" width="3.75" style="2336" customWidth="1"/>
    <col min="2565" max="2814" width="9" style="2336"/>
    <col min="2815" max="2815" width="5" style="2336" customWidth="1"/>
    <col min="2816" max="2816" width="37.25" style="2336" customWidth="1"/>
    <col min="2817" max="2817" width="3.75" style="2336" customWidth="1"/>
    <col min="2818" max="2818" width="5" style="2336" customWidth="1"/>
    <col min="2819" max="2819" width="37.25" style="2336" customWidth="1"/>
    <col min="2820" max="2820" width="3.75" style="2336" customWidth="1"/>
    <col min="2821" max="3070" width="9" style="2336"/>
    <col min="3071" max="3071" width="5" style="2336" customWidth="1"/>
    <col min="3072" max="3072" width="37.25" style="2336" customWidth="1"/>
    <col min="3073" max="3073" width="3.75" style="2336" customWidth="1"/>
    <col min="3074" max="3074" width="5" style="2336" customWidth="1"/>
    <col min="3075" max="3075" width="37.25" style="2336" customWidth="1"/>
    <col min="3076" max="3076" width="3.75" style="2336" customWidth="1"/>
    <col min="3077" max="3326" width="9" style="2336"/>
    <col min="3327" max="3327" width="5" style="2336" customWidth="1"/>
    <col min="3328" max="3328" width="37.25" style="2336" customWidth="1"/>
    <col min="3329" max="3329" width="3.75" style="2336" customWidth="1"/>
    <col min="3330" max="3330" width="5" style="2336" customWidth="1"/>
    <col min="3331" max="3331" width="37.25" style="2336" customWidth="1"/>
    <col min="3332" max="3332" width="3.75" style="2336" customWidth="1"/>
    <col min="3333" max="3582" width="9" style="2336"/>
    <col min="3583" max="3583" width="5" style="2336" customWidth="1"/>
    <col min="3584" max="3584" width="37.25" style="2336" customWidth="1"/>
    <col min="3585" max="3585" width="3.75" style="2336" customWidth="1"/>
    <col min="3586" max="3586" width="5" style="2336" customWidth="1"/>
    <col min="3587" max="3587" width="37.25" style="2336" customWidth="1"/>
    <col min="3588" max="3588" width="3.75" style="2336" customWidth="1"/>
    <col min="3589" max="3838" width="9" style="2336"/>
    <col min="3839" max="3839" width="5" style="2336" customWidth="1"/>
    <col min="3840" max="3840" width="37.25" style="2336" customWidth="1"/>
    <col min="3841" max="3841" width="3.75" style="2336" customWidth="1"/>
    <col min="3842" max="3842" width="5" style="2336" customWidth="1"/>
    <col min="3843" max="3843" width="37.25" style="2336" customWidth="1"/>
    <col min="3844" max="3844" width="3.75" style="2336" customWidth="1"/>
    <col min="3845" max="4094" width="9" style="2336"/>
    <col min="4095" max="4095" width="5" style="2336" customWidth="1"/>
    <col min="4096" max="4096" width="37.25" style="2336" customWidth="1"/>
    <col min="4097" max="4097" width="3.75" style="2336" customWidth="1"/>
    <col min="4098" max="4098" width="5" style="2336" customWidth="1"/>
    <col min="4099" max="4099" width="37.25" style="2336" customWidth="1"/>
    <col min="4100" max="4100" width="3.75" style="2336" customWidth="1"/>
    <col min="4101" max="4350" width="9" style="2336"/>
    <col min="4351" max="4351" width="5" style="2336" customWidth="1"/>
    <col min="4352" max="4352" width="37.25" style="2336" customWidth="1"/>
    <col min="4353" max="4353" width="3.75" style="2336" customWidth="1"/>
    <col min="4354" max="4354" width="5" style="2336" customWidth="1"/>
    <col min="4355" max="4355" width="37.25" style="2336" customWidth="1"/>
    <col min="4356" max="4356" width="3.75" style="2336" customWidth="1"/>
    <col min="4357" max="4606" width="9" style="2336"/>
    <col min="4607" max="4607" width="5" style="2336" customWidth="1"/>
    <col min="4608" max="4608" width="37.25" style="2336" customWidth="1"/>
    <col min="4609" max="4609" width="3.75" style="2336" customWidth="1"/>
    <col min="4610" max="4610" width="5" style="2336" customWidth="1"/>
    <col min="4611" max="4611" width="37.25" style="2336" customWidth="1"/>
    <col min="4612" max="4612" width="3.75" style="2336" customWidth="1"/>
    <col min="4613" max="4862" width="9" style="2336"/>
    <col min="4863" max="4863" width="5" style="2336" customWidth="1"/>
    <col min="4864" max="4864" width="37.25" style="2336" customWidth="1"/>
    <col min="4865" max="4865" width="3.75" style="2336" customWidth="1"/>
    <col min="4866" max="4866" width="5" style="2336" customWidth="1"/>
    <col min="4867" max="4867" width="37.25" style="2336" customWidth="1"/>
    <col min="4868" max="4868" width="3.75" style="2336" customWidth="1"/>
    <col min="4869" max="5118" width="9" style="2336"/>
    <col min="5119" max="5119" width="5" style="2336" customWidth="1"/>
    <col min="5120" max="5120" width="37.25" style="2336" customWidth="1"/>
    <col min="5121" max="5121" width="3.75" style="2336" customWidth="1"/>
    <col min="5122" max="5122" width="5" style="2336" customWidth="1"/>
    <col min="5123" max="5123" width="37.25" style="2336" customWidth="1"/>
    <col min="5124" max="5124" width="3.75" style="2336" customWidth="1"/>
    <col min="5125" max="5374" width="9" style="2336"/>
    <col min="5375" max="5375" width="5" style="2336" customWidth="1"/>
    <col min="5376" max="5376" width="37.25" style="2336" customWidth="1"/>
    <col min="5377" max="5377" width="3.75" style="2336" customWidth="1"/>
    <col min="5378" max="5378" width="5" style="2336" customWidth="1"/>
    <col min="5379" max="5379" width="37.25" style="2336" customWidth="1"/>
    <col min="5380" max="5380" width="3.75" style="2336" customWidth="1"/>
    <col min="5381" max="5630" width="9" style="2336"/>
    <col min="5631" max="5631" width="5" style="2336" customWidth="1"/>
    <col min="5632" max="5632" width="37.25" style="2336" customWidth="1"/>
    <col min="5633" max="5633" width="3.75" style="2336" customWidth="1"/>
    <col min="5634" max="5634" width="5" style="2336" customWidth="1"/>
    <col min="5635" max="5635" width="37.25" style="2336" customWidth="1"/>
    <col min="5636" max="5636" width="3.75" style="2336" customWidth="1"/>
    <col min="5637" max="5886" width="9" style="2336"/>
    <col min="5887" max="5887" width="5" style="2336" customWidth="1"/>
    <col min="5888" max="5888" width="37.25" style="2336" customWidth="1"/>
    <col min="5889" max="5889" width="3.75" style="2336" customWidth="1"/>
    <col min="5890" max="5890" width="5" style="2336" customWidth="1"/>
    <col min="5891" max="5891" width="37.25" style="2336" customWidth="1"/>
    <col min="5892" max="5892" width="3.75" style="2336" customWidth="1"/>
    <col min="5893" max="6142" width="9" style="2336"/>
    <col min="6143" max="6143" width="5" style="2336" customWidth="1"/>
    <col min="6144" max="6144" width="37.25" style="2336" customWidth="1"/>
    <col min="6145" max="6145" width="3.75" style="2336" customWidth="1"/>
    <col min="6146" max="6146" width="5" style="2336" customWidth="1"/>
    <col min="6147" max="6147" width="37.25" style="2336" customWidth="1"/>
    <col min="6148" max="6148" width="3.75" style="2336" customWidth="1"/>
    <col min="6149" max="6398" width="9" style="2336"/>
    <col min="6399" max="6399" width="5" style="2336" customWidth="1"/>
    <col min="6400" max="6400" width="37.25" style="2336" customWidth="1"/>
    <col min="6401" max="6401" width="3.75" style="2336" customWidth="1"/>
    <col min="6402" max="6402" width="5" style="2336" customWidth="1"/>
    <col min="6403" max="6403" width="37.25" style="2336" customWidth="1"/>
    <col min="6404" max="6404" width="3.75" style="2336" customWidth="1"/>
    <col min="6405" max="6654" width="9" style="2336"/>
    <col min="6655" max="6655" width="5" style="2336" customWidth="1"/>
    <col min="6656" max="6656" width="37.25" style="2336" customWidth="1"/>
    <col min="6657" max="6657" width="3.75" style="2336" customWidth="1"/>
    <col min="6658" max="6658" width="5" style="2336" customWidth="1"/>
    <col min="6659" max="6659" width="37.25" style="2336" customWidth="1"/>
    <col min="6660" max="6660" width="3.75" style="2336" customWidth="1"/>
    <col min="6661" max="6910" width="9" style="2336"/>
    <col min="6911" max="6911" width="5" style="2336" customWidth="1"/>
    <col min="6912" max="6912" width="37.25" style="2336" customWidth="1"/>
    <col min="6913" max="6913" width="3.75" style="2336" customWidth="1"/>
    <col min="6914" max="6914" width="5" style="2336" customWidth="1"/>
    <col min="6915" max="6915" width="37.25" style="2336" customWidth="1"/>
    <col min="6916" max="6916" width="3.75" style="2336" customWidth="1"/>
    <col min="6917" max="7166" width="9" style="2336"/>
    <col min="7167" max="7167" width="5" style="2336" customWidth="1"/>
    <col min="7168" max="7168" width="37.25" style="2336" customWidth="1"/>
    <col min="7169" max="7169" width="3.75" style="2336" customWidth="1"/>
    <col min="7170" max="7170" width="5" style="2336" customWidth="1"/>
    <col min="7171" max="7171" width="37.25" style="2336" customWidth="1"/>
    <col min="7172" max="7172" width="3.75" style="2336" customWidth="1"/>
    <col min="7173" max="7422" width="9" style="2336"/>
    <col min="7423" max="7423" width="5" style="2336" customWidth="1"/>
    <col min="7424" max="7424" width="37.25" style="2336" customWidth="1"/>
    <col min="7425" max="7425" width="3.75" style="2336" customWidth="1"/>
    <col min="7426" max="7426" width="5" style="2336" customWidth="1"/>
    <col min="7427" max="7427" width="37.25" style="2336" customWidth="1"/>
    <col min="7428" max="7428" width="3.75" style="2336" customWidth="1"/>
    <col min="7429" max="7678" width="9" style="2336"/>
    <col min="7679" max="7679" width="5" style="2336" customWidth="1"/>
    <col min="7680" max="7680" width="37.25" style="2336" customWidth="1"/>
    <col min="7681" max="7681" width="3.75" style="2336" customWidth="1"/>
    <col min="7682" max="7682" width="5" style="2336" customWidth="1"/>
    <col min="7683" max="7683" width="37.25" style="2336" customWidth="1"/>
    <col min="7684" max="7684" width="3.75" style="2336" customWidth="1"/>
    <col min="7685" max="7934" width="9" style="2336"/>
    <col min="7935" max="7935" width="5" style="2336" customWidth="1"/>
    <col min="7936" max="7936" width="37.25" style="2336" customWidth="1"/>
    <col min="7937" max="7937" width="3.75" style="2336" customWidth="1"/>
    <col min="7938" max="7938" width="5" style="2336" customWidth="1"/>
    <col min="7939" max="7939" width="37.25" style="2336" customWidth="1"/>
    <col min="7940" max="7940" width="3.75" style="2336" customWidth="1"/>
    <col min="7941" max="8190" width="9" style="2336"/>
    <col min="8191" max="8191" width="5" style="2336" customWidth="1"/>
    <col min="8192" max="8192" width="37.25" style="2336" customWidth="1"/>
    <col min="8193" max="8193" width="3.75" style="2336" customWidth="1"/>
    <col min="8194" max="8194" width="5" style="2336" customWidth="1"/>
    <col min="8195" max="8195" width="37.25" style="2336" customWidth="1"/>
    <col min="8196" max="8196" width="3.75" style="2336" customWidth="1"/>
    <col min="8197" max="8446" width="9" style="2336"/>
    <col min="8447" max="8447" width="5" style="2336" customWidth="1"/>
    <col min="8448" max="8448" width="37.25" style="2336" customWidth="1"/>
    <col min="8449" max="8449" width="3.75" style="2336" customWidth="1"/>
    <col min="8450" max="8450" width="5" style="2336" customWidth="1"/>
    <col min="8451" max="8451" width="37.25" style="2336" customWidth="1"/>
    <col min="8452" max="8452" width="3.75" style="2336" customWidth="1"/>
    <col min="8453" max="8702" width="9" style="2336"/>
    <col min="8703" max="8703" width="5" style="2336" customWidth="1"/>
    <col min="8704" max="8704" width="37.25" style="2336" customWidth="1"/>
    <col min="8705" max="8705" width="3.75" style="2336" customWidth="1"/>
    <col min="8706" max="8706" width="5" style="2336" customWidth="1"/>
    <col min="8707" max="8707" width="37.25" style="2336" customWidth="1"/>
    <col min="8708" max="8708" width="3.75" style="2336" customWidth="1"/>
    <col min="8709" max="8958" width="9" style="2336"/>
    <col min="8959" max="8959" width="5" style="2336" customWidth="1"/>
    <col min="8960" max="8960" width="37.25" style="2336" customWidth="1"/>
    <col min="8961" max="8961" width="3.75" style="2336" customWidth="1"/>
    <col min="8962" max="8962" width="5" style="2336" customWidth="1"/>
    <col min="8963" max="8963" width="37.25" style="2336" customWidth="1"/>
    <col min="8964" max="8964" width="3.75" style="2336" customWidth="1"/>
    <col min="8965" max="9214" width="9" style="2336"/>
    <col min="9215" max="9215" width="5" style="2336" customWidth="1"/>
    <col min="9216" max="9216" width="37.25" style="2336" customWidth="1"/>
    <col min="9217" max="9217" width="3.75" style="2336" customWidth="1"/>
    <col min="9218" max="9218" width="5" style="2336" customWidth="1"/>
    <col min="9219" max="9219" width="37.25" style="2336" customWidth="1"/>
    <col min="9220" max="9220" width="3.75" style="2336" customWidth="1"/>
    <col min="9221" max="9470" width="9" style="2336"/>
    <col min="9471" max="9471" width="5" style="2336" customWidth="1"/>
    <col min="9472" max="9472" width="37.25" style="2336" customWidth="1"/>
    <col min="9473" max="9473" width="3.75" style="2336" customWidth="1"/>
    <col min="9474" max="9474" width="5" style="2336" customWidth="1"/>
    <col min="9475" max="9475" width="37.25" style="2336" customWidth="1"/>
    <col min="9476" max="9476" width="3.75" style="2336" customWidth="1"/>
    <col min="9477" max="9726" width="9" style="2336"/>
    <col min="9727" max="9727" width="5" style="2336" customWidth="1"/>
    <col min="9728" max="9728" width="37.25" style="2336" customWidth="1"/>
    <col min="9729" max="9729" width="3.75" style="2336" customWidth="1"/>
    <col min="9730" max="9730" width="5" style="2336" customWidth="1"/>
    <col min="9731" max="9731" width="37.25" style="2336" customWidth="1"/>
    <col min="9732" max="9732" width="3.75" style="2336" customWidth="1"/>
    <col min="9733" max="9982" width="9" style="2336"/>
    <col min="9983" max="9983" width="5" style="2336" customWidth="1"/>
    <col min="9984" max="9984" width="37.25" style="2336" customWidth="1"/>
    <col min="9985" max="9985" width="3.75" style="2336" customWidth="1"/>
    <col min="9986" max="9986" width="5" style="2336" customWidth="1"/>
    <col min="9987" max="9987" width="37.25" style="2336" customWidth="1"/>
    <col min="9988" max="9988" width="3.75" style="2336" customWidth="1"/>
    <col min="9989" max="10238" width="9" style="2336"/>
    <col min="10239" max="10239" width="5" style="2336" customWidth="1"/>
    <col min="10240" max="10240" width="37.25" style="2336" customWidth="1"/>
    <col min="10241" max="10241" width="3.75" style="2336" customWidth="1"/>
    <col min="10242" max="10242" width="5" style="2336" customWidth="1"/>
    <col min="10243" max="10243" width="37.25" style="2336" customWidth="1"/>
    <col min="10244" max="10244" width="3.75" style="2336" customWidth="1"/>
    <col min="10245" max="10494" width="9" style="2336"/>
    <col min="10495" max="10495" width="5" style="2336" customWidth="1"/>
    <col min="10496" max="10496" width="37.25" style="2336" customWidth="1"/>
    <col min="10497" max="10497" width="3.75" style="2336" customWidth="1"/>
    <col min="10498" max="10498" width="5" style="2336" customWidth="1"/>
    <col min="10499" max="10499" width="37.25" style="2336" customWidth="1"/>
    <col min="10500" max="10500" width="3.75" style="2336" customWidth="1"/>
    <col min="10501" max="10750" width="9" style="2336"/>
    <col min="10751" max="10751" width="5" style="2336" customWidth="1"/>
    <col min="10752" max="10752" width="37.25" style="2336" customWidth="1"/>
    <col min="10753" max="10753" width="3.75" style="2336" customWidth="1"/>
    <col min="10754" max="10754" width="5" style="2336" customWidth="1"/>
    <col min="10755" max="10755" width="37.25" style="2336" customWidth="1"/>
    <col min="10756" max="10756" width="3.75" style="2336" customWidth="1"/>
    <col min="10757" max="11006" width="9" style="2336"/>
    <col min="11007" max="11007" width="5" style="2336" customWidth="1"/>
    <col min="11008" max="11008" width="37.25" style="2336" customWidth="1"/>
    <col min="11009" max="11009" width="3.75" style="2336" customWidth="1"/>
    <col min="11010" max="11010" width="5" style="2336" customWidth="1"/>
    <col min="11011" max="11011" width="37.25" style="2336" customWidth="1"/>
    <col min="11012" max="11012" width="3.75" style="2336" customWidth="1"/>
    <col min="11013" max="11262" width="9" style="2336"/>
    <col min="11263" max="11263" width="5" style="2336" customWidth="1"/>
    <col min="11264" max="11264" width="37.25" style="2336" customWidth="1"/>
    <col min="11265" max="11265" width="3.75" style="2336" customWidth="1"/>
    <col min="11266" max="11266" width="5" style="2336" customWidth="1"/>
    <col min="11267" max="11267" width="37.25" style="2336" customWidth="1"/>
    <col min="11268" max="11268" width="3.75" style="2336" customWidth="1"/>
    <col min="11269" max="11518" width="9" style="2336"/>
    <col min="11519" max="11519" width="5" style="2336" customWidth="1"/>
    <col min="11520" max="11520" width="37.25" style="2336" customWidth="1"/>
    <col min="11521" max="11521" width="3.75" style="2336" customWidth="1"/>
    <col min="11522" max="11522" width="5" style="2336" customWidth="1"/>
    <col min="11523" max="11523" width="37.25" style="2336" customWidth="1"/>
    <col min="11524" max="11524" width="3.75" style="2336" customWidth="1"/>
    <col min="11525" max="11774" width="9" style="2336"/>
    <col min="11775" max="11775" width="5" style="2336" customWidth="1"/>
    <col min="11776" max="11776" width="37.25" style="2336" customWidth="1"/>
    <col min="11777" max="11777" width="3.75" style="2336" customWidth="1"/>
    <col min="11778" max="11778" width="5" style="2336" customWidth="1"/>
    <col min="11779" max="11779" width="37.25" style="2336" customWidth="1"/>
    <col min="11780" max="11780" width="3.75" style="2336" customWidth="1"/>
    <col min="11781" max="12030" width="9" style="2336"/>
    <col min="12031" max="12031" width="5" style="2336" customWidth="1"/>
    <col min="12032" max="12032" width="37.25" style="2336" customWidth="1"/>
    <col min="12033" max="12033" width="3.75" style="2336" customWidth="1"/>
    <col min="12034" max="12034" width="5" style="2336" customWidth="1"/>
    <col min="12035" max="12035" width="37.25" style="2336" customWidth="1"/>
    <col min="12036" max="12036" width="3.75" style="2336" customWidth="1"/>
    <col min="12037" max="12286" width="9" style="2336"/>
    <col min="12287" max="12287" width="5" style="2336" customWidth="1"/>
    <col min="12288" max="12288" width="37.25" style="2336" customWidth="1"/>
    <col min="12289" max="12289" width="3.75" style="2336" customWidth="1"/>
    <col min="12290" max="12290" width="5" style="2336" customWidth="1"/>
    <col min="12291" max="12291" width="37.25" style="2336" customWidth="1"/>
    <col min="12292" max="12292" width="3.75" style="2336" customWidth="1"/>
    <col min="12293" max="12542" width="9" style="2336"/>
    <col min="12543" max="12543" width="5" style="2336" customWidth="1"/>
    <col min="12544" max="12544" width="37.25" style="2336" customWidth="1"/>
    <col min="12545" max="12545" width="3.75" style="2336" customWidth="1"/>
    <col min="12546" max="12546" width="5" style="2336" customWidth="1"/>
    <col min="12547" max="12547" width="37.25" style="2336" customWidth="1"/>
    <col min="12548" max="12548" width="3.75" style="2336" customWidth="1"/>
    <col min="12549" max="12798" width="9" style="2336"/>
    <col min="12799" max="12799" width="5" style="2336" customWidth="1"/>
    <col min="12800" max="12800" width="37.25" style="2336" customWidth="1"/>
    <col min="12801" max="12801" width="3.75" style="2336" customWidth="1"/>
    <col min="12802" max="12802" width="5" style="2336" customWidth="1"/>
    <col min="12803" max="12803" width="37.25" style="2336" customWidth="1"/>
    <col min="12804" max="12804" width="3.75" style="2336" customWidth="1"/>
    <col min="12805" max="13054" width="9" style="2336"/>
    <col min="13055" max="13055" width="5" style="2336" customWidth="1"/>
    <col min="13056" max="13056" width="37.25" style="2336" customWidth="1"/>
    <col min="13057" max="13057" width="3.75" style="2336" customWidth="1"/>
    <col min="13058" max="13058" width="5" style="2336" customWidth="1"/>
    <col min="13059" max="13059" width="37.25" style="2336" customWidth="1"/>
    <col min="13060" max="13060" width="3.75" style="2336" customWidth="1"/>
    <col min="13061" max="13310" width="9" style="2336"/>
    <col min="13311" max="13311" width="5" style="2336" customWidth="1"/>
    <col min="13312" max="13312" width="37.25" style="2336" customWidth="1"/>
    <col min="13313" max="13313" width="3.75" style="2336" customWidth="1"/>
    <col min="13314" max="13314" width="5" style="2336" customWidth="1"/>
    <col min="13315" max="13315" width="37.25" style="2336" customWidth="1"/>
    <col min="13316" max="13316" width="3.75" style="2336" customWidth="1"/>
    <col min="13317" max="13566" width="9" style="2336"/>
    <col min="13567" max="13567" width="5" style="2336" customWidth="1"/>
    <col min="13568" max="13568" width="37.25" style="2336" customWidth="1"/>
    <col min="13569" max="13569" width="3.75" style="2336" customWidth="1"/>
    <col min="13570" max="13570" width="5" style="2336" customWidth="1"/>
    <col min="13571" max="13571" width="37.25" style="2336" customWidth="1"/>
    <col min="13572" max="13572" width="3.75" style="2336" customWidth="1"/>
    <col min="13573" max="13822" width="9" style="2336"/>
    <col min="13823" max="13823" width="5" style="2336" customWidth="1"/>
    <col min="13824" max="13824" width="37.25" style="2336" customWidth="1"/>
    <col min="13825" max="13825" width="3.75" style="2336" customWidth="1"/>
    <col min="13826" max="13826" width="5" style="2336" customWidth="1"/>
    <col min="13827" max="13827" width="37.25" style="2336" customWidth="1"/>
    <col min="13828" max="13828" width="3.75" style="2336" customWidth="1"/>
    <col min="13829" max="14078" width="9" style="2336"/>
    <col min="14079" max="14079" width="5" style="2336" customWidth="1"/>
    <col min="14080" max="14080" width="37.25" style="2336" customWidth="1"/>
    <col min="14081" max="14081" width="3.75" style="2336" customWidth="1"/>
    <col min="14082" max="14082" width="5" style="2336" customWidth="1"/>
    <col min="14083" max="14083" width="37.25" style="2336" customWidth="1"/>
    <col min="14084" max="14084" width="3.75" style="2336" customWidth="1"/>
    <col min="14085" max="14334" width="9" style="2336"/>
    <col min="14335" max="14335" width="5" style="2336" customWidth="1"/>
    <col min="14336" max="14336" width="37.25" style="2336" customWidth="1"/>
    <col min="14337" max="14337" width="3.75" style="2336" customWidth="1"/>
    <col min="14338" max="14338" width="5" style="2336" customWidth="1"/>
    <col min="14339" max="14339" width="37.25" style="2336" customWidth="1"/>
    <col min="14340" max="14340" width="3.75" style="2336" customWidth="1"/>
    <col min="14341" max="14590" width="9" style="2336"/>
    <col min="14591" max="14591" width="5" style="2336" customWidth="1"/>
    <col min="14592" max="14592" width="37.25" style="2336" customWidth="1"/>
    <col min="14593" max="14593" width="3.75" style="2336" customWidth="1"/>
    <col min="14594" max="14594" width="5" style="2336" customWidth="1"/>
    <col min="14595" max="14595" width="37.25" style="2336" customWidth="1"/>
    <col min="14596" max="14596" width="3.75" style="2336" customWidth="1"/>
    <col min="14597" max="14846" width="9" style="2336"/>
    <col min="14847" max="14847" width="5" style="2336" customWidth="1"/>
    <col min="14848" max="14848" width="37.25" style="2336" customWidth="1"/>
    <col min="14849" max="14849" width="3.75" style="2336" customWidth="1"/>
    <col min="14850" max="14850" width="5" style="2336" customWidth="1"/>
    <col min="14851" max="14851" width="37.25" style="2336" customWidth="1"/>
    <col min="14852" max="14852" width="3.75" style="2336" customWidth="1"/>
    <col min="14853" max="15102" width="9" style="2336"/>
    <col min="15103" max="15103" width="5" style="2336" customWidth="1"/>
    <col min="15104" max="15104" width="37.25" style="2336" customWidth="1"/>
    <col min="15105" max="15105" width="3.75" style="2336" customWidth="1"/>
    <col min="15106" max="15106" width="5" style="2336" customWidth="1"/>
    <col min="15107" max="15107" width="37.25" style="2336" customWidth="1"/>
    <col min="15108" max="15108" width="3.75" style="2336" customWidth="1"/>
    <col min="15109" max="15358" width="9" style="2336"/>
    <col min="15359" max="15359" width="5" style="2336" customWidth="1"/>
    <col min="15360" max="15360" width="37.25" style="2336" customWidth="1"/>
    <col min="15361" max="15361" width="3.75" style="2336" customWidth="1"/>
    <col min="15362" max="15362" width="5" style="2336" customWidth="1"/>
    <col min="15363" max="15363" width="37.25" style="2336" customWidth="1"/>
    <col min="15364" max="15364" width="3.75" style="2336" customWidth="1"/>
    <col min="15365" max="15614" width="9" style="2336"/>
    <col min="15615" max="15615" width="5" style="2336" customWidth="1"/>
    <col min="15616" max="15616" width="37.25" style="2336" customWidth="1"/>
    <col min="15617" max="15617" width="3.75" style="2336" customWidth="1"/>
    <col min="15618" max="15618" width="5" style="2336" customWidth="1"/>
    <col min="15619" max="15619" width="37.25" style="2336" customWidth="1"/>
    <col min="15620" max="15620" width="3.75" style="2336" customWidth="1"/>
    <col min="15621" max="15870" width="9" style="2336"/>
    <col min="15871" max="15871" width="5" style="2336" customWidth="1"/>
    <col min="15872" max="15872" width="37.25" style="2336" customWidth="1"/>
    <col min="15873" max="15873" width="3.75" style="2336" customWidth="1"/>
    <col min="15874" max="15874" width="5" style="2336" customWidth="1"/>
    <col min="15875" max="15875" width="37.25" style="2336" customWidth="1"/>
    <col min="15876" max="15876" width="3.75" style="2336" customWidth="1"/>
    <col min="15877" max="16126" width="9" style="2336"/>
    <col min="16127" max="16127" width="5" style="2336" customWidth="1"/>
    <col min="16128" max="16128" width="37.25" style="2336" customWidth="1"/>
    <col min="16129" max="16129" width="3.75" style="2336" customWidth="1"/>
    <col min="16130" max="16130" width="5" style="2336" customWidth="1"/>
    <col min="16131" max="16131" width="37.25" style="2336" customWidth="1"/>
    <col min="16132" max="16132" width="3.75" style="2336" customWidth="1"/>
    <col min="16133" max="16384" width="9" style="2336"/>
  </cols>
  <sheetData>
    <row r="1" spans="1:4" ht="33.75" customHeight="1">
      <c r="A1" s="2464" t="s">
        <v>4062</v>
      </c>
      <c r="B1" s="2464"/>
      <c r="C1" s="2465"/>
      <c r="D1" s="2464"/>
    </row>
    <row r="2" spans="1:4" ht="15" customHeight="1">
      <c r="A2" s="2337"/>
      <c r="B2" s="2338" t="s">
        <v>3761</v>
      </c>
      <c r="C2" s="2449"/>
      <c r="D2" s="2339" t="s">
        <v>3762</v>
      </c>
    </row>
    <row r="3" spans="1:4" ht="15" customHeight="1">
      <c r="A3" s="2337"/>
      <c r="C3" s="2341"/>
    </row>
    <row r="4" spans="1:4" ht="15" customHeight="1">
      <c r="A4" s="2362" t="s">
        <v>3763</v>
      </c>
      <c r="B4" s="2336" t="s">
        <v>3764</v>
      </c>
      <c r="C4" s="2451" t="s">
        <v>3765</v>
      </c>
      <c r="D4" s="2336" t="s">
        <v>3766</v>
      </c>
    </row>
    <row r="5" spans="1:4" ht="15" customHeight="1">
      <c r="A5" s="2362" t="s">
        <v>3767</v>
      </c>
      <c r="B5" s="2336" t="s">
        <v>3768</v>
      </c>
      <c r="C5" s="2451" t="s">
        <v>3769</v>
      </c>
      <c r="D5" s="2336" t="s">
        <v>3770</v>
      </c>
    </row>
    <row r="6" spans="1:4" ht="15" customHeight="1">
      <c r="A6" s="2362" t="s">
        <v>3771</v>
      </c>
      <c r="B6" s="2336" t="s">
        <v>3772</v>
      </c>
      <c r="C6" s="2451" t="s">
        <v>3773</v>
      </c>
      <c r="D6" s="2336" t="s">
        <v>3774</v>
      </c>
    </row>
    <row r="7" spans="1:4" ht="15" customHeight="1">
      <c r="A7" s="2340"/>
      <c r="C7" s="2451" t="s">
        <v>3775</v>
      </c>
      <c r="D7" s="2336" t="s">
        <v>3776</v>
      </c>
    </row>
    <row r="8" spans="1:4" ht="15" customHeight="1">
      <c r="A8" s="2340"/>
      <c r="B8" s="2338" t="s">
        <v>3777</v>
      </c>
      <c r="C8" s="2451" t="s">
        <v>3778</v>
      </c>
      <c r="D8" s="2336" t="s">
        <v>3779</v>
      </c>
    </row>
    <row r="9" spans="1:4" ht="15" customHeight="1">
      <c r="A9" s="2340"/>
      <c r="C9" s="2451" t="s">
        <v>3780</v>
      </c>
      <c r="D9" s="2336" t="s">
        <v>3781</v>
      </c>
    </row>
    <row r="10" spans="1:4" ht="15" customHeight="1">
      <c r="A10" s="2362" t="s">
        <v>3782</v>
      </c>
      <c r="B10" s="2336" t="s">
        <v>3783</v>
      </c>
      <c r="C10" s="2451" t="s">
        <v>3784</v>
      </c>
      <c r="D10" s="2336" t="s">
        <v>3785</v>
      </c>
    </row>
    <row r="11" spans="1:4" ht="15" customHeight="1">
      <c r="A11" s="2362" t="s">
        <v>3786</v>
      </c>
      <c r="B11" s="2336" t="s">
        <v>3787</v>
      </c>
      <c r="C11" s="2451" t="s">
        <v>3788</v>
      </c>
      <c r="D11" s="2336" t="s">
        <v>3789</v>
      </c>
    </row>
    <row r="12" spans="1:4" ht="15" customHeight="1">
      <c r="A12" s="2362" t="s">
        <v>3790</v>
      </c>
      <c r="B12" s="2336" t="s">
        <v>3791</v>
      </c>
      <c r="C12" s="2449"/>
    </row>
    <row r="13" spans="1:4" ht="15" customHeight="1">
      <c r="A13" s="2362" t="s">
        <v>3792</v>
      </c>
      <c r="B13" s="2336" t="s">
        <v>3793</v>
      </c>
      <c r="C13" s="2449"/>
      <c r="D13" s="2338" t="s">
        <v>3794</v>
      </c>
    </row>
    <row r="14" spans="1:4" ht="15" customHeight="1">
      <c r="A14" s="2362" t="s">
        <v>3795</v>
      </c>
      <c r="B14" s="2336" t="s">
        <v>3796</v>
      </c>
      <c r="C14" s="2341"/>
    </row>
    <row r="15" spans="1:4" ht="15" customHeight="1">
      <c r="A15" s="2362" t="s">
        <v>3797</v>
      </c>
      <c r="B15" s="2336" t="s">
        <v>3798</v>
      </c>
      <c r="C15" s="2451" t="s">
        <v>3799</v>
      </c>
      <c r="D15" s="2336" t="s">
        <v>3800</v>
      </c>
    </row>
    <row r="16" spans="1:4" ht="15" customHeight="1">
      <c r="A16" s="2362" t="s">
        <v>3801</v>
      </c>
      <c r="B16" s="2336" t="s">
        <v>3802</v>
      </c>
      <c r="C16" s="2451" t="s">
        <v>3803</v>
      </c>
      <c r="D16" s="2336" t="s">
        <v>3804</v>
      </c>
    </row>
    <row r="17" spans="1:4" ht="15" customHeight="1">
      <c r="A17" s="2362" t="s">
        <v>3805</v>
      </c>
      <c r="B17" s="2336" t="s">
        <v>3806</v>
      </c>
      <c r="C17" s="2451" t="s">
        <v>3807</v>
      </c>
      <c r="D17" s="2336" t="s">
        <v>3808</v>
      </c>
    </row>
    <row r="18" spans="1:4" ht="15" customHeight="1">
      <c r="A18" s="2362" t="s">
        <v>3809</v>
      </c>
      <c r="B18" s="2336" t="s">
        <v>3810</v>
      </c>
      <c r="C18" s="2449"/>
    </row>
    <row r="19" spans="1:4" ht="15" customHeight="1">
      <c r="A19" s="2340"/>
      <c r="C19" s="2341"/>
      <c r="D19" s="2338" t="s">
        <v>3811</v>
      </c>
    </row>
    <row r="20" spans="1:4" ht="15" customHeight="1">
      <c r="A20" s="2340"/>
      <c r="B20" s="2338" t="s">
        <v>3812</v>
      </c>
      <c r="C20" s="2341"/>
    </row>
    <row r="21" spans="1:4" ht="15" customHeight="1">
      <c r="A21" s="2340"/>
      <c r="C21" s="2451" t="s">
        <v>3813</v>
      </c>
      <c r="D21" s="2463" t="s">
        <v>3814</v>
      </c>
    </row>
    <row r="22" spans="1:4" ht="15" customHeight="1">
      <c r="A22" s="2362" t="s">
        <v>3815</v>
      </c>
      <c r="B22" s="2336" t="s">
        <v>3816</v>
      </c>
      <c r="C22" s="2341"/>
      <c r="D22" s="2463"/>
    </row>
    <row r="23" spans="1:4" ht="15" customHeight="1">
      <c r="A23" s="2362" t="s">
        <v>3817</v>
      </c>
      <c r="B23" s="2336" t="s">
        <v>3818</v>
      </c>
      <c r="C23" s="2451" t="s">
        <v>3819</v>
      </c>
      <c r="D23" s="2463" t="s">
        <v>3820</v>
      </c>
    </row>
    <row r="24" spans="1:4" ht="15" customHeight="1">
      <c r="A24" s="2362" t="s">
        <v>3821</v>
      </c>
      <c r="B24" s="2336" t="s">
        <v>3822</v>
      </c>
      <c r="C24" s="2341"/>
      <c r="D24" s="2463"/>
    </row>
    <row r="25" spans="1:4" ht="15" customHeight="1">
      <c r="A25" s="2362" t="s">
        <v>3823</v>
      </c>
      <c r="B25" s="2336" t="s">
        <v>3824</v>
      </c>
      <c r="C25" s="2451" t="s">
        <v>3825</v>
      </c>
      <c r="D25" s="2463" t="s">
        <v>3826</v>
      </c>
    </row>
    <row r="26" spans="1:4" ht="15" customHeight="1">
      <c r="A26" s="2362" t="s">
        <v>3827</v>
      </c>
      <c r="B26" s="2336" t="s">
        <v>3828</v>
      </c>
      <c r="C26" s="2341"/>
      <c r="D26" s="2463"/>
    </row>
    <row r="27" spans="1:4" ht="15" customHeight="1">
      <c r="A27" s="2362" t="s">
        <v>3829</v>
      </c>
      <c r="B27" s="2336" t="s">
        <v>3830</v>
      </c>
      <c r="C27" s="2451" t="s">
        <v>3831</v>
      </c>
      <c r="D27" s="2463" t="s">
        <v>3832</v>
      </c>
    </row>
    <row r="28" spans="1:4" ht="15" customHeight="1">
      <c r="A28" s="2362" t="s">
        <v>3833</v>
      </c>
      <c r="B28" s="2336" t="s">
        <v>3834</v>
      </c>
      <c r="C28" s="2341"/>
      <c r="D28" s="2463"/>
    </row>
    <row r="29" spans="1:4" ht="15" customHeight="1">
      <c r="A29" s="2362" t="s">
        <v>3835</v>
      </c>
      <c r="B29" s="2336" t="s">
        <v>3836</v>
      </c>
      <c r="C29" s="2451" t="s">
        <v>3837</v>
      </c>
      <c r="D29" s="2336" t="s">
        <v>3838</v>
      </c>
    </row>
    <row r="30" spans="1:4" ht="15" customHeight="1">
      <c r="A30" s="2362" t="s">
        <v>3839</v>
      </c>
      <c r="B30" s="2336" t="s">
        <v>3840</v>
      </c>
      <c r="C30" s="2449"/>
    </row>
    <row r="31" spans="1:4" ht="15" customHeight="1">
      <c r="A31" s="2337"/>
      <c r="C31" s="2449"/>
      <c r="D31" s="2338" t="s">
        <v>3841</v>
      </c>
    </row>
    <row r="32" spans="1:4" ht="15" customHeight="1">
      <c r="A32" s="2340"/>
      <c r="B32" s="2338" t="s">
        <v>3842</v>
      </c>
      <c r="C32" s="2449"/>
    </row>
    <row r="33" spans="1:4" ht="15" customHeight="1">
      <c r="A33" s="2337"/>
      <c r="C33" s="2451" t="s">
        <v>3843</v>
      </c>
      <c r="D33" s="2336" t="s">
        <v>3844</v>
      </c>
    </row>
    <row r="34" spans="1:4" ht="15" customHeight="1">
      <c r="A34" s="2362" t="s">
        <v>3845</v>
      </c>
      <c r="B34" s="2336" t="s">
        <v>3846</v>
      </c>
      <c r="C34" s="2451" t="s">
        <v>3847</v>
      </c>
      <c r="D34" s="2336" t="s">
        <v>3848</v>
      </c>
    </row>
    <row r="35" spans="1:4" ht="15" customHeight="1">
      <c r="A35" s="2362" t="s">
        <v>3849</v>
      </c>
      <c r="B35" s="2336" t="s">
        <v>3850</v>
      </c>
      <c r="C35" s="2449"/>
    </row>
    <row r="36" spans="1:4" ht="15" customHeight="1">
      <c r="A36" s="2362" t="s">
        <v>3851</v>
      </c>
      <c r="B36" s="2336" t="s">
        <v>3852</v>
      </c>
      <c r="C36" s="2449"/>
      <c r="D36" s="2338" t="s">
        <v>3853</v>
      </c>
    </row>
    <row r="37" spans="1:4" ht="15" customHeight="1">
      <c r="A37" s="2362" t="s">
        <v>3854</v>
      </c>
      <c r="B37" s="2336" t="s">
        <v>3855</v>
      </c>
      <c r="C37" s="2449"/>
    </row>
    <row r="38" spans="1:4" ht="15" customHeight="1">
      <c r="A38" s="2340"/>
      <c r="C38" s="2451" t="s">
        <v>3856</v>
      </c>
      <c r="D38" s="2336" t="s">
        <v>3857</v>
      </c>
    </row>
    <row r="39" spans="1:4" ht="15" customHeight="1">
      <c r="A39" s="2340"/>
      <c r="B39" s="2338" t="s">
        <v>3858</v>
      </c>
      <c r="C39" s="2451" t="s">
        <v>3859</v>
      </c>
      <c r="D39" s="2463" t="s">
        <v>3860</v>
      </c>
    </row>
    <row r="40" spans="1:4" ht="15" customHeight="1">
      <c r="A40" s="2340"/>
      <c r="C40" s="2341"/>
      <c r="D40" s="2463"/>
    </row>
    <row r="41" spans="1:4" ht="15" customHeight="1">
      <c r="A41" s="2362" t="s">
        <v>3861</v>
      </c>
      <c r="B41" s="2336" t="s">
        <v>3862</v>
      </c>
      <c r="C41" s="2452" t="s">
        <v>3863</v>
      </c>
      <c r="D41" s="2336" t="s">
        <v>3864</v>
      </c>
    </row>
    <row r="42" spans="1:4" ht="15" customHeight="1">
      <c r="A42" s="2362" t="s">
        <v>3865</v>
      </c>
      <c r="B42" s="2336" t="s">
        <v>3866</v>
      </c>
      <c r="C42" s="2451" t="s">
        <v>3867</v>
      </c>
      <c r="D42" s="2336" t="s">
        <v>3868</v>
      </c>
    </row>
    <row r="43" spans="1:4" ht="15" customHeight="1">
      <c r="A43" s="2362" t="s">
        <v>3869</v>
      </c>
      <c r="B43" s="2336" t="s">
        <v>3870</v>
      </c>
      <c r="C43" s="2451" t="s">
        <v>3871</v>
      </c>
      <c r="D43" s="2336" t="s">
        <v>3872</v>
      </c>
    </row>
    <row r="44" spans="1:4" ht="15" customHeight="1">
      <c r="A44" s="2362" t="s">
        <v>3873</v>
      </c>
      <c r="B44" s="2336" t="s">
        <v>3874</v>
      </c>
      <c r="C44" s="2451" t="s">
        <v>3875</v>
      </c>
      <c r="D44" s="2336" t="s">
        <v>3876</v>
      </c>
    </row>
    <row r="45" spans="1:4" ht="15" customHeight="1">
      <c r="A45" s="2362" t="s">
        <v>3877</v>
      </c>
      <c r="B45" s="2336" t="s">
        <v>3878</v>
      </c>
      <c r="C45" s="2451" t="s">
        <v>3879</v>
      </c>
      <c r="D45" s="2336" t="s">
        <v>3880</v>
      </c>
    </row>
    <row r="46" spans="1:4" ht="15" customHeight="1">
      <c r="A46" s="2362" t="s">
        <v>3881</v>
      </c>
      <c r="B46" s="2336" t="s">
        <v>3882</v>
      </c>
      <c r="C46" s="2451" t="s">
        <v>3883</v>
      </c>
      <c r="D46" s="2336" t="s">
        <v>3884</v>
      </c>
    </row>
    <row r="47" spans="1:4" ht="15" customHeight="1">
      <c r="A47" s="2362" t="s">
        <v>3885</v>
      </c>
      <c r="B47" s="2336" t="s">
        <v>3886</v>
      </c>
      <c r="C47" s="2451" t="s">
        <v>3887</v>
      </c>
      <c r="D47" s="2463" t="s">
        <v>3888</v>
      </c>
    </row>
    <row r="48" spans="1:4" ht="15" customHeight="1">
      <c r="A48" s="2362" t="s">
        <v>3889</v>
      </c>
      <c r="B48" s="2336" t="s">
        <v>3890</v>
      </c>
      <c r="C48" s="2341"/>
      <c r="D48" s="2463"/>
    </row>
    <row r="49" spans="1:4" ht="15" customHeight="1">
      <c r="A49" s="2362" t="s">
        <v>3891</v>
      </c>
      <c r="B49" s="2336" t="s">
        <v>3892</v>
      </c>
      <c r="C49" s="2451" t="s">
        <v>3893</v>
      </c>
      <c r="D49" s="2463" t="s">
        <v>3894</v>
      </c>
    </row>
    <row r="50" spans="1:4" ht="15" customHeight="1">
      <c r="A50" s="2362" t="s">
        <v>3895</v>
      </c>
      <c r="B50" s="2336" t="s">
        <v>3896</v>
      </c>
      <c r="C50" s="2341"/>
      <c r="D50" s="2463"/>
    </row>
    <row r="51" spans="1:4" ht="15" customHeight="1">
      <c r="A51" s="2451" t="s">
        <v>3897</v>
      </c>
      <c r="B51" s="2342" t="s">
        <v>3898</v>
      </c>
      <c r="C51" s="2451" t="s">
        <v>3899</v>
      </c>
      <c r="D51" s="2336" t="s">
        <v>3900</v>
      </c>
    </row>
    <row r="52" spans="1:4" ht="15" customHeight="1">
      <c r="A52" s="2451" t="s">
        <v>3901</v>
      </c>
      <c r="B52" s="2342" t="s">
        <v>3902</v>
      </c>
      <c r="C52" s="2451" t="s">
        <v>3903</v>
      </c>
      <c r="D52" s="2463" t="s">
        <v>3904</v>
      </c>
    </row>
    <row r="53" spans="1:4" ht="15" customHeight="1">
      <c r="A53" s="2451" t="s">
        <v>3905</v>
      </c>
      <c r="B53" s="2342" t="s">
        <v>3906</v>
      </c>
      <c r="C53" s="2341"/>
      <c r="D53" s="2463"/>
    </row>
    <row r="54" spans="1:4" ht="15" customHeight="1">
      <c r="A54" s="2451" t="s">
        <v>3907</v>
      </c>
      <c r="B54" s="2342" t="s">
        <v>3908</v>
      </c>
      <c r="C54" s="2341"/>
      <c r="D54" s="2343"/>
    </row>
    <row r="55" spans="1:4" ht="15" customHeight="1">
      <c r="A55" s="2340"/>
      <c r="C55" s="2341"/>
    </row>
    <row r="56" spans="1:4" ht="33.75" customHeight="1">
      <c r="A56" s="2340"/>
      <c r="C56" s="2341"/>
    </row>
    <row r="57" spans="1:4" ht="15" customHeight="1">
      <c r="A57" s="2340"/>
      <c r="B57" s="2338" t="s">
        <v>3909</v>
      </c>
      <c r="C57" s="2449"/>
      <c r="D57" s="2339" t="s">
        <v>3910</v>
      </c>
    </row>
    <row r="58" spans="1:4" ht="15" customHeight="1">
      <c r="A58" s="2340"/>
      <c r="C58" s="2449"/>
    </row>
    <row r="59" spans="1:4" ht="15" customHeight="1">
      <c r="A59" s="2362" t="s">
        <v>3911</v>
      </c>
      <c r="B59" s="2336" t="s">
        <v>3912</v>
      </c>
      <c r="C59" s="2451" t="s">
        <v>3913</v>
      </c>
      <c r="D59" s="2342" t="s">
        <v>3914</v>
      </c>
    </row>
    <row r="60" spans="1:4" ht="15" customHeight="1">
      <c r="A60" s="2362" t="s">
        <v>3915</v>
      </c>
      <c r="B60" s="2336" t="s">
        <v>3916</v>
      </c>
      <c r="C60" s="2451" t="s">
        <v>3917</v>
      </c>
      <c r="D60" s="2342" t="s">
        <v>3918</v>
      </c>
    </row>
    <row r="61" spans="1:4" ht="15" customHeight="1">
      <c r="A61" s="2362" t="s">
        <v>3919</v>
      </c>
      <c r="B61" s="2336" t="s">
        <v>3920</v>
      </c>
      <c r="C61" s="2451" t="s">
        <v>4063</v>
      </c>
      <c r="D61" s="2336" t="s">
        <v>3921</v>
      </c>
    </row>
    <row r="62" spans="1:4" ht="15" customHeight="1">
      <c r="A62" s="2362" t="s">
        <v>3922</v>
      </c>
      <c r="B62" s="2336" t="s">
        <v>3923</v>
      </c>
      <c r="C62" s="2451" t="s">
        <v>3924</v>
      </c>
      <c r="D62" s="2336" t="s">
        <v>3925</v>
      </c>
    </row>
    <row r="63" spans="1:4" ht="15" customHeight="1">
      <c r="A63" s="2340"/>
      <c r="C63" s="2451" t="s">
        <v>3926</v>
      </c>
      <c r="D63" s="2342" t="s">
        <v>3927</v>
      </c>
    </row>
    <row r="64" spans="1:4" ht="15" customHeight="1">
      <c r="A64" s="2337"/>
      <c r="B64" s="2338" t="s">
        <v>3928</v>
      </c>
      <c r="C64" s="2451" t="s">
        <v>3929</v>
      </c>
      <c r="D64" s="2342" t="s">
        <v>3930</v>
      </c>
    </row>
    <row r="65" spans="1:4" ht="15" customHeight="1">
      <c r="A65" s="2337"/>
      <c r="C65" s="2451" t="s">
        <v>3931</v>
      </c>
      <c r="D65" s="2342" t="s">
        <v>3932</v>
      </c>
    </row>
    <row r="66" spans="1:4" ht="15" customHeight="1">
      <c r="A66" s="2362" t="s">
        <v>3933</v>
      </c>
      <c r="B66" s="2336" t="s">
        <v>3934</v>
      </c>
      <c r="C66" s="2451" t="s">
        <v>3935</v>
      </c>
      <c r="D66" s="2342" t="s">
        <v>3936</v>
      </c>
    </row>
    <row r="67" spans="1:4" ht="15" customHeight="1">
      <c r="A67" s="2362" t="s">
        <v>3937</v>
      </c>
      <c r="B67" s="2336" t="s">
        <v>3938</v>
      </c>
      <c r="C67" s="2451" t="s">
        <v>3939</v>
      </c>
      <c r="D67" s="2342" t="s">
        <v>3940</v>
      </c>
    </row>
    <row r="68" spans="1:4" ht="15" customHeight="1">
      <c r="A68" s="2362" t="s">
        <v>3941</v>
      </c>
      <c r="B68" s="2336" t="s">
        <v>3942</v>
      </c>
      <c r="C68" s="2451" t="s">
        <v>3943</v>
      </c>
      <c r="D68" s="2342" t="s">
        <v>3944</v>
      </c>
    </row>
    <row r="69" spans="1:4" ht="15" customHeight="1">
      <c r="A69" s="2362" t="s">
        <v>3945</v>
      </c>
      <c r="B69" s="2336" t="s">
        <v>3946</v>
      </c>
      <c r="C69" s="2451" t="s">
        <v>3947</v>
      </c>
      <c r="D69" s="2342" t="s">
        <v>3948</v>
      </c>
    </row>
    <row r="70" spans="1:4" ht="15" customHeight="1">
      <c r="A70" s="2362" t="s">
        <v>3949</v>
      </c>
      <c r="B70" s="2336" t="s">
        <v>3950</v>
      </c>
      <c r="C70" s="2451" t="s">
        <v>3951</v>
      </c>
      <c r="D70" s="2336" t="s">
        <v>3952</v>
      </c>
    </row>
    <row r="71" spans="1:4" ht="15" customHeight="1">
      <c r="A71" s="2337"/>
      <c r="C71" s="2451" t="s">
        <v>3953</v>
      </c>
      <c r="D71" s="2342" t="s">
        <v>3954</v>
      </c>
    </row>
    <row r="72" spans="1:4" ht="15" customHeight="1">
      <c r="A72" s="2337"/>
      <c r="B72" s="2338" t="s">
        <v>3955</v>
      </c>
      <c r="C72" s="2451" t="s">
        <v>3956</v>
      </c>
      <c r="D72" s="2342" t="s">
        <v>3957</v>
      </c>
    </row>
    <row r="73" spans="1:4" ht="15" customHeight="1">
      <c r="A73" s="2337"/>
      <c r="C73" s="2452" t="s">
        <v>3958</v>
      </c>
      <c r="D73" s="2336" t="s">
        <v>3959</v>
      </c>
    </row>
    <row r="74" spans="1:4" ht="15" customHeight="1">
      <c r="A74" s="2362" t="s">
        <v>3960</v>
      </c>
      <c r="B74" s="2336" t="s">
        <v>3961</v>
      </c>
      <c r="C74" s="2451" t="s">
        <v>3962</v>
      </c>
      <c r="D74" s="2342" t="s">
        <v>3963</v>
      </c>
    </row>
    <row r="75" spans="1:4" ht="15" customHeight="1">
      <c r="A75" s="2362" t="s">
        <v>3964</v>
      </c>
      <c r="B75" s="2336" t="s">
        <v>3965</v>
      </c>
      <c r="C75" s="2451" t="s">
        <v>3966</v>
      </c>
      <c r="D75" s="2342" t="s">
        <v>3967</v>
      </c>
    </row>
    <row r="76" spans="1:4" ht="15" customHeight="1">
      <c r="A76" s="2362" t="s">
        <v>3968</v>
      </c>
      <c r="B76" s="2336" t="s">
        <v>3969</v>
      </c>
      <c r="C76" s="2451" t="s">
        <v>3970</v>
      </c>
      <c r="D76" s="2342" t="s">
        <v>3971</v>
      </c>
    </row>
    <row r="77" spans="1:4" ht="15" customHeight="1">
      <c r="A77" s="2362" t="s">
        <v>3972</v>
      </c>
      <c r="B77" s="2336" t="s">
        <v>3973</v>
      </c>
      <c r="C77" s="2451" t="s">
        <v>3974</v>
      </c>
      <c r="D77" s="2342" t="s">
        <v>3975</v>
      </c>
    </row>
    <row r="78" spans="1:4" ht="15" customHeight="1">
      <c r="A78" s="2362" t="s">
        <v>3976</v>
      </c>
      <c r="B78" s="2336" t="s">
        <v>3977</v>
      </c>
      <c r="C78" s="2451" t="s">
        <v>3978</v>
      </c>
      <c r="D78" s="2342" t="s">
        <v>3979</v>
      </c>
    </row>
    <row r="79" spans="1:4" ht="15" customHeight="1">
      <c r="A79" s="2362" t="s">
        <v>3980</v>
      </c>
      <c r="B79" s="2336" t="s">
        <v>3981</v>
      </c>
      <c r="C79" s="2452" t="s">
        <v>3982</v>
      </c>
      <c r="D79" s="2336" t="s">
        <v>3983</v>
      </c>
    </row>
    <row r="80" spans="1:4" ht="15" customHeight="1">
      <c r="A80" s="2362" t="s">
        <v>3984</v>
      </c>
      <c r="B80" s="2336" t="s">
        <v>3985</v>
      </c>
      <c r="C80" s="2452" t="s">
        <v>3986</v>
      </c>
      <c r="D80" s="2336" t="s">
        <v>3987</v>
      </c>
    </row>
    <row r="81" spans="1:4" ht="15" customHeight="1">
      <c r="A81" s="2362" t="s">
        <v>3988</v>
      </c>
      <c r="B81" s="2336" t="s">
        <v>3989</v>
      </c>
      <c r="C81" s="2449"/>
    </row>
    <row r="82" spans="1:4" ht="15" customHeight="1">
      <c r="A82" s="2362" t="s">
        <v>3990</v>
      </c>
      <c r="B82" s="2336" t="s">
        <v>3991</v>
      </c>
      <c r="C82" s="2449"/>
      <c r="D82" s="2338" t="s">
        <v>3992</v>
      </c>
    </row>
    <row r="83" spans="1:4" ht="15" customHeight="1">
      <c r="A83" s="2362" t="s">
        <v>3993</v>
      </c>
      <c r="B83" s="2336" t="s">
        <v>3994</v>
      </c>
      <c r="C83" s="2449"/>
    </row>
    <row r="84" spans="1:4" ht="15" customHeight="1">
      <c r="A84" s="2362" t="s">
        <v>3995</v>
      </c>
      <c r="B84" s="2336" t="s">
        <v>3996</v>
      </c>
      <c r="C84" s="2451" t="s">
        <v>3997</v>
      </c>
      <c r="D84" s="2336" t="s">
        <v>3998</v>
      </c>
    </row>
    <row r="85" spans="1:4" ht="15" customHeight="1">
      <c r="A85" s="2362" t="s">
        <v>3999</v>
      </c>
      <c r="B85" s="2336" t="s">
        <v>4000</v>
      </c>
      <c r="C85" s="2451" t="s">
        <v>4001</v>
      </c>
      <c r="D85" s="2336" t="s">
        <v>4002</v>
      </c>
    </row>
    <row r="86" spans="1:4" ht="15" customHeight="1">
      <c r="A86" s="2362" t="s">
        <v>4003</v>
      </c>
      <c r="B86" s="2336" t="s">
        <v>4004</v>
      </c>
      <c r="C86" s="2451" t="s">
        <v>4005</v>
      </c>
      <c r="D86" s="2336" t="s">
        <v>4006</v>
      </c>
    </row>
    <row r="87" spans="1:4" ht="15" customHeight="1">
      <c r="A87" s="2340"/>
      <c r="C87" s="2451" t="s">
        <v>4007</v>
      </c>
      <c r="D87" s="2336" t="s">
        <v>4008</v>
      </c>
    </row>
    <row r="88" spans="1:4" ht="15" customHeight="1">
      <c r="A88" s="2337"/>
      <c r="B88" s="2338" t="s">
        <v>4009</v>
      </c>
      <c r="C88" s="2341"/>
    </row>
    <row r="89" spans="1:4" ht="15" customHeight="1">
      <c r="A89" s="2337"/>
      <c r="C89" s="2341"/>
      <c r="D89" s="2338" t="s">
        <v>4010</v>
      </c>
    </row>
    <row r="90" spans="1:4" ht="15" customHeight="1">
      <c r="A90" s="2362" t="s">
        <v>4011</v>
      </c>
      <c r="B90" s="2336" t="s">
        <v>4012</v>
      </c>
      <c r="C90" s="2341"/>
    </row>
    <row r="91" spans="1:4" ht="15" customHeight="1">
      <c r="A91" s="2362" t="s">
        <v>4013</v>
      </c>
      <c r="B91" s="2336" t="s">
        <v>4014</v>
      </c>
      <c r="C91" s="2451" t="s">
        <v>4015</v>
      </c>
      <c r="D91" s="2336" t="s">
        <v>4016</v>
      </c>
    </row>
    <row r="92" spans="1:4" ht="15" customHeight="1">
      <c r="A92" s="2362" t="s">
        <v>4017</v>
      </c>
      <c r="B92" s="2336" t="s">
        <v>4018</v>
      </c>
      <c r="C92" s="2451" t="s">
        <v>4019</v>
      </c>
      <c r="D92" s="2336" t="s">
        <v>4020</v>
      </c>
    </row>
    <row r="93" spans="1:4" ht="15" customHeight="1">
      <c r="A93" s="2362" t="s">
        <v>4021</v>
      </c>
      <c r="B93" s="2336" t="s">
        <v>4022</v>
      </c>
      <c r="C93" s="2451" t="s">
        <v>4023</v>
      </c>
      <c r="D93" s="2336" t="s">
        <v>4024</v>
      </c>
    </row>
    <row r="94" spans="1:4" ht="15" customHeight="1">
      <c r="A94" s="2362" t="s">
        <v>4025</v>
      </c>
      <c r="B94" s="2336" t="s">
        <v>4026</v>
      </c>
      <c r="C94" s="2451" t="s">
        <v>4027</v>
      </c>
      <c r="D94" s="2336" t="s">
        <v>4028</v>
      </c>
    </row>
    <row r="95" spans="1:4" ht="15" customHeight="1">
      <c r="A95" s="2362" t="s">
        <v>4029</v>
      </c>
      <c r="B95" s="2336" t="s">
        <v>4030</v>
      </c>
      <c r="C95" s="2451" t="s">
        <v>4031</v>
      </c>
      <c r="D95" s="2336" t="s">
        <v>4032</v>
      </c>
    </row>
    <row r="96" spans="1:4" ht="15" customHeight="1">
      <c r="A96" s="2362" t="s">
        <v>4033</v>
      </c>
      <c r="B96" s="2336" t="s">
        <v>4034</v>
      </c>
      <c r="C96" s="2451" t="s">
        <v>4035</v>
      </c>
      <c r="D96" s="2336" t="s">
        <v>4036</v>
      </c>
    </row>
    <row r="97" spans="1:4" ht="15" customHeight="1">
      <c r="A97" s="2362" t="s">
        <v>4037</v>
      </c>
      <c r="B97" s="2336" t="s">
        <v>4038</v>
      </c>
      <c r="C97" s="2451" t="s">
        <v>4039</v>
      </c>
      <c r="D97" s="2336" t="s">
        <v>4040</v>
      </c>
    </row>
    <row r="98" spans="1:4" ht="15" customHeight="1">
      <c r="A98" s="2362" t="s">
        <v>4041</v>
      </c>
      <c r="B98" s="2336" t="s">
        <v>4042</v>
      </c>
      <c r="C98" s="2341"/>
    </row>
    <row r="99" spans="1:4" ht="15" customHeight="1">
      <c r="A99" s="2362" t="s">
        <v>4043</v>
      </c>
      <c r="B99" s="2336" t="s">
        <v>4044</v>
      </c>
      <c r="C99" s="2341"/>
      <c r="D99" s="2338" t="s">
        <v>4045</v>
      </c>
    </row>
    <row r="100" spans="1:4" ht="15" customHeight="1">
      <c r="A100" s="2362" t="s">
        <v>4046</v>
      </c>
      <c r="B100" s="2336" t="s">
        <v>4047</v>
      </c>
      <c r="C100" s="2341"/>
    </row>
    <row r="101" spans="1:4" ht="15" customHeight="1">
      <c r="A101" s="2340"/>
      <c r="B101" s="2336" t="s">
        <v>4048</v>
      </c>
      <c r="C101" s="2451" t="s">
        <v>4049</v>
      </c>
      <c r="D101" s="2336" t="s">
        <v>4050</v>
      </c>
    </row>
    <row r="102" spans="1:4" ht="15" customHeight="1">
      <c r="A102" s="2337"/>
      <c r="B102" s="2338" t="s">
        <v>4051</v>
      </c>
      <c r="C102" s="2449"/>
    </row>
    <row r="103" spans="1:4" ht="15" customHeight="1">
      <c r="A103" s="2337"/>
      <c r="C103" s="2449"/>
    </row>
    <row r="104" spans="1:4" ht="15" customHeight="1">
      <c r="A104" s="2362" t="s">
        <v>4052</v>
      </c>
      <c r="B104" s="2336" t="s">
        <v>4053</v>
      </c>
      <c r="C104" s="2449"/>
    </row>
    <row r="105" spans="1:4" ht="15" customHeight="1">
      <c r="A105" s="2362" t="s">
        <v>4054</v>
      </c>
      <c r="B105" s="2336" t="s">
        <v>4055</v>
      </c>
      <c r="C105" s="2449"/>
    </row>
    <row r="106" spans="1:4" ht="15" customHeight="1">
      <c r="A106" s="2362" t="s">
        <v>4056</v>
      </c>
      <c r="B106" s="2336" t="s">
        <v>4057</v>
      </c>
      <c r="C106" s="2449"/>
    </row>
    <row r="107" spans="1:4" ht="15" customHeight="1">
      <c r="A107" s="2362" t="s">
        <v>4058</v>
      </c>
      <c r="B107" s="2336" t="s">
        <v>4059</v>
      </c>
      <c r="C107" s="2449"/>
    </row>
    <row r="108" spans="1:4" ht="15" customHeight="1">
      <c r="A108" s="2362" t="s">
        <v>4060</v>
      </c>
      <c r="B108" s="2336" t="s">
        <v>4061</v>
      </c>
      <c r="C108" s="2449"/>
    </row>
    <row r="109" spans="1:4" ht="15" customHeight="1">
      <c r="A109" s="2337"/>
      <c r="C109" s="2449"/>
    </row>
    <row r="110" spans="1:4" ht="15" customHeight="1">
      <c r="A110" s="2337"/>
      <c r="C110" s="2449"/>
    </row>
    <row r="111" spans="1:4" ht="15" customHeight="1">
      <c r="A111" s="2337"/>
      <c r="C111" s="2449"/>
    </row>
    <row r="112" spans="1:4" ht="15" customHeight="1">
      <c r="A112" s="2337"/>
      <c r="C112" s="2449"/>
    </row>
    <row r="113" spans="1:3" ht="15" customHeight="1">
      <c r="A113" s="2337"/>
      <c r="C113" s="2449"/>
    </row>
    <row r="114" spans="1:3" ht="15" customHeight="1">
      <c r="A114" s="2337"/>
      <c r="C114" s="2449"/>
    </row>
    <row r="115" spans="1:3" ht="15" customHeight="1">
      <c r="A115" s="2337"/>
      <c r="C115" s="2449"/>
    </row>
    <row r="116" spans="1:3" ht="15" customHeight="1">
      <c r="A116" s="2337"/>
      <c r="C116" s="2449"/>
    </row>
    <row r="117" spans="1:3" ht="15" customHeight="1">
      <c r="A117" s="2337"/>
      <c r="C117" s="2449"/>
    </row>
    <row r="118" spans="1:3" ht="15" customHeight="1">
      <c r="A118" s="2337"/>
      <c r="C118" s="2449"/>
    </row>
    <row r="119" spans="1:3" ht="15" customHeight="1">
      <c r="A119" s="2337"/>
      <c r="C119" s="2449"/>
    </row>
    <row r="120" spans="1:3" ht="15" customHeight="1">
      <c r="A120" s="2337"/>
      <c r="C120" s="2449"/>
    </row>
    <row r="121" spans="1:3" ht="15" customHeight="1">
      <c r="A121" s="2337"/>
      <c r="C121" s="2449"/>
    </row>
    <row r="122" spans="1:3" ht="15" customHeight="1">
      <c r="A122" s="2337"/>
      <c r="C122" s="2449"/>
    </row>
    <row r="123" spans="1:3" ht="15" customHeight="1">
      <c r="A123" s="2337"/>
      <c r="C123" s="2449"/>
    </row>
    <row r="124" spans="1:3">
      <c r="A124" s="2337"/>
      <c r="C124" s="2449"/>
    </row>
    <row r="125" spans="1:3">
      <c r="A125" s="2337"/>
      <c r="C125" s="2449"/>
    </row>
    <row r="126" spans="1:3">
      <c r="A126" s="2337"/>
      <c r="C126" s="2449"/>
    </row>
    <row r="127" spans="1:3">
      <c r="A127" s="2337"/>
      <c r="C127" s="2449"/>
    </row>
    <row r="128" spans="1:3">
      <c r="A128" s="2337"/>
      <c r="C128" s="2449"/>
    </row>
    <row r="129" spans="1:3">
      <c r="A129" s="2337"/>
      <c r="C129" s="2449"/>
    </row>
    <row r="130" spans="1:3">
      <c r="A130" s="2337"/>
      <c r="C130" s="2449"/>
    </row>
    <row r="131" spans="1:3">
      <c r="A131" s="2337"/>
      <c r="C131" s="2449"/>
    </row>
    <row r="132" spans="1:3">
      <c r="A132" s="2337"/>
      <c r="C132" s="2449"/>
    </row>
    <row r="133" spans="1:3">
      <c r="A133" s="2337"/>
      <c r="C133" s="2449"/>
    </row>
    <row r="134" spans="1:3">
      <c r="A134" s="2337"/>
      <c r="C134" s="2449"/>
    </row>
    <row r="135" spans="1:3">
      <c r="A135" s="2337"/>
      <c r="C135" s="2449"/>
    </row>
    <row r="136" spans="1:3">
      <c r="A136" s="2337"/>
      <c r="C136" s="2449"/>
    </row>
    <row r="137" spans="1:3">
      <c r="A137" s="2337"/>
      <c r="C137" s="2449"/>
    </row>
    <row r="138" spans="1:3">
      <c r="A138" s="2337"/>
      <c r="C138" s="2449"/>
    </row>
    <row r="139" spans="1:3">
      <c r="A139" s="2337"/>
      <c r="C139" s="2449"/>
    </row>
    <row r="140" spans="1:3">
      <c r="A140" s="2337"/>
      <c r="C140" s="2449"/>
    </row>
    <row r="141" spans="1:3">
      <c r="A141" s="2337"/>
      <c r="C141" s="2449"/>
    </row>
    <row r="142" spans="1:3">
      <c r="A142" s="2337"/>
      <c r="C142" s="2449"/>
    </row>
    <row r="143" spans="1:3">
      <c r="A143" s="2337"/>
      <c r="C143" s="2449"/>
    </row>
    <row r="144" spans="1:3">
      <c r="A144" s="2337"/>
      <c r="C144" s="2449"/>
    </row>
    <row r="145" spans="1:3">
      <c r="A145" s="2337"/>
      <c r="C145" s="2449"/>
    </row>
    <row r="146" spans="1:3">
      <c r="A146" s="2337"/>
      <c r="C146" s="2449"/>
    </row>
    <row r="147" spans="1:3">
      <c r="A147" s="2337"/>
      <c r="C147" s="2449"/>
    </row>
    <row r="148" spans="1:3">
      <c r="A148" s="2337"/>
      <c r="C148" s="2449"/>
    </row>
    <row r="149" spans="1:3">
      <c r="A149" s="2337"/>
      <c r="C149" s="2449"/>
    </row>
    <row r="150" spans="1:3">
      <c r="A150" s="2337"/>
      <c r="C150" s="2449"/>
    </row>
    <row r="151" spans="1:3">
      <c r="A151" s="2337"/>
      <c r="C151" s="2449"/>
    </row>
    <row r="152" spans="1:3">
      <c r="A152" s="2337"/>
      <c r="C152" s="2449"/>
    </row>
    <row r="153" spans="1:3">
      <c r="A153" s="2337"/>
      <c r="C153" s="2449"/>
    </row>
    <row r="154" spans="1:3">
      <c r="A154" s="2337"/>
      <c r="C154" s="2449"/>
    </row>
    <row r="155" spans="1:3">
      <c r="A155" s="2337"/>
      <c r="C155" s="2449"/>
    </row>
    <row r="156" spans="1:3">
      <c r="A156" s="2337"/>
      <c r="C156" s="2449"/>
    </row>
    <row r="157" spans="1:3">
      <c r="A157" s="2337"/>
      <c r="C157" s="2449"/>
    </row>
    <row r="158" spans="1:3">
      <c r="A158" s="2337"/>
      <c r="C158" s="2449"/>
    </row>
    <row r="159" spans="1:3">
      <c r="A159" s="2337"/>
      <c r="C159" s="2449"/>
    </row>
    <row r="160" spans="1:3">
      <c r="A160" s="2337"/>
      <c r="C160" s="2449"/>
    </row>
    <row r="161" spans="1:3">
      <c r="A161" s="2337"/>
      <c r="C161" s="2449"/>
    </row>
    <row r="162" spans="1:3">
      <c r="A162" s="2337"/>
      <c r="C162" s="2449"/>
    </row>
    <row r="163" spans="1:3">
      <c r="A163" s="2337"/>
      <c r="C163" s="2449"/>
    </row>
    <row r="164" spans="1:3">
      <c r="A164" s="2337"/>
      <c r="C164" s="2449"/>
    </row>
    <row r="165" spans="1:3">
      <c r="A165" s="2337"/>
      <c r="C165" s="2449"/>
    </row>
    <row r="166" spans="1:3">
      <c r="A166" s="2337"/>
      <c r="C166" s="2449"/>
    </row>
    <row r="167" spans="1:3">
      <c r="A167" s="2337"/>
      <c r="C167" s="2449"/>
    </row>
    <row r="168" spans="1:3">
      <c r="A168" s="2337"/>
      <c r="C168" s="2449"/>
    </row>
    <row r="169" spans="1:3">
      <c r="A169" s="2337"/>
      <c r="C169" s="2449"/>
    </row>
    <row r="170" spans="1:3">
      <c r="A170" s="2337"/>
      <c r="C170" s="2449"/>
    </row>
    <row r="171" spans="1:3">
      <c r="A171" s="2337"/>
      <c r="C171" s="2449"/>
    </row>
    <row r="172" spans="1:3">
      <c r="A172" s="2337"/>
      <c r="C172" s="2449"/>
    </row>
    <row r="173" spans="1:3">
      <c r="A173" s="2337"/>
      <c r="C173" s="2449"/>
    </row>
    <row r="174" spans="1:3">
      <c r="A174" s="2337"/>
      <c r="C174" s="2449"/>
    </row>
    <row r="175" spans="1:3">
      <c r="A175" s="2337"/>
      <c r="C175" s="2449"/>
    </row>
    <row r="176" spans="1:3">
      <c r="A176" s="2337"/>
      <c r="C176" s="2449"/>
    </row>
    <row r="177" spans="1:3">
      <c r="A177" s="2337"/>
      <c r="C177" s="2449"/>
    </row>
    <row r="178" spans="1:3">
      <c r="A178" s="2337"/>
      <c r="C178" s="2449"/>
    </row>
    <row r="179" spans="1:3">
      <c r="A179" s="2337"/>
      <c r="C179" s="2449"/>
    </row>
    <row r="180" spans="1:3">
      <c r="A180" s="2337"/>
      <c r="C180" s="2449"/>
    </row>
    <row r="181" spans="1:3">
      <c r="A181" s="2337"/>
      <c r="C181" s="2449"/>
    </row>
    <row r="182" spans="1:3">
      <c r="A182" s="2337"/>
      <c r="C182" s="2449"/>
    </row>
    <row r="183" spans="1:3">
      <c r="A183" s="2337"/>
      <c r="C183" s="2449"/>
    </row>
    <row r="184" spans="1:3">
      <c r="A184" s="2337"/>
      <c r="C184" s="2449"/>
    </row>
    <row r="185" spans="1:3">
      <c r="A185" s="2337"/>
      <c r="C185" s="2449"/>
    </row>
    <row r="186" spans="1:3">
      <c r="A186" s="2337"/>
      <c r="C186" s="2449"/>
    </row>
    <row r="187" spans="1:3">
      <c r="A187" s="2337"/>
      <c r="C187" s="2449"/>
    </row>
    <row r="188" spans="1:3">
      <c r="A188" s="2337"/>
      <c r="C188" s="2449"/>
    </row>
    <row r="189" spans="1:3">
      <c r="A189" s="2337"/>
      <c r="C189" s="2449"/>
    </row>
    <row r="190" spans="1:3">
      <c r="A190" s="2337"/>
      <c r="C190" s="2449"/>
    </row>
    <row r="191" spans="1:3">
      <c r="A191" s="2337"/>
      <c r="C191" s="2449"/>
    </row>
    <row r="192" spans="1:3">
      <c r="A192" s="2337"/>
      <c r="C192" s="2449"/>
    </row>
    <row r="193" spans="1:3">
      <c r="A193" s="2337"/>
      <c r="C193" s="2449"/>
    </row>
    <row r="194" spans="1:3">
      <c r="A194" s="2337"/>
      <c r="C194" s="2449"/>
    </row>
    <row r="195" spans="1:3">
      <c r="A195" s="2337"/>
      <c r="C195" s="2449"/>
    </row>
    <row r="196" spans="1:3">
      <c r="A196" s="2337"/>
      <c r="C196" s="2449"/>
    </row>
    <row r="197" spans="1:3">
      <c r="A197" s="2337"/>
      <c r="C197" s="2449"/>
    </row>
    <row r="198" spans="1:3">
      <c r="A198" s="2337"/>
      <c r="C198" s="2449"/>
    </row>
    <row r="199" spans="1:3">
      <c r="A199" s="2337"/>
      <c r="C199" s="2449"/>
    </row>
    <row r="200" spans="1:3">
      <c r="A200" s="2337"/>
      <c r="C200" s="2449"/>
    </row>
    <row r="201" spans="1:3">
      <c r="A201" s="2337"/>
      <c r="C201" s="2449"/>
    </row>
    <row r="202" spans="1:3">
      <c r="A202" s="2337"/>
      <c r="C202" s="2449"/>
    </row>
    <row r="203" spans="1:3">
      <c r="A203" s="2337"/>
      <c r="C203" s="2449"/>
    </row>
    <row r="204" spans="1:3">
      <c r="A204" s="2337"/>
      <c r="C204" s="2449"/>
    </row>
    <row r="205" spans="1:3">
      <c r="A205" s="2337"/>
      <c r="C205" s="2449"/>
    </row>
    <row r="206" spans="1:3">
      <c r="A206" s="2337"/>
      <c r="C206" s="2449"/>
    </row>
    <row r="207" spans="1:3">
      <c r="A207" s="2337"/>
      <c r="C207" s="2449"/>
    </row>
    <row r="208" spans="1:3">
      <c r="A208" s="2337"/>
      <c r="C208" s="2449"/>
    </row>
    <row r="209" spans="1:3">
      <c r="A209" s="2337"/>
      <c r="C209" s="2449"/>
    </row>
    <row r="210" spans="1:3">
      <c r="A210" s="2337"/>
      <c r="C210" s="2449"/>
    </row>
    <row r="211" spans="1:3">
      <c r="A211" s="2337"/>
      <c r="C211" s="2449"/>
    </row>
    <row r="212" spans="1:3">
      <c r="A212" s="2337"/>
      <c r="C212" s="2449"/>
    </row>
    <row r="213" spans="1:3">
      <c r="A213" s="2337"/>
      <c r="C213" s="2449"/>
    </row>
    <row r="214" spans="1:3">
      <c r="A214" s="2337"/>
      <c r="C214" s="2449"/>
    </row>
    <row r="215" spans="1:3">
      <c r="A215" s="2337"/>
      <c r="C215" s="2449"/>
    </row>
    <row r="216" spans="1:3">
      <c r="A216" s="2337"/>
      <c r="C216" s="2449"/>
    </row>
    <row r="217" spans="1:3">
      <c r="A217" s="2337"/>
      <c r="C217" s="2449"/>
    </row>
    <row r="218" spans="1:3">
      <c r="A218" s="2337"/>
      <c r="C218" s="2449"/>
    </row>
    <row r="219" spans="1:3">
      <c r="A219" s="2337"/>
      <c r="C219" s="2449"/>
    </row>
    <row r="220" spans="1:3">
      <c r="A220" s="2337"/>
      <c r="C220" s="2449"/>
    </row>
    <row r="221" spans="1:3">
      <c r="A221" s="2337"/>
      <c r="C221" s="2449"/>
    </row>
    <row r="222" spans="1:3">
      <c r="A222" s="2337"/>
      <c r="C222" s="2449"/>
    </row>
    <row r="223" spans="1:3">
      <c r="A223" s="2337"/>
      <c r="C223" s="2449"/>
    </row>
    <row r="224" spans="1:3">
      <c r="A224" s="2337"/>
      <c r="C224" s="2449"/>
    </row>
    <row r="225" spans="1:3">
      <c r="A225" s="2337"/>
      <c r="C225" s="2449"/>
    </row>
    <row r="226" spans="1:3">
      <c r="A226" s="2337"/>
      <c r="C226" s="2449"/>
    </row>
    <row r="227" spans="1:3">
      <c r="A227" s="2337"/>
      <c r="C227" s="2449"/>
    </row>
    <row r="228" spans="1:3">
      <c r="A228" s="2337"/>
      <c r="C228" s="2449"/>
    </row>
    <row r="229" spans="1:3">
      <c r="A229" s="2337"/>
      <c r="C229" s="2449"/>
    </row>
    <row r="230" spans="1:3">
      <c r="A230" s="2337"/>
      <c r="C230" s="2449"/>
    </row>
    <row r="231" spans="1:3">
      <c r="A231" s="2337"/>
      <c r="C231" s="2449"/>
    </row>
    <row r="232" spans="1:3">
      <c r="A232" s="2337"/>
      <c r="C232" s="2449"/>
    </row>
    <row r="233" spans="1:3">
      <c r="A233" s="2337"/>
      <c r="C233" s="2449"/>
    </row>
    <row r="234" spans="1:3">
      <c r="A234" s="2337"/>
      <c r="C234" s="2449"/>
    </row>
    <row r="235" spans="1:3">
      <c r="A235" s="2337"/>
      <c r="C235" s="2449"/>
    </row>
    <row r="236" spans="1:3">
      <c r="A236" s="2337"/>
      <c r="C236" s="2449"/>
    </row>
    <row r="237" spans="1:3">
      <c r="A237" s="2337"/>
      <c r="C237" s="2449"/>
    </row>
    <row r="238" spans="1:3">
      <c r="A238" s="2337"/>
      <c r="C238" s="2449"/>
    </row>
    <row r="239" spans="1:3">
      <c r="A239" s="2337"/>
      <c r="C239" s="2449"/>
    </row>
    <row r="240" spans="1:3">
      <c r="A240" s="2337"/>
      <c r="C240" s="2449"/>
    </row>
    <row r="241" spans="1:3">
      <c r="A241" s="2337"/>
      <c r="C241" s="2449"/>
    </row>
    <row r="242" spans="1:3">
      <c r="A242" s="2337"/>
      <c r="C242" s="2449"/>
    </row>
    <row r="243" spans="1:3">
      <c r="A243" s="2337"/>
      <c r="C243" s="2449"/>
    </row>
    <row r="244" spans="1:3">
      <c r="A244" s="2337"/>
      <c r="C244" s="2449"/>
    </row>
    <row r="245" spans="1:3">
      <c r="A245" s="2337"/>
      <c r="C245" s="2449"/>
    </row>
    <row r="246" spans="1:3">
      <c r="A246" s="2337"/>
      <c r="C246" s="2449"/>
    </row>
    <row r="247" spans="1:3">
      <c r="A247" s="2337"/>
      <c r="C247" s="2449"/>
    </row>
    <row r="248" spans="1:3">
      <c r="A248" s="2337"/>
      <c r="C248" s="2449"/>
    </row>
    <row r="249" spans="1:3">
      <c r="A249" s="2337"/>
      <c r="C249" s="2449"/>
    </row>
    <row r="250" spans="1:3">
      <c r="A250" s="2337"/>
      <c r="C250" s="2449"/>
    </row>
    <row r="251" spans="1:3">
      <c r="A251" s="2337"/>
      <c r="C251" s="2449"/>
    </row>
    <row r="252" spans="1:3">
      <c r="A252" s="2337"/>
      <c r="C252" s="2449"/>
    </row>
    <row r="253" spans="1:3">
      <c r="A253" s="2337"/>
      <c r="C253" s="2449"/>
    </row>
    <row r="254" spans="1:3">
      <c r="A254" s="2337"/>
      <c r="C254" s="2449"/>
    </row>
    <row r="255" spans="1:3">
      <c r="A255" s="2337"/>
      <c r="C255" s="2449"/>
    </row>
    <row r="256" spans="1:3">
      <c r="A256" s="2337"/>
      <c r="C256" s="2449"/>
    </row>
    <row r="257" spans="1:3">
      <c r="A257" s="2337"/>
      <c r="C257" s="2449"/>
    </row>
    <row r="258" spans="1:3">
      <c r="A258" s="2337"/>
      <c r="C258" s="2449"/>
    </row>
    <row r="259" spans="1:3">
      <c r="A259" s="2337"/>
      <c r="C259" s="2449"/>
    </row>
    <row r="260" spans="1:3">
      <c r="A260" s="2337"/>
      <c r="C260" s="2449"/>
    </row>
    <row r="261" spans="1:3">
      <c r="A261" s="2337"/>
      <c r="C261" s="2449"/>
    </row>
    <row r="262" spans="1:3">
      <c r="A262" s="2337"/>
      <c r="C262" s="2449"/>
    </row>
    <row r="263" spans="1:3">
      <c r="A263" s="2337"/>
      <c r="C263" s="2449"/>
    </row>
    <row r="264" spans="1:3">
      <c r="A264" s="2337"/>
      <c r="C264" s="2449"/>
    </row>
    <row r="265" spans="1:3">
      <c r="A265" s="2337"/>
      <c r="C265" s="2449"/>
    </row>
    <row r="266" spans="1:3">
      <c r="A266" s="2337"/>
      <c r="C266" s="2449"/>
    </row>
    <row r="267" spans="1:3">
      <c r="A267" s="2337"/>
      <c r="C267" s="2449"/>
    </row>
    <row r="268" spans="1:3">
      <c r="A268" s="2337"/>
      <c r="C268" s="2449"/>
    </row>
    <row r="269" spans="1:3">
      <c r="A269" s="2337"/>
      <c r="C269" s="2449"/>
    </row>
    <row r="270" spans="1:3">
      <c r="A270" s="2337"/>
      <c r="C270" s="2449"/>
    </row>
    <row r="271" spans="1:3">
      <c r="A271" s="2337"/>
      <c r="C271" s="2449"/>
    </row>
    <row r="272" spans="1:3">
      <c r="A272" s="2337"/>
      <c r="C272" s="2449"/>
    </row>
    <row r="273" spans="1:3">
      <c r="A273" s="2337"/>
      <c r="C273" s="2449"/>
    </row>
    <row r="274" spans="1:3">
      <c r="A274" s="2337"/>
      <c r="C274" s="2449"/>
    </row>
    <row r="275" spans="1:3">
      <c r="A275" s="2337"/>
      <c r="C275" s="2449"/>
    </row>
    <row r="276" spans="1:3">
      <c r="A276" s="2337"/>
      <c r="C276" s="2449"/>
    </row>
    <row r="277" spans="1:3">
      <c r="A277" s="2337"/>
      <c r="C277" s="2449"/>
    </row>
    <row r="278" spans="1:3">
      <c r="A278" s="2337"/>
      <c r="C278" s="2449"/>
    </row>
    <row r="279" spans="1:3">
      <c r="A279" s="2337"/>
      <c r="C279" s="2449"/>
    </row>
    <row r="280" spans="1:3">
      <c r="A280" s="2337"/>
      <c r="C280" s="2449"/>
    </row>
    <row r="281" spans="1:3">
      <c r="A281" s="2337"/>
      <c r="C281" s="2449"/>
    </row>
    <row r="282" spans="1:3">
      <c r="A282" s="2337"/>
      <c r="C282" s="2449"/>
    </row>
    <row r="283" spans="1:3">
      <c r="A283" s="2337"/>
      <c r="C283" s="2449"/>
    </row>
    <row r="284" spans="1:3">
      <c r="A284" s="2337"/>
      <c r="C284" s="2449"/>
    </row>
    <row r="285" spans="1:3">
      <c r="A285" s="2337"/>
      <c r="C285" s="2449"/>
    </row>
    <row r="286" spans="1:3">
      <c r="A286" s="2337"/>
      <c r="C286" s="2449"/>
    </row>
    <row r="287" spans="1:3">
      <c r="A287" s="2337"/>
      <c r="C287" s="2449"/>
    </row>
    <row r="288" spans="1:3">
      <c r="A288" s="2337"/>
      <c r="C288" s="2449"/>
    </row>
    <row r="289" spans="1:3">
      <c r="A289" s="2337"/>
      <c r="C289" s="2449"/>
    </row>
    <row r="290" spans="1:3">
      <c r="A290" s="2337"/>
      <c r="C290" s="2449"/>
    </row>
    <row r="291" spans="1:3">
      <c r="A291" s="2337"/>
      <c r="C291" s="2449"/>
    </row>
    <row r="292" spans="1:3">
      <c r="A292" s="2337"/>
      <c r="C292" s="2449"/>
    </row>
    <row r="293" spans="1:3">
      <c r="A293" s="2337"/>
      <c r="C293" s="2449"/>
    </row>
    <row r="294" spans="1:3">
      <c r="A294" s="2337"/>
      <c r="C294" s="2449"/>
    </row>
    <row r="295" spans="1:3">
      <c r="A295" s="2337"/>
      <c r="C295" s="2449"/>
    </row>
    <row r="296" spans="1:3">
      <c r="A296" s="2337"/>
      <c r="C296" s="2449"/>
    </row>
    <row r="297" spans="1:3">
      <c r="A297" s="2337"/>
      <c r="C297" s="2449"/>
    </row>
    <row r="298" spans="1:3">
      <c r="A298" s="2337"/>
      <c r="C298" s="2449"/>
    </row>
    <row r="299" spans="1:3">
      <c r="A299" s="2337"/>
      <c r="C299" s="2449"/>
    </row>
    <row r="300" spans="1:3">
      <c r="A300" s="2337"/>
      <c r="C300" s="2449"/>
    </row>
    <row r="301" spans="1:3">
      <c r="A301" s="2337"/>
      <c r="C301" s="2449"/>
    </row>
    <row r="302" spans="1:3">
      <c r="A302" s="2337"/>
      <c r="C302" s="2449"/>
    </row>
    <row r="303" spans="1:3">
      <c r="A303" s="2337"/>
      <c r="C303" s="2449"/>
    </row>
    <row r="304" spans="1:3">
      <c r="A304" s="2337"/>
      <c r="C304" s="2449"/>
    </row>
    <row r="305" spans="1:3">
      <c r="A305" s="2337"/>
      <c r="C305" s="2449"/>
    </row>
    <row r="306" spans="1:3">
      <c r="A306" s="2337"/>
      <c r="C306" s="2449"/>
    </row>
    <row r="307" spans="1:3">
      <c r="A307" s="2337"/>
      <c r="C307" s="2449"/>
    </row>
    <row r="308" spans="1:3">
      <c r="A308" s="2337"/>
      <c r="C308" s="2449"/>
    </row>
    <row r="309" spans="1:3">
      <c r="A309" s="2337"/>
      <c r="C309" s="2449"/>
    </row>
    <row r="310" spans="1:3">
      <c r="A310" s="2337"/>
      <c r="C310" s="2449"/>
    </row>
    <row r="311" spans="1:3">
      <c r="A311" s="2337"/>
      <c r="C311" s="2449"/>
    </row>
    <row r="312" spans="1:3">
      <c r="A312" s="2337"/>
      <c r="C312" s="2449"/>
    </row>
    <row r="313" spans="1:3">
      <c r="A313" s="2337"/>
      <c r="C313" s="2449"/>
    </row>
    <row r="314" spans="1:3">
      <c r="A314" s="2337"/>
      <c r="C314" s="2449"/>
    </row>
    <row r="315" spans="1:3">
      <c r="A315" s="2337"/>
      <c r="C315" s="2449"/>
    </row>
    <row r="316" spans="1:3">
      <c r="A316" s="2337"/>
      <c r="C316" s="2449"/>
    </row>
    <row r="317" spans="1:3">
      <c r="A317" s="2337"/>
      <c r="C317" s="2449"/>
    </row>
    <row r="318" spans="1:3">
      <c r="A318" s="2337"/>
      <c r="C318" s="2449"/>
    </row>
    <row r="319" spans="1:3">
      <c r="A319" s="2337"/>
      <c r="C319" s="2449"/>
    </row>
    <row r="320" spans="1:3">
      <c r="A320" s="2337"/>
      <c r="C320" s="2449"/>
    </row>
    <row r="321" spans="1:3">
      <c r="A321" s="2337"/>
      <c r="C321" s="2449"/>
    </row>
    <row r="322" spans="1:3">
      <c r="A322" s="2337"/>
      <c r="C322" s="2449"/>
    </row>
    <row r="323" spans="1:3">
      <c r="A323" s="2337"/>
      <c r="C323" s="2449"/>
    </row>
    <row r="324" spans="1:3">
      <c r="A324" s="2337"/>
      <c r="C324" s="2449"/>
    </row>
    <row r="325" spans="1:3">
      <c r="A325" s="2337"/>
      <c r="C325" s="2449"/>
    </row>
    <row r="326" spans="1:3">
      <c r="A326" s="2337"/>
      <c r="C326" s="2449"/>
    </row>
    <row r="327" spans="1:3">
      <c r="A327" s="2337"/>
      <c r="C327" s="2449"/>
    </row>
    <row r="328" spans="1:3">
      <c r="A328" s="2337"/>
      <c r="C328" s="2449"/>
    </row>
    <row r="329" spans="1:3">
      <c r="A329" s="2337"/>
      <c r="C329" s="2449"/>
    </row>
    <row r="330" spans="1:3">
      <c r="A330" s="2337"/>
      <c r="C330" s="2449"/>
    </row>
    <row r="331" spans="1:3">
      <c r="A331" s="2337"/>
      <c r="C331" s="2449"/>
    </row>
    <row r="332" spans="1:3">
      <c r="A332" s="2337"/>
      <c r="C332" s="2449"/>
    </row>
    <row r="333" spans="1:3">
      <c r="A333" s="2337"/>
      <c r="C333" s="2449"/>
    </row>
    <row r="334" spans="1:3">
      <c r="A334" s="2337"/>
      <c r="C334" s="2449"/>
    </row>
    <row r="335" spans="1:3">
      <c r="A335" s="2337"/>
      <c r="C335" s="2449"/>
    </row>
    <row r="336" spans="1:3">
      <c r="A336" s="2337"/>
      <c r="C336" s="2449"/>
    </row>
    <row r="337" spans="1:3">
      <c r="A337" s="2337"/>
      <c r="C337" s="2449"/>
    </row>
    <row r="338" spans="1:3">
      <c r="A338" s="2337"/>
      <c r="C338" s="2449"/>
    </row>
    <row r="339" spans="1:3">
      <c r="A339" s="2337"/>
      <c r="C339" s="2449"/>
    </row>
    <row r="340" spans="1:3">
      <c r="A340" s="2337"/>
      <c r="C340" s="2449"/>
    </row>
    <row r="341" spans="1:3">
      <c r="A341" s="2337"/>
      <c r="C341" s="2449"/>
    </row>
    <row r="342" spans="1:3">
      <c r="A342" s="2337"/>
      <c r="C342" s="2449"/>
    </row>
    <row r="343" spans="1:3">
      <c r="A343" s="2337"/>
      <c r="C343" s="2449"/>
    </row>
    <row r="344" spans="1:3">
      <c r="A344" s="2337"/>
      <c r="C344" s="2449"/>
    </row>
    <row r="345" spans="1:3">
      <c r="A345" s="2337"/>
      <c r="C345" s="2449"/>
    </row>
    <row r="346" spans="1:3">
      <c r="A346" s="2337"/>
      <c r="C346" s="2449"/>
    </row>
    <row r="347" spans="1:3">
      <c r="A347" s="2337"/>
      <c r="C347" s="2449"/>
    </row>
    <row r="348" spans="1:3">
      <c r="A348" s="2337"/>
      <c r="C348" s="2449"/>
    </row>
    <row r="349" spans="1:3">
      <c r="A349" s="2337"/>
      <c r="C349" s="2449"/>
    </row>
    <row r="350" spans="1:3">
      <c r="A350" s="2337"/>
      <c r="C350" s="2449"/>
    </row>
    <row r="351" spans="1:3">
      <c r="A351" s="2337"/>
      <c r="C351" s="2449"/>
    </row>
    <row r="352" spans="1:3">
      <c r="A352" s="2337"/>
      <c r="C352" s="2449"/>
    </row>
    <row r="353" spans="1:3">
      <c r="A353" s="2337"/>
      <c r="C353" s="2449"/>
    </row>
    <row r="354" spans="1:3">
      <c r="A354" s="2337"/>
      <c r="C354" s="2449"/>
    </row>
    <row r="355" spans="1:3">
      <c r="A355" s="2337"/>
      <c r="C355" s="2449"/>
    </row>
    <row r="356" spans="1:3">
      <c r="A356" s="2337"/>
      <c r="C356" s="2449"/>
    </row>
    <row r="357" spans="1:3">
      <c r="A357" s="2337"/>
      <c r="C357" s="2449"/>
    </row>
    <row r="358" spans="1:3">
      <c r="A358" s="2337"/>
      <c r="C358" s="2449"/>
    </row>
    <row r="359" spans="1:3">
      <c r="A359" s="2337"/>
      <c r="C359" s="2449"/>
    </row>
    <row r="360" spans="1:3">
      <c r="A360" s="2337"/>
      <c r="C360" s="2449"/>
    </row>
    <row r="361" spans="1:3">
      <c r="A361" s="2337"/>
      <c r="C361" s="2449"/>
    </row>
    <row r="362" spans="1:3">
      <c r="A362" s="2337"/>
      <c r="C362" s="2449"/>
    </row>
    <row r="363" spans="1:3">
      <c r="A363" s="2337"/>
      <c r="C363" s="2449"/>
    </row>
    <row r="364" spans="1:3">
      <c r="A364" s="2337"/>
      <c r="C364" s="2449"/>
    </row>
    <row r="365" spans="1:3">
      <c r="A365" s="2337"/>
      <c r="C365" s="2449"/>
    </row>
    <row r="366" spans="1:3">
      <c r="A366" s="2337"/>
      <c r="C366" s="2449"/>
    </row>
    <row r="367" spans="1:3">
      <c r="A367" s="2337"/>
      <c r="C367" s="2449"/>
    </row>
    <row r="368" spans="1:3">
      <c r="A368" s="2337"/>
      <c r="C368" s="2449"/>
    </row>
    <row r="369" spans="1:3">
      <c r="A369" s="2337"/>
      <c r="C369" s="2449"/>
    </row>
    <row r="370" spans="1:3">
      <c r="A370" s="2337"/>
      <c r="C370" s="2449"/>
    </row>
    <row r="371" spans="1:3">
      <c r="A371" s="2337"/>
      <c r="C371" s="2449"/>
    </row>
    <row r="372" spans="1:3">
      <c r="A372" s="2337"/>
      <c r="C372" s="2449"/>
    </row>
    <row r="373" spans="1:3">
      <c r="A373" s="2337"/>
      <c r="C373" s="2449"/>
    </row>
    <row r="374" spans="1:3">
      <c r="A374" s="2337"/>
      <c r="C374" s="2449"/>
    </row>
    <row r="375" spans="1:3">
      <c r="A375" s="2337"/>
      <c r="C375" s="2449"/>
    </row>
    <row r="376" spans="1:3">
      <c r="A376" s="2337"/>
      <c r="C376" s="2449"/>
    </row>
    <row r="377" spans="1:3">
      <c r="A377" s="2337"/>
      <c r="C377" s="2449"/>
    </row>
    <row r="378" spans="1:3">
      <c r="A378" s="2337"/>
      <c r="C378" s="2449"/>
    </row>
    <row r="379" spans="1:3">
      <c r="A379" s="2337"/>
      <c r="C379" s="2449"/>
    </row>
    <row r="380" spans="1:3">
      <c r="A380" s="2337"/>
      <c r="C380" s="2449"/>
    </row>
    <row r="381" spans="1:3">
      <c r="A381" s="2337"/>
      <c r="C381" s="2449"/>
    </row>
    <row r="382" spans="1:3">
      <c r="A382" s="2337"/>
      <c r="C382" s="2449"/>
    </row>
    <row r="383" spans="1:3">
      <c r="A383" s="2337"/>
      <c r="C383" s="2449"/>
    </row>
    <row r="384" spans="1:3">
      <c r="A384" s="2337"/>
      <c r="C384" s="2449"/>
    </row>
    <row r="385" spans="1:3">
      <c r="A385" s="2337"/>
      <c r="C385" s="2449"/>
    </row>
    <row r="386" spans="1:3">
      <c r="A386" s="2337"/>
      <c r="C386" s="2449"/>
    </row>
    <row r="387" spans="1:3">
      <c r="A387" s="2337"/>
      <c r="C387" s="2449"/>
    </row>
    <row r="388" spans="1:3">
      <c r="A388" s="2337"/>
      <c r="C388" s="2449"/>
    </row>
    <row r="389" spans="1:3">
      <c r="A389" s="2337"/>
      <c r="C389" s="2449"/>
    </row>
    <row r="390" spans="1:3">
      <c r="A390" s="2337"/>
      <c r="C390" s="2449"/>
    </row>
    <row r="391" spans="1:3">
      <c r="A391" s="2337"/>
      <c r="C391" s="2449"/>
    </row>
    <row r="392" spans="1:3">
      <c r="A392" s="2337"/>
      <c r="C392" s="2449"/>
    </row>
    <row r="393" spans="1:3">
      <c r="A393" s="2337"/>
      <c r="C393" s="2449"/>
    </row>
    <row r="394" spans="1:3">
      <c r="A394" s="2337"/>
      <c r="C394" s="2449"/>
    </row>
    <row r="395" spans="1:3">
      <c r="A395" s="2337"/>
      <c r="C395" s="2449"/>
    </row>
    <row r="396" spans="1:3">
      <c r="A396" s="2337"/>
      <c r="C396" s="2449"/>
    </row>
    <row r="397" spans="1:3">
      <c r="A397" s="2337"/>
      <c r="C397" s="2449"/>
    </row>
    <row r="398" spans="1:3">
      <c r="A398" s="2337"/>
      <c r="C398" s="2449"/>
    </row>
    <row r="399" spans="1:3">
      <c r="A399" s="2337"/>
      <c r="C399" s="2449"/>
    </row>
    <row r="400" spans="1:3">
      <c r="A400" s="2337"/>
      <c r="C400" s="2449"/>
    </row>
    <row r="401" spans="1:3">
      <c r="A401" s="2337"/>
      <c r="C401" s="2449"/>
    </row>
    <row r="402" spans="1:3">
      <c r="A402" s="2337"/>
      <c r="C402" s="2449"/>
    </row>
    <row r="403" spans="1:3">
      <c r="A403" s="2337"/>
      <c r="C403" s="2449"/>
    </row>
    <row r="404" spans="1:3">
      <c r="A404" s="2337"/>
      <c r="C404" s="2449"/>
    </row>
    <row r="405" spans="1:3">
      <c r="A405" s="2337"/>
      <c r="C405" s="2449"/>
    </row>
    <row r="406" spans="1:3">
      <c r="A406" s="2337"/>
      <c r="C406" s="2449"/>
    </row>
    <row r="407" spans="1:3">
      <c r="A407" s="2337"/>
      <c r="C407" s="2449"/>
    </row>
    <row r="408" spans="1:3">
      <c r="A408" s="2337"/>
      <c r="C408" s="2449"/>
    </row>
    <row r="409" spans="1:3">
      <c r="A409" s="2337"/>
      <c r="C409" s="2449"/>
    </row>
    <row r="410" spans="1:3">
      <c r="A410" s="2337"/>
      <c r="C410" s="2449"/>
    </row>
    <row r="411" spans="1:3">
      <c r="A411" s="2337"/>
      <c r="C411" s="2449"/>
    </row>
    <row r="412" spans="1:3">
      <c r="A412" s="2337"/>
      <c r="C412" s="2449"/>
    </row>
    <row r="413" spans="1:3">
      <c r="A413" s="2337"/>
      <c r="C413" s="2449"/>
    </row>
    <row r="414" spans="1:3">
      <c r="A414" s="2337"/>
      <c r="C414" s="2449"/>
    </row>
    <row r="415" spans="1:3">
      <c r="A415" s="2337"/>
      <c r="C415" s="2449"/>
    </row>
    <row r="416" spans="1:3">
      <c r="A416" s="2337"/>
      <c r="C416" s="2449"/>
    </row>
    <row r="417" spans="1:3">
      <c r="A417" s="2337"/>
      <c r="C417" s="2449"/>
    </row>
    <row r="418" spans="1:3">
      <c r="A418" s="2337"/>
      <c r="C418" s="2449"/>
    </row>
    <row r="419" spans="1:3">
      <c r="A419" s="2337"/>
      <c r="C419" s="2449"/>
    </row>
    <row r="420" spans="1:3">
      <c r="A420" s="2337"/>
      <c r="C420" s="2449"/>
    </row>
    <row r="421" spans="1:3">
      <c r="A421" s="2337"/>
      <c r="C421" s="2449"/>
    </row>
    <row r="422" spans="1:3">
      <c r="A422" s="2337"/>
      <c r="C422" s="2449"/>
    </row>
    <row r="423" spans="1:3">
      <c r="A423" s="2337"/>
      <c r="C423" s="2449"/>
    </row>
    <row r="424" spans="1:3">
      <c r="A424" s="2337"/>
      <c r="C424" s="2449"/>
    </row>
    <row r="425" spans="1:3">
      <c r="A425" s="2337"/>
      <c r="C425" s="2449"/>
    </row>
    <row r="426" spans="1:3">
      <c r="A426" s="2337"/>
      <c r="C426" s="2449"/>
    </row>
    <row r="427" spans="1:3">
      <c r="A427" s="2337"/>
      <c r="C427" s="2449"/>
    </row>
    <row r="428" spans="1:3">
      <c r="A428" s="2337"/>
      <c r="C428" s="2449"/>
    </row>
    <row r="429" spans="1:3">
      <c r="A429" s="2337"/>
      <c r="C429" s="2449"/>
    </row>
    <row r="430" spans="1:3">
      <c r="A430" s="2337"/>
      <c r="C430" s="2449"/>
    </row>
    <row r="431" spans="1:3">
      <c r="A431" s="2337"/>
      <c r="C431" s="2449"/>
    </row>
    <row r="432" spans="1:3">
      <c r="A432" s="2337"/>
      <c r="C432" s="2449"/>
    </row>
    <row r="433" spans="1:3">
      <c r="A433" s="2337"/>
      <c r="C433" s="2449"/>
    </row>
    <row r="434" spans="1:3">
      <c r="A434" s="2337"/>
      <c r="C434" s="2449"/>
    </row>
    <row r="435" spans="1:3">
      <c r="A435" s="2337"/>
      <c r="C435" s="2449"/>
    </row>
    <row r="436" spans="1:3">
      <c r="A436" s="2337"/>
      <c r="C436" s="2449"/>
    </row>
    <row r="437" spans="1:3">
      <c r="A437" s="2337"/>
      <c r="C437" s="2449"/>
    </row>
    <row r="438" spans="1:3">
      <c r="A438" s="2337"/>
      <c r="C438" s="2449"/>
    </row>
    <row r="439" spans="1:3">
      <c r="A439" s="2337"/>
      <c r="C439" s="2449"/>
    </row>
    <row r="440" spans="1:3">
      <c r="A440" s="2337"/>
      <c r="C440" s="2449"/>
    </row>
    <row r="441" spans="1:3">
      <c r="A441" s="2337"/>
      <c r="C441" s="2449"/>
    </row>
    <row r="442" spans="1:3">
      <c r="A442" s="2337"/>
      <c r="C442" s="2449"/>
    </row>
    <row r="443" spans="1:3">
      <c r="A443" s="2337"/>
      <c r="C443" s="2449"/>
    </row>
    <row r="444" spans="1:3">
      <c r="A444" s="2337"/>
      <c r="C444" s="2449"/>
    </row>
    <row r="445" spans="1:3">
      <c r="A445" s="2337"/>
      <c r="C445" s="2449"/>
    </row>
    <row r="446" spans="1:3">
      <c r="A446" s="2337"/>
      <c r="C446" s="2449"/>
    </row>
    <row r="447" spans="1:3">
      <c r="A447" s="2337"/>
      <c r="C447" s="2449"/>
    </row>
    <row r="448" spans="1:3">
      <c r="A448" s="2337"/>
      <c r="C448" s="2449"/>
    </row>
    <row r="449" spans="1:3">
      <c r="A449" s="2337"/>
      <c r="C449" s="2449"/>
    </row>
    <row r="450" spans="1:3">
      <c r="A450" s="2337"/>
      <c r="C450" s="2449"/>
    </row>
    <row r="451" spans="1:3">
      <c r="A451" s="2337"/>
      <c r="C451" s="2449"/>
    </row>
    <row r="452" spans="1:3">
      <c r="A452" s="2337"/>
      <c r="C452" s="2449"/>
    </row>
    <row r="453" spans="1:3">
      <c r="A453" s="2337"/>
      <c r="C453" s="2449"/>
    </row>
    <row r="454" spans="1:3">
      <c r="A454" s="2337"/>
      <c r="C454" s="2449"/>
    </row>
    <row r="455" spans="1:3">
      <c r="A455" s="2337"/>
      <c r="C455" s="2449"/>
    </row>
    <row r="456" spans="1:3">
      <c r="A456" s="2337"/>
      <c r="C456" s="2449"/>
    </row>
    <row r="457" spans="1:3">
      <c r="A457" s="2337"/>
      <c r="C457" s="2449"/>
    </row>
    <row r="458" spans="1:3">
      <c r="A458" s="2337"/>
      <c r="C458" s="2449"/>
    </row>
    <row r="459" spans="1:3">
      <c r="A459" s="2337"/>
      <c r="C459" s="2449"/>
    </row>
    <row r="460" spans="1:3">
      <c r="A460" s="2337"/>
      <c r="C460" s="2449"/>
    </row>
    <row r="461" spans="1:3">
      <c r="A461" s="2337"/>
      <c r="C461" s="2449"/>
    </row>
    <row r="462" spans="1:3">
      <c r="A462" s="2337"/>
      <c r="C462" s="2449"/>
    </row>
    <row r="463" spans="1:3">
      <c r="A463" s="2337"/>
      <c r="C463" s="2449"/>
    </row>
    <row r="464" spans="1:3">
      <c r="A464" s="2337"/>
      <c r="C464" s="2449"/>
    </row>
    <row r="465" spans="1:3">
      <c r="A465" s="2337"/>
      <c r="C465" s="2449"/>
    </row>
    <row r="466" spans="1:3">
      <c r="A466" s="2337"/>
      <c r="C466" s="2449"/>
    </row>
    <row r="467" spans="1:3">
      <c r="A467" s="2337"/>
      <c r="C467" s="2449"/>
    </row>
    <row r="468" spans="1:3">
      <c r="A468" s="2337"/>
      <c r="C468" s="2449"/>
    </row>
    <row r="469" spans="1:3">
      <c r="A469" s="2337"/>
      <c r="C469" s="2449"/>
    </row>
    <row r="470" spans="1:3">
      <c r="A470" s="2337"/>
      <c r="C470" s="2449"/>
    </row>
    <row r="471" spans="1:3">
      <c r="A471" s="2337"/>
      <c r="C471" s="2449"/>
    </row>
    <row r="472" spans="1:3">
      <c r="A472" s="2337"/>
      <c r="C472" s="2449"/>
    </row>
    <row r="473" spans="1:3">
      <c r="A473" s="2337"/>
      <c r="C473" s="2449"/>
    </row>
    <row r="474" spans="1:3">
      <c r="A474" s="2337"/>
      <c r="C474" s="2449"/>
    </row>
    <row r="475" spans="1:3">
      <c r="A475" s="2337"/>
      <c r="C475" s="2449"/>
    </row>
    <row r="476" spans="1:3">
      <c r="A476" s="2337"/>
      <c r="C476" s="2449"/>
    </row>
    <row r="477" spans="1:3">
      <c r="A477" s="2337"/>
      <c r="C477" s="2449"/>
    </row>
    <row r="478" spans="1:3">
      <c r="A478" s="2337"/>
      <c r="C478" s="2449"/>
    </row>
    <row r="479" spans="1:3">
      <c r="A479" s="2337"/>
      <c r="C479" s="2449"/>
    </row>
    <row r="480" spans="1:3">
      <c r="A480" s="2337"/>
      <c r="C480" s="2449"/>
    </row>
    <row r="481" spans="1:3">
      <c r="A481" s="2337"/>
      <c r="C481" s="2449"/>
    </row>
    <row r="482" spans="1:3">
      <c r="A482" s="2337"/>
      <c r="C482" s="2449"/>
    </row>
    <row r="483" spans="1:3">
      <c r="A483" s="2337"/>
      <c r="C483" s="2449"/>
    </row>
    <row r="484" spans="1:3">
      <c r="A484" s="2337"/>
      <c r="C484" s="2449"/>
    </row>
    <row r="485" spans="1:3">
      <c r="A485" s="2337"/>
      <c r="C485" s="2449"/>
    </row>
    <row r="486" spans="1:3">
      <c r="A486" s="2337"/>
      <c r="C486" s="2449"/>
    </row>
    <row r="487" spans="1:3">
      <c r="A487" s="2337"/>
      <c r="C487" s="2449"/>
    </row>
    <row r="488" spans="1:3">
      <c r="A488" s="2337"/>
      <c r="C488" s="2449"/>
    </row>
    <row r="489" spans="1:3">
      <c r="A489" s="2337"/>
      <c r="C489" s="2449"/>
    </row>
    <row r="490" spans="1:3">
      <c r="A490" s="2337"/>
      <c r="C490" s="2449"/>
    </row>
    <row r="491" spans="1:3">
      <c r="A491" s="2337"/>
      <c r="C491" s="2449"/>
    </row>
    <row r="492" spans="1:3">
      <c r="A492" s="2337"/>
      <c r="C492" s="2449"/>
    </row>
    <row r="493" spans="1:3">
      <c r="A493" s="2337"/>
      <c r="C493" s="2449"/>
    </row>
    <row r="494" spans="1:3">
      <c r="A494" s="2337"/>
      <c r="C494" s="2449"/>
    </row>
    <row r="495" spans="1:3">
      <c r="A495" s="2337"/>
      <c r="C495" s="2449"/>
    </row>
    <row r="496" spans="1:3">
      <c r="A496" s="2337"/>
      <c r="C496" s="2449"/>
    </row>
    <row r="497" spans="1:3">
      <c r="A497" s="2337"/>
      <c r="C497" s="2449"/>
    </row>
    <row r="498" spans="1:3">
      <c r="A498" s="2337"/>
      <c r="C498" s="2449"/>
    </row>
    <row r="499" spans="1:3">
      <c r="A499" s="2337"/>
      <c r="C499" s="2449"/>
    </row>
    <row r="500" spans="1:3">
      <c r="A500" s="2337"/>
      <c r="C500" s="2449"/>
    </row>
    <row r="501" spans="1:3">
      <c r="A501" s="2337"/>
      <c r="C501" s="2449"/>
    </row>
    <row r="502" spans="1:3">
      <c r="A502" s="2337"/>
      <c r="C502" s="2449"/>
    </row>
    <row r="503" spans="1:3">
      <c r="A503" s="2337"/>
      <c r="C503" s="2449"/>
    </row>
    <row r="504" spans="1:3">
      <c r="A504" s="2337"/>
      <c r="C504" s="2449"/>
    </row>
    <row r="505" spans="1:3">
      <c r="A505" s="2337"/>
      <c r="C505" s="2449"/>
    </row>
    <row r="506" spans="1:3">
      <c r="A506" s="2337"/>
      <c r="C506" s="2449"/>
    </row>
    <row r="507" spans="1:3">
      <c r="A507" s="2337"/>
      <c r="C507" s="2449"/>
    </row>
    <row r="508" spans="1:3">
      <c r="A508" s="2337"/>
      <c r="C508" s="2449"/>
    </row>
    <row r="509" spans="1:3">
      <c r="A509" s="2337"/>
      <c r="C509" s="2449"/>
    </row>
    <row r="510" spans="1:3">
      <c r="A510" s="2337"/>
      <c r="C510" s="2449"/>
    </row>
    <row r="511" spans="1:3">
      <c r="A511" s="2337"/>
      <c r="C511" s="2449"/>
    </row>
    <row r="512" spans="1:3">
      <c r="A512" s="2337"/>
      <c r="C512" s="2449"/>
    </row>
    <row r="513" spans="1:3">
      <c r="A513" s="2337"/>
      <c r="C513" s="2449"/>
    </row>
    <row r="514" spans="1:3">
      <c r="A514" s="2337"/>
      <c r="C514" s="2449"/>
    </row>
    <row r="515" spans="1:3">
      <c r="A515" s="2337"/>
      <c r="C515" s="2449"/>
    </row>
    <row r="516" spans="1:3">
      <c r="A516" s="2337"/>
      <c r="C516" s="2449"/>
    </row>
    <row r="517" spans="1:3">
      <c r="A517" s="2337"/>
      <c r="C517" s="2449"/>
    </row>
    <row r="518" spans="1:3">
      <c r="A518" s="2337"/>
      <c r="C518" s="2449"/>
    </row>
    <row r="519" spans="1:3">
      <c r="A519" s="2337"/>
      <c r="C519" s="2449"/>
    </row>
    <row r="520" spans="1:3">
      <c r="A520" s="2337"/>
      <c r="C520" s="2449"/>
    </row>
    <row r="521" spans="1:3">
      <c r="A521" s="2337"/>
      <c r="C521" s="2449"/>
    </row>
    <row r="522" spans="1:3">
      <c r="A522" s="2337"/>
      <c r="C522" s="2449"/>
    </row>
    <row r="523" spans="1:3">
      <c r="A523" s="2337"/>
      <c r="C523" s="2449"/>
    </row>
    <row r="524" spans="1:3">
      <c r="A524" s="2337"/>
      <c r="C524" s="2449"/>
    </row>
    <row r="525" spans="1:3">
      <c r="A525" s="2337"/>
      <c r="C525" s="2449"/>
    </row>
    <row r="526" spans="1:3">
      <c r="A526" s="2337"/>
      <c r="C526" s="2449"/>
    </row>
    <row r="527" spans="1:3">
      <c r="A527" s="2337"/>
      <c r="C527" s="2449"/>
    </row>
    <row r="528" spans="1:3">
      <c r="A528" s="2337"/>
      <c r="C528" s="2449"/>
    </row>
    <row r="529" spans="1:3">
      <c r="A529" s="2337"/>
      <c r="C529" s="2449"/>
    </row>
    <row r="530" spans="1:3">
      <c r="A530" s="2337"/>
      <c r="C530" s="2449"/>
    </row>
    <row r="531" spans="1:3">
      <c r="A531" s="2337"/>
      <c r="C531" s="2449"/>
    </row>
    <row r="532" spans="1:3">
      <c r="A532" s="2337"/>
      <c r="C532" s="2449"/>
    </row>
    <row r="533" spans="1:3">
      <c r="A533" s="2337"/>
      <c r="C533" s="2449"/>
    </row>
    <row r="534" spans="1:3">
      <c r="A534" s="2337"/>
      <c r="C534" s="2449"/>
    </row>
    <row r="535" spans="1:3">
      <c r="A535" s="2337"/>
      <c r="C535" s="2449"/>
    </row>
    <row r="536" spans="1:3">
      <c r="A536" s="2337"/>
      <c r="C536" s="2449"/>
    </row>
    <row r="537" spans="1:3">
      <c r="A537" s="2337"/>
      <c r="C537" s="2449"/>
    </row>
    <row r="538" spans="1:3">
      <c r="A538" s="2337"/>
      <c r="C538" s="2449"/>
    </row>
    <row r="539" spans="1:3">
      <c r="A539" s="2337"/>
      <c r="C539" s="2449"/>
    </row>
    <row r="540" spans="1:3">
      <c r="A540" s="2337"/>
      <c r="C540" s="2449"/>
    </row>
    <row r="541" spans="1:3">
      <c r="A541" s="2337"/>
      <c r="C541" s="2449"/>
    </row>
    <row r="542" spans="1:3">
      <c r="A542" s="2337"/>
      <c r="C542" s="2449"/>
    </row>
    <row r="543" spans="1:3">
      <c r="A543" s="2337"/>
      <c r="C543" s="2449"/>
    </row>
    <row r="544" spans="1:3">
      <c r="A544" s="2337"/>
      <c r="C544" s="2449"/>
    </row>
    <row r="545" spans="1:3">
      <c r="A545" s="2337"/>
      <c r="C545" s="2449"/>
    </row>
    <row r="546" spans="1:3">
      <c r="A546" s="2337"/>
      <c r="C546" s="2449"/>
    </row>
    <row r="547" spans="1:3">
      <c r="A547" s="2337"/>
      <c r="C547" s="2449"/>
    </row>
    <row r="548" spans="1:3">
      <c r="A548" s="2337"/>
      <c r="C548" s="2449"/>
    </row>
    <row r="549" spans="1:3">
      <c r="A549" s="2337"/>
      <c r="C549" s="2449"/>
    </row>
    <row r="550" spans="1:3">
      <c r="A550" s="2337"/>
      <c r="C550" s="2449"/>
    </row>
    <row r="551" spans="1:3">
      <c r="A551" s="2337"/>
      <c r="C551" s="2449"/>
    </row>
    <row r="552" spans="1:3">
      <c r="A552" s="2337"/>
      <c r="C552" s="2449"/>
    </row>
    <row r="553" spans="1:3">
      <c r="A553" s="2337"/>
      <c r="C553" s="2449"/>
    </row>
    <row r="554" spans="1:3">
      <c r="A554" s="2337"/>
      <c r="C554" s="2449"/>
    </row>
    <row r="555" spans="1:3">
      <c r="A555" s="2337"/>
      <c r="C555" s="2449"/>
    </row>
    <row r="556" spans="1:3">
      <c r="A556" s="2337"/>
      <c r="C556" s="2449"/>
    </row>
    <row r="557" spans="1:3">
      <c r="A557" s="2337"/>
      <c r="C557" s="2449"/>
    </row>
    <row r="558" spans="1:3">
      <c r="A558" s="2337"/>
      <c r="C558" s="2449"/>
    </row>
    <row r="559" spans="1:3">
      <c r="A559" s="2337"/>
      <c r="C559" s="2449"/>
    </row>
    <row r="560" spans="1:3">
      <c r="A560" s="2337"/>
      <c r="C560" s="2449"/>
    </row>
    <row r="561" spans="1:3">
      <c r="A561" s="2337"/>
      <c r="C561" s="2449"/>
    </row>
  </sheetData>
  <mergeCells count="9">
    <mergeCell ref="D47:D48"/>
    <mergeCell ref="D49:D50"/>
    <mergeCell ref="D52:D53"/>
    <mergeCell ref="A1:D1"/>
    <mergeCell ref="D21:D22"/>
    <mergeCell ref="D23:D24"/>
    <mergeCell ref="D25:D26"/>
    <mergeCell ref="D27:D28"/>
    <mergeCell ref="D39:D40"/>
  </mergeCells>
  <phoneticPr fontId="7"/>
  <hyperlinks>
    <hyperlink ref="A4" location="'1-1'!A1" display="1-1"/>
    <hyperlink ref="A5" location="'1-2'!A1" display="1-2"/>
    <hyperlink ref="A6" location="'1-3'!A1" display="1-3"/>
    <hyperlink ref="A10" location="'2-1'!A1" display="2-1"/>
    <hyperlink ref="A11" location="'2-2'!A1" display="2-2"/>
    <hyperlink ref="A12" location="'2-3'!A1" display="2-3"/>
    <hyperlink ref="A13" location="'2-4'!A1" display="2-4"/>
    <hyperlink ref="A14" location="'2-5'!A1" display="2-5"/>
    <hyperlink ref="A15" location="'2-6'!A1" display="2-6"/>
    <hyperlink ref="A16" location="'2-7'!A1" display="2-7"/>
    <hyperlink ref="A17" location="'2-8'!A1" display="2-8"/>
    <hyperlink ref="A18" location="'2-9'!A1" display="2-9"/>
    <hyperlink ref="A22" location="'3-1'!A1" display="3-1"/>
    <hyperlink ref="A23" location="'3-2'!A1" display="3-2"/>
    <hyperlink ref="A24" location="'3-3'!A1" display="3-3"/>
    <hyperlink ref="A25" location="'3-4'!A1" display="3-4"/>
    <hyperlink ref="A26" location="'3-5'!A1" display="3-5"/>
    <hyperlink ref="A27" location="'3-6'!A1" display="3-6"/>
    <hyperlink ref="A28" location="'3-7'!A1" display="3-7"/>
    <hyperlink ref="A29" location="'3-8'!A1" display="3-8"/>
    <hyperlink ref="A30" location="'3-9'!A1" display="3-9"/>
    <hyperlink ref="A34" location="'4-1'!A1" display="4-1"/>
    <hyperlink ref="A35" location="'4-2'!A1" display="4-2"/>
    <hyperlink ref="A36" location="'4-3'!A1" display="4-3"/>
    <hyperlink ref="A37" location="'4-4'!A1" display="4-4"/>
    <hyperlink ref="A41" location="'5-1'!A1" display="5-1"/>
    <hyperlink ref="A42" location="'5-2'!A1" display="5-2"/>
    <hyperlink ref="A43" location="'5-3'!A1" display="5-3"/>
    <hyperlink ref="A44" location="'5-4'!A1" display="5-4"/>
    <hyperlink ref="A45" location="'5-5'!A1" display="5-5"/>
    <hyperlink ref="A46" location="'5-6'!A1" display="5-6"/>
    <hyperlink ref="A47" location="'5-7'!A1" display="5-7"/>
    <hyperlink ref="A48" location="'5-8'!A1" display="5-8"/>
    <hyperlink ref="A49" location="'5-9'!A1" display="5-9"/>
    <hyperlink ref="A50" location="'5-10'!A1" display="5-10"/>
    <hyperlink ref="A51" location="'5-11'!A1" display="5-11"/>
    <hyperlink ref="A52" location="'5-12'!A1" display="5-12"/>
    <hyperlink ref="C4" location="'6-1'!A1" display="6-1"/>
    <hyperlink ref="C5" location="'6-2'!A1" display="6-2"/>
    <hyperlink ref="C6" location="'6-3'!A1" display="6-3"/>
    <hyperlink ref="C7" location="'6-4'!A1" display="6-4"/>
    <hyperlink ref="C8" location="'6-5'!A1" display="6-5"/>
    <hyperlink ref="C9" location="'6-6'!A1" display="6-6"/>
    <hyperlink ref="C10" location="'6-7'!A1" display="6-7"/>
    <hyperlink ref="C11" location="'6-8'!A1" display="6-8"/>
    <hyperlink ref="C15" location="'7-1'!A1" display="7-1"/>
    <hyperlink ref="C16" location="'7-2'!A1" display="7-2"/>
    <hyperlink ref="C17" location="'7-3'!A1" display="7-3"/>
    <hyperlink ref="C21" location="'8-1'!A1" display="8-1"/>
    <hyperlink ref="C23" location="'8-2'!A1" display="8-2"/>
    <hyperlink ref="C25" location="'8-3'!A1" display="8-3"/>
    <hyperlink ref="C27" location="'8-4'!A1" display="8-4"/>
    <hyperlink ref="C29" location="'8-5'!A1" display="8-5"/>
    <hyperlink ref="C33" location="'9-1'!A1" display="9-1"/>
    <hyperlink ref="C34" location="'9-2'!A1" display="9-2"/>
    <hyperlink ref="C38" location="'10-1'!A1" display="10-1"/>
    <hyperlink ref="C39" location="'10-2'!A1" display="10-2"/>
    <hyperlink ref="C41" location="'10-3'!A1" display="10-3"/>
    <hyperlink ref="C42" location="'10-4'!A1" display="10-4"/>
    <hyperlink ref="C43" location="'10-5'!A1" display="10-5"/>
    <hyperlink ref="C44" location="'10-6'!A1" display="10-6"/>
    <hyperlink ref="C45" location="'10-7'!A1" display="10-7"/>
    <hyperlink ref="C46" location="'10-8'!A1" display="10-8"/>
    <hyperlink ref="C47" location="'10-9'!A1" display="10-9"/>
    <hyperlink ref="C49" location="'10-10'!A1" display="10-10"/>
    <hyperlink ref="C51" location="'10-11'!A1" display="10-11"/>
    <hyperlink ref="C52" location="'10-12'!A1" display="10-12"/>
    <hyperlink ref="A53" location="'5-13'!A1" display="5-13"/>
    <hyperlink ref="A54" location="'5-14'!A1" display="5-14"/>
    <hyperlink ref="A59" location="'11-1'!A1" display="11-1"/>
    <hyperlink ref="A60" location="'11-2'!A1" display="11-2"/>
    <hyperlink ref="A61" location="'11-3'!A1" display="11-3"/>
    <hyperlink ref="A62" location="'11-4'!A1" display="11-4"/>
    <hyperlink ref="C59" location="'16-1'!A1" display="16-1"/>
    <hyperlink ref="C60" location="'16-2'!A1" display="16-2"/>
    <hyperlink ref="C61" location="'16-3'!A1" display="16-3"/>
    <hyperlink ref="C62" location="'16-4'!A1" display="16-4"/>
    <hyperlink ref="C63" location="'16-5'!A1" display="16-5"/>
    <hyperlink ref="A66" location="'12-1'!A1" display="12-1"/>
    <hyperlink ref="A67" location="'12-2'!A1" display="12-2"/>
    <hyperlink ref="C64" location="'16-6'!A1" display="16-6"/>
    <hyperlink ref="C65" location="'16-7'!A1" display="16-7"/>
    <hyperlink ref="C66" location="'16-8'!A1" display="16-8"/>
    <hyperlink ref="C67" location="'16-9'!A1" display="16-9"/>
    <hyperlink ref="C68" location="'16-10'!A1" display="16-10"/>
    <hyperlink ref="C69" location="'16-11'!A1" display="16-11"/>
    <hyperlink ref="C70" location="'16-12'!A1" display="16-12"/>
    <hyperlink ref="C71" location="'16-13'!A1" display="16-13"/>
    <hyperlink ref="C72" location="'16-14'!A1" display="16-14"/>
    <hyperlink ref="C73" location="'16-15'!A1" display="16-15"/>
    <hyperlink ref="C74" location="'16-16'!A1" display="16-16"/>
    <hyperlink ref="C75" location="'16-17'!A1" display="16-17"/>
    <hyperlink ref="C76" location="'16-18'!A1" display="16-18"/>
    <hyperlink ref="C77" location="'16-19'!A1" display="16-19"/>
    <hyperlink ref="C78" location="'16-20'!A1" display="16-20"/>
    <hyperlink ref="C79" location="'16-21'!A1" display="16-21"/>
    <hyperlink ref="C80" location="'16-22'!A1" display="16-22"/>
    <hyperlink ref="A68" location="'12-3'!A1" display="12-3"/>
    <hyperlink ref="A69" location="'12-4'!A1" display="12-4"/>
    <hyperlink ref="A70" location="'12-5'!A1" display="12-5"/>
    <hyperlink ref="A74" location="'13-1'!A1" display="13-1"/>
    <hyperlink ref="A75" location="'13-2'!A1" display="13-2"/>
    <hyperlink ref="A76" location="'13-3 '!A1" display="13-3"/>
    <hyperlink ref="A77" location="'13-4'!A1" display="13-4"/>
    <hyperlink ref="A78" location="'13-5'!A1" display="13-5"/>
    <hyperlink ref="A79" location="'13-6'!A1" display="13-6"/>
    <hyperlink ref="A80" location="'13-7'!A1" display="13-7"/>
    <hyperlink ref="A81" location="'13-8'!A1" display="13-8"/>
    <hyperlink ref="A82" location="'13-9'!A1" display="13-9"/>
    <hyperlink ref="A83" location="'13-10'!A1" display="13-10"/>
    <hyperlink ref="A84" location="'13-11'!A1" display="13-11"/>
    <hyperlink ref="A85" location="'13-12'!A1" display="13-12"/>
    <hyperlink ref="A86" location="'13-13'!A1" display="13-13"/>
    <hyperlink ref="C84" location="'17-1'!A1" display="17-1"/>
    <hyperlink ref="C85" location="'17-2'!A1" display="17-2"/>
    <hyperlink ref="C86" location="'17-3'!A1" display="17-3"/>
    <hyperlink ref="C87" location="'17-4'!A1" display="17-4"/>
    <hyperlink ref="A90" location="'14-1'!A1" display="14-1"/>
    <hyperlink ref="A91" location="'14-2'!A1" display="14-2"/>
    <hyperlink ref="A92" location="'14-3'!A1" display="14-3"/>
    <hyperlink ref="A93" location="'14-4'!A1" display="14-4"/>
    <hyperlink ref="C91" location="'18-1'!A1" display="18-1"/>
    <hyperlink ref="C92" location="'18-2'!A1" display="18-2"/>
    <hyperlink ref="C93" location="'18-3'!A1" display="18-3"/>
    <hyperlink ref="C94" location="'18-4'!A1" display="18-4"/>
    <hyperlink ref="C95" location="'18-5'!A1" display="18-5"/>
    <hyperlink ref="C96" location="'18-6'!A1" display="18-6"/>
    <hyperlink ref="C97" location="'18-7'!A1" display="18-7"/>
    <hyperlink ref="C101" location="'19-1'!A1" display="19-1"/>
    <hyperlink ref="A94" location="'14-5'!A1" display="14-5"/>
    <hyperlink ref="A95" location="'14-6'!A1" display="14-6"/>
    <hyperlink ref="A96" location="'14-7'!A1" display="14-7"/>
    <hyperlink ref="A97" location="'14-8'!A1" display="14-8"/>
    <hyperlink ref="A98" location="'14-9'!A1" display="14-9"/>
    <hyperlink ref="A99" location="'14-10'!A1" display="14-10"/>
    <hyperlink ref="A100" location="'14-11'!A1" display="14-11"/>
    <hyperlink ref="A104" location="'15-1'!A1" display="15-1"/>
    <hyperlink ref="A105" location="'15-2'!A1" display="15-2"/>
    <hyperlink ref="A106" location="'15-3'!A1" display="15-3"/>
    <hyperlink ref="A107" location="'15-4'!A1" display="15-4"/>
    <hyperlink ref="A108" location="'15-5'!A1" display="15-5"/>
  </hyperlinks>
  <pageMargins left="0.59055118110236227" right="0.59055118110236227" top="0.39370078740157483" bottom="0.19685039370078741" header="0" footer="0.19685039370078741"/>
  <pageSetup paperSize="9" orientation="portrait" r:id="rId1"/>
  <headerFooter alignWithMargins="0"/>
  <rowBreaks count="1" manualBreakCount="1">
    <brk id="55"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showGridLines="0" view="pageBreakPreview" zoomScaleNormal="100" zoomScaleSheetLayoutView="100" workbookViewId="0"/>
  </sheetViews>
  <sheetFormatPr defaultRowHeight="24.95" customHeight="1"/>
  <cols>
    <col min="1" max="1" width="4" style="5" customWidth="1"/>
    <col min="2" max="2" width="3.75" style="5" customWidth="1"/>
    <col min="3" max="3" width="15.375" style="5" customWidth="1"/>
    <col min="4" max="7" width="9.125" style="5" customWidth="1"/>
    <col min="8" max="8" width="23.375" style="5" customWidth="1"/>
    <col min="9" max="9" width="19.25" style="5" customWidth="1"/>
    <col min="10" max="10" width="9.5" style="5" customWidth="1"/>
    <col min="11" max="15" width="5.875" style="5" customWidth="1"/>
    <col min="16" max="16" width="3.875" style="5" customWidth="1"/>
    <col min="17" max="17" width="2.125" style="5" customWidth="1"/>
    <col min="18" max="18" width="8.5" style="5" customWidth="1"/>
    <col min="19" max="23" width="5.875" style="5" customWidth="1"/>
    <col min="24" max="24" width="5" style="5" customWidth="1"/>
    <col min="25" max="26" width="2.875" style="5" customWidth="1"/>
    <col min="27" max="27" width="3.125" style="5" customWidth="1"/>
    <col min="28" max="28" width="2.125" style="5" customWidth="1"/>
    <col min="29" max="40" width="5.125" style="5" customWidth="1"/>
    <col min="41" max="179" width="9" style="5"/>
    <col min="180" max="180" width="8.125" style="5" customWidth="1"/>
    <col min="181" max="181" width="5.625" style="5" customWidth="1"/>
    <col min="182" max="188" width="6.375" style="5" customWidth="1"/>
    <col min="189" max="189" width="7.625" style="5" customWidth="1"/>
    <col min="190" max="190" width="6.875" style="5" customWidth="1"/>
    <col min="191" max="192" width="6.25" style="5" customWidth="1"/>
    <col min="193" max="435" width="9" style="5"/>
    <col min="436" max="436" width="8.125" style="5" customWidth="1"/>
    <col min="437" max="437" width="5.625" style="5" customWidth="1"/>
    <col min="438" max="444" width="6.375" style="5" customWidth="1"/>
    <col min="445" max="445" width="7.625" style="5" customWidth="1"/>
    <col min="446" max="446" width="6.875" style="5" customWidth="1"/>
    <col min="447" max="448" width="6.25" style="5" customWidth="1"/>
    <col min="449" max="691" width="9" style="5"/>
    <col min="692" max="692" width="8.125" style="5" customWidth="1"/>
    <col min="693" max="693" width="5.625" style="5" customWidth="1"/>
    <col min="694" max="700" width="6.375" style="5" customWidth="1"/>
    <col min="701" max="701" width="7.625" style="5" customWidth="1"/>
    <col min="702" max="702" width="6.875" style="5" customWidth="1"/>
    <col min="703" max="704" width="6.25" style="5" customWidth="1"/>
    <col min="705" max="947" width="9" style="5"/>
    <col min="948" max="948" width="8.125" style="5" customWidth="1"/>
    <col min="949" max="949" width="5.625" style="5" customWidth="1"/>
    <col min="950" max="956" width="6.375" style="5" customWidth="1"/>
    <col min="957" max="957" width="7.625" style="5" customWidth="1"/>
    <col min="958" max="958" width="6.875" style="5" customWidth="1"/>
    <col min="959" max="960" width="6.25" style="5" customWidth="1"/>
    <col min="961" max="1203" width="9" style="5"/>
    <col min="1204" max="1204" width="8.125" style="5" customWidth="1"/>
    <col min="1205" max="1205" width="5.625" style="5" customWidth="1"/>
    <col min="1206" max="1212" width="6.375" style="5" customWidth="1"/>
    <col min="1213" max="1213" width="7.625" style="5" customWidth="1"/>
    <col min="1214" max="1214" width="6.875" style="5" customWidth="1"/>
    <col min="1215" max="1216" width="6.25" style="5" customWidth="1"/>
    <col min="1217" max="1459" width="9" style="5"/>
    <col min="1460" max="1460" width="8.125" style="5" customWidth="1"/>
    <col min="1461" max="1461" width="5.625" style="5" customWidth="1"/>
    <col min="1462" max="1468" width="6.375" style="5" customWidth="1"/>
    <col min="1469" max="1469" width="7.625" style="5" customWidth="1"/>
    <col min="1470" max="1470" width="6.875" style="5" customWidth="1"/>
    <col min="1471" max="1472" width="6.25" style="5" customWidth="1"/>
    <col min="1473" max="1715" width="9" style="5"/>
    <col min="1716" max="1716" width="8.125" style="5" customWidth="1"/>
    <col min="1717" max="1717" width="5.625" style="5" customWidth="1"/>
    <col min="1718" max="1724" width="6.375" style="5" customWidth="1"/>
    <col min="1725" max="1725" width="7.625" style="5" customWidth="1"/>
    <col min="1726" max="1726" width="6.875" style="5" customWidth="1"/>
    <col min="1727" max="1728" width="6.25" style="5" customWidth="1"/>
    <col min="1729" max="1971" width="9" style="5"/>
    <col min="1972" max="1972" width="8.125" style="5" customWidth="1"/>
    <col min="1973" max="1973" width="5.625" style="5" customWidth="1"/>
    <col min="1974" max="1980" width="6.375" style="5" customWidth="1"/>
    <col min="1981" max="1981" width="7.625" style="5" customWidth="1"/>
    <col min="1982" max="1982" width="6.875" style="5" customWidth="1"/>
    <col min="1983" max="1984" width="6.25" style="5" customWidth="1"/>
    <col min="1985" max="2227" width="9" style="5"/>
    <col min="2228" max="2228" width="8.125" style="5" customWidth="1"/>
    <col min="2229" max="2229" width="5.625" style="5" customWidth="1"/>
    <col min="2230" max="2236" width="6.375" style="5" customWidth="1"/>
    <col min="2237" max="2237" width="7.625" style="5" customWidth="1"/>
    <col min="2238" max="2238" width="6.875" style="5" customWidth="1"/>
    <col min="2239" max="2240" width="6.25" style="5" customWidth="1"/>
    <col min="2241" max="2483" width="9" style="5"/>
    <col min="2484" max="2484" width="8.125" style="5" customWidth="1"/>
    <col min="2485" max="2485" width="5.625" style="5" customWidth="1"/>
    <col min="2486" max="2492" width="6.375" style="5" customWidth="1"/>
    <col min="2493" max="2493" width="7.625" style="5" customWidth="1"/>
    <col min="2494" max="2494" width="6.875" style="5" customWidth="1"/>
    <col min="2495" max="2496" width="6.25" style="5" customWidth="1"/>
    <col min="2497" max="2739" width="9" style="5"/>
    <col min="2740" max="2740" width="8.125" style="5" customWidth="1"/>
    <col min="2741" max="2741" width="5.625" style="5" customWidth="1"/>
    <col min="2742" max="2748" width="6.375" style="5" customWidth="1"/>
    <col min="2749" max="2749" width="7.625" style="5" customWidth="1"/>
    <col min="2750" max="2750" width="6.875" style="5" customWidth="1"/>
    <col min="2751" max="2752" width="6.25" style="5" customWidth="1"/>
    <col min="2753" max="2995" width="9" style="5"/>
    <col min="2996" max="2996" width="8.125" style="5" customWidth="1"/>
    <col min="2997" max="2997" width="5.625" style="5" customWidth="1"/>
    <col min="2998" max="3004" width="6.375" style="5" customWidth="1"/>
    <col min="3005" max="3005" width="7.625" style="5" customWidth="1"/>
    <col min="3006" max="3006" width="6.875" style="5" customWidth="1"/>
    <col min="3007" max="3008" width="6.25" style="5" customWidth="1"/>
    <col min="3009" max="3251" width="9" style="5"/>
    <col min="3252" max="3252" width="8.125" style="5" customWidth="1"/>
    <col min="3253" max="3253" width="5.625" style="5" customWidth="1"/>
    <col min="3254" max="3260" width="6.375" style="5" customWidth="1"/>
    <col min="3261" max="3261" width="7.625" style="5" customWidth="1"/>
    <col min="3262" max="3262" width="6.875" style="5" customWidth="1"/>
    <col min="3263" max="3264" width="6.25" style="5" customWidth="1"/>
    <col min="3265" max="3507" width="9" style="5"/>
    <col min="3508" max="3508" width="8.125" style="5" customWidth="1"/>
    <col min="3509" max="3509" width="5.625" style="5" customWidth="1"/>
    <col min="3510" max="3516" width="6.375" style="5" customWidth="1"/>
    <col min="3517" max="3517" width="7.625" style="5" customWidth="1"/>
    <col min="3518" max="3518" width="6.875" style="5" customWidth="1"/>
    <col min="3519" max="3520" width="6.25" style="5" customWidth="1"/>
    <col min="3521" max="3763" width="9" style="5"/>
    <col min="3764" max="3764" width="8.125" style="5" customWidth="1"/>
    <col min="3765" max="3765" width="5.625" style="5" customWidth="1"/>
    <col min="3766" max="3772" width="6.375" style="5" customWidth="1"/>
    <col min="3773" max="3773" width="7.625" style="5" customWidth="1"/>
    <col min="3774" max="3774" width="6.875" style="5" customWidth="1"/>
    <col min="3775" max="3776" width="6.25" style="5" customWidth="1"/>
    <col min="3777" max="4019" width="9" style="5"/>
    <col min="4020" max="4020" width="8.125" style="5" customWidth="1"/>
    <col min="4021" max="4021" width="5.625" style="5" customWidth="1"/>
    <col min="4022" max="4028" width="6.375" style="5" customWidth="1"/>
    <col min="4029" max="4029" width="7.625" style="5" customWidth="1"/>
    <col min="4030" max="4030" width="6.875" style="5" customWidth="1"/>
    <col min="4031" max="4032" width="6.25" style="5" customWidth="1"/>
    <col min="4033" max="4275" width="9" style="5"/>
    <col min="4276" max="4276" width="8.125" style="5" customWidth="1"/>
    <col min="4277" max="4277" width="5.625" style="5" customWidth="1"/>
    <col min="4278" max="4284" width="6.375" style="5" customWidth="1"/>
    <col min="4285" max="4285" width="7.625" style="5" customWidth="1"/>
    <col min="4286" max="4286" width="6.875" style="5" customWidth="1"/>
    <col min="4287" max="4288" width="6.25" style="5" customWidth="1"/>
    <col min="4289" max="4531" width="9" style="5"/>
    <col min="4532" max="4532" width="8.125" style="5" customWidth="1"/>
    <col min="4533" max="4533" width="5.625" style="5" customWidth="1"/>
    <col min="4534" max="4540" width="6.375" style="5" customWidth="1"/>
    <col min="4541" max="4541" width="7.625" style="5" customWidth="1"/>
    <col min="4542" max="4542" width="6.875" style="5" customWidth="1"/>
    <col min="4543" max="4544" width="6.25" style="5" customWidth="1"/>
    <col min="4545" max="4787" width="9" style="5"/>
    <col min="4788" max="4788" width="8.125" style="5" customWidth="1"/>
    <col min="4789" max="4789" width="5.625" style="5" customWidth="1"/>
    <col min="4790" max="4796" width="6.375" style="5" customWidth="1"/>
    <col min="4797" max="4797" width="7.625" style="5" customWidth="1"/>
    <col min="4798" max="4798" width="6.875" style="5" customWidth="1"/>
    <col min="4799" max="4800" width="6.25" style="5" customWidth="1"/>
    <col min="4801" max="5043" width="9" style="5"/>
    <col min="5044" max="5044" width="8.125" style="5" customWidth="1"/>
    <col min="5045" max="5045" width="5.625" style="5" customWidth="1"/>
    <col min="5046" max="5052" width="6.375" style="5" customWidth="1"/>
    <col min="5053" max="5053" width="7.625" style="5" customWidth="1"/>
    <col min="5054" max="5054" width="6.875" style="5" customWidth="1"/>
    <col min="5055" max="5056" width="6.25" style="5" customWidth="1"/>
    <col min="5057" max="5299" width="9" style="5"/>
    <col min="5300" max="5300" width="8.125" style="5" customWidth="1"/>
    <col min="5301" max="5301" width="5.625" style="5" customWidth="1"/>
    <col min="5302" max="5308" width="6.375" style="5" customWidth="1"/>
    <col min="5309" max="5309" width="7.625" style="5" customWidth="1"/>
    <col min="5310" max="5310" width="6.875" style="5" customWidth="1"/>
    <col min="5311" max="5312" width="6.25" style="5" customWidth="1"/>
    <col min="5313" max="5555" width="9" style="5"/>
    <col min="5556" max="5556" width="8.125" style="5" customWidth="1"/>
    <col min="5557" max="5557" width="5.625" style="5" customWidth="1"/>
    <col min="5558" max="5564" width="6.375" style="5" customWidth="1"/>
    <col min="5565" max="5565" width="7.625" style="5" customWidth="1"/>
    <col min="5566" max="5566" width="6.875" style="5" customWidth="1"/>
    <col min="5567" max="5568" width="6.25" style="5" customWidth="1"/>
    <col min="5569" max="5811" width="9" style="5"/>
    <col min="5812" max="5812" width="8.125" style="5" customWidth="1"/>
    <col min="5813" max="5813" width="5.625" style="5" customWidth="1"/>
    <col min="5814" max="5820" width="6.375" style="5" customWidth="1"/>
    <col min="5821" max="5821" width="7.625" style="5" customWidth="1"/>
    <col min="5822" max="5822" width="6.875" style="5" customWidth="1"/>
    <col min="5823" max="5824" width="6.25" style="5" customWidth="1"/>
    <col min="5825" max="6067" width="9" style="5"/>
    <col min="6068" max="6068" width="8.125" style="5" customWidth="1"/>
    <col min="6069" max="6069" width="5.625" style="5" customWidth="1"/>
    <col min="6070" max="6076" width="6.375" style="5" customWidth="1"/>
    <col min="6077" max="6077" width="7.625" style="5" customWidth="1"/>
    <col min="6078" max="6078" width="6.875" style="5" customWidth="1"/>
    <col min="6079" max="6080" width="6.25" style="5" customWidth="1"/>
    <col min="6081" max="6323" width="9" style="5"/>
    <col min="6324" max="6324" width="8.125" style="5" customWidth="1"/>
    <col min="6325" max="6325" width="5.625" style="5" customWidth="1"/>
    <col min="6326" max="6332" width="6.375" style="5" customWidth="1"/>
    <col min="6333" max="6333" width="7.625" style="5" customWidth="1"/>
    <col min="6334" max="6334" width="6.875" style="5" customWidth="1"/>
    <col min="6335" max="6336" width="6.25" style="5" customWidth="1"/>
    <col min="6337" max="6579" width="9" style="5"/>
    <col min="6580" max="6580" width="8.125" style="5" customWidth="1"/>
    <col min="6581" max="6581" width="5.625" style="5" customWidth="1"/>
    <col min="6582" max="6588" width="6.375" style="5" customWidth="1"/>
    <col min="6589" max="6589" width="7.625" style="5" customWidth="1"/>
    <col min="6590" max="6590" width="6.875" style="5" customWidth="1"/>
    <col min="6591" max="6592" width="6.25" style="5" customWidth="1"/>
    <col min="6593" max="6835" width="9" style="5"/>
    <col min="6836" max="6836" width="8.125" style="5" customWidth="1"/>
    <col min="6837" max="6837" width="5.625" style="5" customWidth="1"/>
    <col min="6838" max="6844" width="6.375" style="5" customWidth="1"/>
    <col min="6845" max="6845" width="7.625" style="5" customWidth="1"/>
    <col min="6846" max="6846" width="6.875" style="5" customWidth="1"/>
    <col min="6847" max="6848" width="6.25" style="5" customWidth="1"/>
    <col min="6849" max="7091" width="9" style="5"/>
    <col min="7092" max="7092" width="8.125" style="5" customWidth="1"/>
    <col min="7093" max="7093" width="5.625" style="5" customWidth="1"/>
    <col min="7094" max="7100" width="6.375" style="5" customWidth="1"/>
    <col min="7101" max="7101" width="7.625" style="5" customWidth="1"/>
    <col min="7102" max="7102" width="6.875" style="5" customWidth="1"/>
    <col min="7103" max="7104" width="6.25" style="5" customWidth="1"/>
    <col min="7105" max="7347" width="9" style="5"/>
    <col min="7348" max="7348" width="8.125" style="5" customWidth="1"/>
    <col min="7349" max="7349" width="5.625" style="5" customWidth="1"/>
    <col min="7350" max="7356" width="6.375" style="5" customWidth="1"/>
    <col min="7357" max="7357" width="7.625" style="5" customWidth="1"/>
    <col min="7358" max="7358" width="6.875" style="5" customWidth="1"/>
    <col min="7359" max="7360" width="6.25" style="5" customWidth="1"/>
    <col min="7361" max="7603" width="9" style="5"/>
    <col min="7604" max="7604" width="8.125" style="5" customWidth="1"/>
    <col min="7605" max="7605" width="5.625" style="5" customWidth="1"/>
    <col min="7606" max="7612" width="6.375" style="5" customWidth="1"/>
    <col min="7613" max="7613" width="7.625" style="5" customWidth="1"/>
    <col min="7614" max="7614" width="6.875" style="5" customWidth="1"/>
    <col min="7615" max="7616" width="6.25" style="5" customWidth="1"/>
    <col min="7617" max="7859" width="9" style="5"/>
    <col min="7860" max="7860" width="8.125" style="5" customWidth="1"/>
    <col min="7861" max="7861" width="5.625" style="5" customWidth="1"/>
    <col min="7862" max="7868" width="6.375" style="5" customWidth="1"/>
    <col min="7869" max="7869" width="7.625" style="5" customWidth="1"/>
    <col min="7870" max="7870" width="6.875" style="5" customWidth="1"/>
    <col min="7871" max="7872" width="6.25" style="5" customWidth="1"/>
    <col min="7873" max="8115" width="9" style="5"/>
    <col min="8116" max="8116" width="8.125" style="5" customWidth="1"/>
    <col min="8117" max="8117" width="5.625" style="5" customWidth="1"/>
    <col min="8118" max="8124" width="6.375" style="5" customWidth="1"/>
    <col min="8125" max="8125" width="7.625" style="5" customWidth="1"/>
    <col min="8126" max="8126" width="6.875" style="5" customWidth="1"/>
    <col min="8127" max="8128" width="6.25" style="5" customWidth="1"/>
    <col min="8129" max="8371" width="9" style="5"/>
    <col min="8372" max="8372" width="8.125" style="5" customWidth="1"/>
    <col min="8373" max="8373" width="5.625" style="5" customWidth="1"/>
    <col min="8374" max="8380" width="6.375" style="5" customWidth="1"/>
    <col min="8381" max="8381" width="7.625" style="5" customWidth="1"/>
    <col min="8382" max="8382" width="6.875" style="5" customWidth="1"/>
    <col min="8383" max="8384" width="6.25" style="5" customWidth="1"/>
    <col min="8385" max="8627" width="9" style="5"/>
    <col min="8628" max="8628" width="8.125" style="5" customWidth="1"/>
    <col min="8629" max="8629" width="5.625" style="5" customWidth="1"/>
    <col min="8630" max="8636" width="6.375" style="5" customWidth="1"/>
    <col min="8637" max="8637" width="7.625" style="5" customWidth="1"/>
    <col min="8638" max="8638" width="6.875" style="5" customWidth="1"/>
    <col min="8639" max="8640" width="6.25" style="5" customWidth="1"/>
    <col min="8641" max="8883" width="9" style="5"/>
    <col min="8884" max="8884" width="8.125" style="5" customWidth="1"/>
    <col min="8885" max="8885" width="5.625" style="5" customWidth="1"/>
    <col min="8886" max="8892" width="6.375" style="5" customWidth="1"/>
    <col min="8893" max="8893" width="7.625" style="5" customWidth="1"/>
    <col min="8894" max="8894" width="6.875" style="5" customWidth="1"/>
    <col min="8895" max="8896" width="6.25" style="5" customWidth="1"/>
    <col min="8897" max="9139" width="9" style="5"/>
    <col min="9140" max="9140" width="8.125" style="5" customWidth="1"/>
    <col min="9141" max="9141" width="5.625" style="5" customWidth="1"/>
    <col min="9142" max="9148" width="6.375" style="5" customWidth="1"/>
    <col min="9149" max="9149" width="7.625" style="5" customWidth="1"/>
    <col min="9150" max="9150" width="6.875" style="5" customWidth="1"/>
    <col min="9151" max="9152" width="6.25" style="5" customWidth="1"/>
    <col min="9153" max="9395" width="9" style="5"/>
    <col min="9396" max="9396" width="8.125" style="5" customWidth="1"/>
    <col min="9397" max="9397" width="5.625" style="5" customWidth="1"/>
    <col min="9398" max="9404" width="6.375" style="5" customWidth="1"/>
    <col min="9405" max="9405" width="7.625" style="5" customWidth="1"/>
    <col min="9406" max="9406" width="6.875" style="5" customWidth="1"/>
    <col min="9407" max="9408" width="6.25" style="5" customWidth="1"/>
    <col min="9409" max="9651" width="9" style="5"/>
    <col min="9652" max="9652" width="8.125" style="5" customWidth="1"/>
    <col min="9653" max="9653" width="5.625" style="5" customWidth="1"/>
    <col min="9654" max="9660" width="6.375" style="5" customWidth="1"/>
    <col min="9661" max="9661" width="7.625" style="5" customWidth="1"/>
    <col min="9662" max="9662" width="6.875" style="5" customWidth="1"/>
    <col min="9663" max="9664" width="6.25" style="5" customWidth="1"/>
    <col min="9665" max="9907" width="9" style="5"/>
    <col min="9908" max="9908" width="8.125" style="5" customWidth="1"/>
    <col min="9909" max="9909" width="5.625" style="5" customWidth="1"/>
    <col min="9910" max="9916" width="6.375" style="5" customWidth="1"/>
    <col min="9917" max="9917" width="7.625" style="5" customWidth="1"/>
    <col min="9918" max="9918" width="6.875" style="5" customWidth="1"/>
    <col min="9919" max="9920" width="6.25" style="5" customWidth="1"/>
    <col min="9921" max="10163" width="9" style="5"/>
    <col min="10164" max="10164" width="8.125" style="5" customWidth="1"/>
    <col min="10165" max="10165" width="5.625" style="5" customWidth="1"/>
    <col min="10166" max="10172" width="6.375" style="5" customWidth="1"/>
    <col min="10173" max="10173" width="7.625" style="5" customWidth="1"/>
    <col min="10174" max="10174" width="6.875" style="5" customWidth="1"/>
    <col min="10175" max="10176" width="6.25" style="5" customWidth="1"/>
    <col min="10177" max="10419" width="9" style="5"/>
    <col min="10420" max="10420" width="8.125" style="5" customWidth="1"/>
    <col min="10421" max="10421" width="5.625" style="5" customWidth="1"/>
    <col min="10422" max="10428" width="6.375" style="5" customWidth="1"/>
    <col min="10429" max="10429" width="7.625" style="5" customWidth="1"/>
    <col min="10430" max="10430" width="6.875" style="5" customWidth="1"/>
    <col min="10431" max="10432" width="6.25" style="5" customWidth="1"/>
    <col min="10433" max="10675" width="9" style="5"/>
    <col min="10676" max="10676" width="8.125" style="5" customWidth="1"/>
    <col min="10677" max="10677" width="5.625" style="5" customWidth="1"/>
    <col min="10678" max="10684" width="6.375" style="5" customWidth="1"/>
    <col min="10685" max="10685" width="7.625" style="5" customWidth="1"/>
    <col min="10686" max="10686" width="6.875" style="5" customWidth="1"/>
    <col min="10687" max="10688" width="6.25" style="5" customWidth="1"/>
    <col min="10689" max="10931" width="9" style="5"/>
    <col min="10932" max="10932" width="8.125" style="5" customWidth="1"/>
    <col min="10933" max="10933" width="5.625" style="5" customWidth="1"/>
    <col min="10934" max="10940" width="6.375" style="5" customWidth="1"/>
    <col min="10941" max="10941" width="7.625" style="5" customWidth="1"/>
    <col min="10942" max="10942" width="6.875" style="5" customWidth="1"/>
    <col min="10943" max="10944" width="6.25" style="5" customWidth="1"/>
    <col min="10945" max="11187" width="9" style="5"/>
    <col min="11188" max="11188" width="8.125" style="5" customWidth="1"/>
    <col min="11189" max="11189" width="5.625" style="5" customWidth="1"/>
    <col min="11190" max="11196" width="6.375" style="5" customWidth="1"/>
    <col min="11197" max="11197" width="7.625" style="5" customWidth="1"/>
    <col min="11198" max="11198" width="6.875" style="5" customWidth="1"/>
    <col min="11199" max="11200" width="6.25" style="5" customWidth="1"/>
    <col min="11201" max="11443" width="9" style="5"/>
    <col min="11444" max="11444" width="8.125" style="5" customWidth="1"/>
    <col min="11445" max="11445" width="5.625" style="5" customWidth="1"/>
    <col min="11446" max="11452" width="6.375" style="5" customWidth="1"/>
    <col min="11453" max="11453" width="7.625" style="5" customWidth="1"/>
    <col min="11454" max="11454" width="6.875" style="5" customWidth="1"/>
    <col min="11455" max="11456" width="6.25" style="5" customWidth="1"/>
    <col min="11457" max="11699" width="9" style="5"/>
    <col min="11700" max="11700" width="8.125" style="5" customWidth="1"/>
    <col min="11701" max="11701" width="5.625" style="5" customWidth="1"/>
    <col min="11702" max="11708" width="6.375" style="5" customWidth="1"/>
    <col min="11709" max="11709" width="7.625" style="5" customWidth="1"/>
    <col min="11710" max="11710" width="6.875" style="5" customWidth="1"/>
    <col min="11711" max="11712" width="6.25" style="5" customWidth="1"/>
    <col min="11713" max="11955" width="9" style="5"/>
    <col min="11956" max="11956" width="8.125" style="5" customWidth="1"/>
    <col min="11957" max="11957" width="5.625" style="5" customWidth="1"/>
    <col min="11958" max="11964" width="6.375" style="5" customWidth="1"/>
    <col min="11965" max="11965" width="7.625" style="5" customWidth="1"/>
    <col min="11966" max="11966" width="6.875" style="5" customWidth="1"/>
    <col min="11967" max="11968" width="6.25" style="5" customWidth="1"/>
    <col min="11969" max="12211" width="9" style="5"/>
    <col min="12212" max="12212" width="8.125" style="5" customWidth="1"/>
    <col min="12213" max="12213" width="5.625" style="5" customWidth="1"/>
    <col min="12214" max="12220" width="6.375" style="5" customWidth="1"/>
    <col min="12221" max="12221" width="7.625" style="5" customWidth="1"/>
    <col min="12222" max="12222" width="6.875" style="5" customWidth="1"/>
    <col min="12223" max="12224" width="6.25" style="5" customWidth="1"/>
    <col min="12225" max="12467" width="9" style="5"/>
    <col min="12468" max="12468" width="8.125" style="5" customWidth="1"/>
    <col min="12469" max="12469" width="5.625" style="5" customWidth="1"/>
    <col min="12470" max="12476" width="6.375" style="5" customWidth="1"/>
    <col min="12477" max="12477" width="7.625" style="5" customWidth="1"/>
    <col min="12478" max="12478" width="6.875" style="5" customWidth="1"/>
    <col min="12479" max="12480" width="6.25" style="5" customWidth="1"/>
    <col min="12481" max="12723" width="9" style="5"/>
    <col min="12724" max="12724" width="8.125" style="5" customWidth="1"/>
    <col min="12725" max="12725" width="5.625" style="5" customWidth="1"/>
    <col min="12726" max="12732" width="6.375" style="5" customWidth="1"/>
    <col min="12733" max="12733" width="7.625" style="5" customWidth="1"/>
    <col min="12734" max="12734" width="6.875" style="5" customWidth="1"/>
    <col min="12735" max="12736" width="6.25" style="5" customWidth="1"/>
    <col min="12737" max="12979" width="9" style="5"/>
    <col min="12980" max="12980" width="8.125" style="5" customWidth="1"/>
    <col min="12981" max="12981" width="5.625" style="5" customWidth="1"/>
    <col min="12982" max="12988" width="6.375" style="5" customWidth="1"/>
    <col min="12989" max="12989" width="7.625" style="5" customWidth="1"/>
    <col min="12990" max="12990" width="6.875" style="5" customWidth="1"/>
    <col min="12991" max="12992" width="6.25" style="5" customWidth="1"/>
    <col min="12993" max="13235" width="9" style="5"/>
    <col min="13236" max="13236" width="8.125" style="5" customWidth="1"/>
    <col min="13237" max="13237" width="5.625" style="5" customWidth="1"/>
    <col min="13238" max="13244" width="6.375" style="5" customWidth="1"/>
    <col min="13245" max="13245" width="7.625" style="5" customWidth="1"/>
    <col min="13246" max="13246" width="6.875" style="5" customWidth="1"/>
    <col min="13247" max="13248" width="6.25" style="5" customWidth="1"/>
    <col min="13249" max="13491" width="9" style="5"/>
    <col min="13492" max="13492" width="8.125" style="5" customWidth="1"/>
    <col min="13493" max="13493" width="5.625" style="5" customWidth="1"/>
    <col min="13494" max="13500" width="6.375" style="5" customWidth="1"/>
    <col min="13501" max="13501" width="7.625" style="5" customWidth="1"/>
    <col min="13502" max="13502" width="6.875" style="5" customWidth="1"/>
    <col min="13503" max="13504" width="6.25" style="5" customWidth="1"/>
    <col min="13505" max="13747" width="9" style="5"/>
    <col min="13748" max="13748" width="8.125" style="5" customWidth="1"/>
    <col min="13749" max="13749" width="5.625" style="5" customWidth="1"/>
    <col min="13750" max="13756" width="6.375" style="5" customWidth="1"/>
    <col min="13757" max="13757" width="7.625" style="5" customWidth="1"/>
    <col min="13758" max="13758" width="6.875" style="5" customWidth="1"/>
    <col min="13759" max="13760" width="6.25" style="5" customWidth="1"/>
    <col min="13761" max="14003" width="9" style="5"/>
    <col min="14004" max="14004" width="8.125" style="5" customWidth="1"/>
    <col min="14005" max="14005" width="5.625" style="5" customWidth="1"/>
    <col min="14006" max="14012" width="6.375" style="5" customWidth="1"/>
    <col min="14013" max="14013" width="7.625" style="5" customWidth="1"/>
    <col min="14014" max="14014" width="6.875" style="5" customWidth="1"/>
    <col min="14015" max="14016" width="6.25" style="5" customWidth="1"/>
    <col min="14017" max="14259" width="9" style="5"/>
    <col min="14260" max="14260" width="8.125" style="5" customWidth="1"/>
    <col min="14261" max="14261" width="5.625" style="5" customWidth="1"/>
    <col min="14262" max="14268" width="6.375" style="5" customWidth="1"/>
    <col min="14269" max="14269" width="7.625" style="5" customWidth="1"/>
    <col min="14270" max="14270" width="6.875" style="5" customWidth="1"/>
    <col min="14271" max="14272" width="6.25" style="5" customWidth="1"/>
    <col min="14273" max="14515" width="9" style="5"/>
    <col min="14516" max="14516" width="8.125" style="5" customWidth="1"/>
    <col min="14517" max="14517" width="5.625" style="5" customWidth="1"/>
    <col min="14518" max="14524" width="6.375" style="5" customWidth="1"/>
    <col min="14525" max="14525" width="7.625" style="5" customWidth="1"/>
    <col min="14526" max="14526" width="6.875" style="5" customWidth="1"/>
    <col min="14527" max="14528" width="6.25" style="5" customWidth="1"/>
    <col min="14529" max="14771" width="9" style="5"/>
    <col min="14772" max="14772" width="8.125" style="5" customWidth="1"/>
    <col min="14773" max="14773" width="5.625" style="5" customWidth="1"/>
    <col min="14774" max="14780" width="6.375" style="5" customWidth="1"/>
    <col min="14781" max="14781" width="7.625" style="5" customWidth="1"/>
    <col min="14782" max="14782" width="6.875" style="5" customWidth="1"/>
    <col min="14783" max="14784" width="6.25" style="5" customWidth="1"/>
    <col min="14785" max="15027" width="9" style="5"/>
    <col min="15028" max="15028" width="8.125" style="5" customWidth="1"/>
    <col min="15029" max="15029" width="5.625" style="5" customWidth="1"/>
    <col min="15030" max="15036" width="6.375" style="5" customWidth="1"/>
    <col min="15037" max="15037" width="7.625" style="5" customWidth="1"/>
    <col min="15038" max="15038" width="6.875" style="5" customWidth="1"/>
    <col min="15039" max="15040" width="6.25" style="5" customWidth="1"/>
    <col min="15041" max="15283" width="9" style="5"/>
    <col min="15284" max="15284" width="8.125" style="5" customWidth="1"/>
    <col min="15285" max="15285" width="5.625" style="5" customWidth="1"/>
    <col min="15286" max="15292" width="6.375" style="5" customWidth="1"/>
    <col min="15293" max="15293" width="7.625" style="5" customWidth="1"/>
    <col min="15294" max="15294" width="6.875" style="5" customWidth="1"/>
    <col min="15295" max="15296" width="6.25" style="5" customWidth="1"/>
    <col min="15297" max="15539" width="9" style="5"/>
    <col min="15540" max="15540" width="8.125" style="5" customWidth="1"/>
    <col min="15541" max="15541" width="5.625" style="5" customWidth="1"/>
    <col min="15542" max="15548" width="6.375" style="5" customWidth="1"/>
    <col min="15549" max="15549" width="7.625" style="5" customWidth="1"/>
    <col min="15550" max="15550" width="6.875" style="5" customWidth="1"/>
    <col min="15551" max="15552" width="6.25" style="5" customWidth="1"/>
    <col min="15553" max="15795" width="9" style="5"/>
    <col min="15796" max="15796" width="8.125" style="5" customWidth="1"/>
    <col min="15797" max="15797" width="5.625" style="5" customWidth="1"/>
    <col min="15798" max="15804" width="6.375" style="5" customWidth="1"/>
    <col min="15805" max="15805" width="7.625" style="5" customWidth="1"/>
    <col min="15806" max="15806" width="6.875" style="5" customWidth="1"/>
    <col min="15807" max="15808" width="6.25" style="5" customWidth="1"/>
    <col min="15809" max="16051" width="9" style="5"/>
    <col min="16052" max="16052" width="8.125" style="5" customWidth="1"/>
    <col min="16053" max="16053" width="5.625" style="5" customWidth="1"/>
    <col min="16054" max="16060" width="6.375" style="5" customWidth="1"/>
    <col min="16061" max="16061" width="7.625" style="5" customWidth="1"/>
    <col min="16062" max="16062" width="6.875" style="5" customWidth="1"/>
    <col min="16063" max="16064" width="6.25" style="5" customWidth="1"/>
    <col min="16065" max="16384" width="9" style="5"/>
  </cols>
  <sheetData>
    <row r="1" spans="1:28" ht="25.5" customHeight="1">
      <c r="A1" s="2257" t="s">
        <v>3508</v>
      </c>
      <c r="B1" s="2257"/>
      <c r="C1" s="2257"/>
      <c r="D1" s="2257"/>
      <c r="E1" s="2257"/>
      <c r="F1" s="2257"/>
      <c r="G1" s="6" t="s">
        <v>2691</v>
      </c>
      <c r="H1" s="2257"/>
      <c r="I1" s="2257"/>
      <c r="J1" s="2257"/>
      <c r="K1" s="2257"/>
      <c r="L1" s="2257"/>
      <c r="M1" s="2257"/>
      <c r="N1" s="2257"/>
      <c r="O1" s="1460"/>
      <c r="Q1" s="1460"/>
      <c r="R1" s="1460"/>
      <c r="S1" s="1460"/>
      <c r="T1" s="1460"/>
      <c r="U1" s="1460"/>
      <c r="V1" s="1460"/>
      <c r="W1" s="1460"/>
      <c r="X1" s="1460"/>
      <c r="Y1" s="1460"/>
      <c r="Z1" s="1460"/>
      <c r="AA1" s="1460"/>
      <c r="AB1" s="1460"/>
    </row>
    <row r="2" spans="1:28" ht="18" customHeight="1">
      <c r="A2" s="2716"/>
      <c r="B2" s="2716"/>
      <c r="C2" s="2716"/>
      <c r="D2" s="2288" t="s">
        <v>2657</v>
      </c>
      <c r="E2" s="2311" t="s">
        <v>2658</v>
      </c>
      <c r="F2" s="2288" t="s">
        <v>2659</v>
      </c>
      <c r="G2" s="2288" t="s">
        <v>51</v>
      </c>
      <c r="H2" s="2257"/>
      <c r="I2" s="2257"/>
      <c r="J2" s="2257"/>
      <c r="K2" s="2257"/>
      <c r="L2" s="2257"/>
      <c r="M2" s="2257"/>
      <c r="N2" s="2257"/>
      <c r="O2" s="1460"/>
      <c r="P2" s="1460"/>
      <c r="Q2" s="1460"/>
      <c r="R2" s="1460"/>
      <c r="S2" s="1460"/>
      <c r="T2" s="1460"/>
      <c r="U2" s="1460"/>
      <c r="V2" s="1460"/>
      <c r="W2" s="1460"/>
      <c r="X2" s="1460"/>
      <c r="Y2" s="1460"/>
      <c r="Z2" s="1460"/>
      <c r="AA2" s="1460"/>
      <c r="AB2" s="1460"/>
    </row>
    <row r="3" spans="1:28" ht="15" customHeight="1">
      <c r="A3" s="2717" t="s">
        <v>3521</v>
      </c>
      <c r="B3" s="2718"/>
      <c r="C3" s="2718"/>
      <c r="D3" s="1681">
        <v>187</v>
      </c>
      <c r="E3" s="1682">
        <v>157</v>
      </c>
      <c r="F3" s="1683">
        <v>117</v>
      </c>
      <c r="G3" s="1684">
        <v>103</v>
      </c>
    </row>
    <row r="4" spans="1:28" ht="15" customHeight="1">
      <c r="A4" s="2719" t="s">
        <v>3500</v>
      </c>
      <c r="B4" s="2719"/>
      <c r="C4" s="2719"/>
      <c r="D4" s="1581">
        <v>28</v>
      </c>
      <c r="E4" s="1582">
        <v>16</v>
      </c>
      <c r="F4" s="1583">
        <v>30</v>
      </c>
      <c r="G4" s="1584">
        <v>12</v>
      </c>
    </row>
    <row r="5" spans="1:28" ht="15" customHeight="1">
      <c r="A5" s="2720" t="s">
        <v>3485</v>
      </c>
      <c r="B5" s="2719"/>
      <c r="C5" s="2719"/>
      <c r="D5" s="1581">
        <v>6</v>
      </c>
      <c r="E5" s="1582">
        <v>17</v>
      </c>
      <c r="F5" s="1583" t="s">
        <v>2667</v>
      </c>
      <c r="G5" s="1584">
        <v>1</v>
      </c>
    </row>
    <row r="6" spans="1:28" ht="15" customHeight="1">
      <c r="A6" s="2719" t="s">
        <v>3501</v>
      </c>
      <c r="B6" s="2719"/>
      <c r="C6" s="2719"/>
      <c r="D6" s="1581">
        <v>83</v>
      </c>
      <c r="E6" s="1582">
        <v>71</v>
      </c>
      <c r="F6" s="1583">
        <v>49</v>
      </c>
      <c r="G6" s="1584">
        <v>20</v>
      </c>
    </row>
    <row r="7" spans="1:28" ht="15" customHeight="1">
      <c r="A7" s="2720" t="s">
        <v>3486</v>
      </c>
      <c r="B7" s="2719"/>
      <c r="C7" s="2719"/>
      <c r="D7" s="1581">
        <v>3</v>
      </c>
      <c r="E7" s="1582">
        <v>3</v>
      </c>
      <c r="F7" s="1583">
        <v>3</v>
      </c>
      <c r="G7" s="1584">
        <v>2</v>
      </c>
    </row>
    <row r="8" spans="1:28" ht="15" customHeight="1">
      <c r="A8" s="2720" t="s">
        <v>3487</v>
      </c>
      <c r="B8" s="2719"/>
      <c r="C8" s="2719"/>
      <c r="D8" s="1581">
        <v>15</v>
      </c>
      <c r="E8" s="1582">
        <v>14</v>
      </c>
      <c r="F8" s="1583">
        <v>11</v>
      </c>
      <c r="G8" s="1584">
        <v>9</v>
      </c>
    </row>
    <row r="9" spans="1:28" ht="15" customHeight="1">
      <c r="A9" s="2721" t="s">
        <v>3558</v>
      </c>
      <c r="B9" s="2722"/>
      <c r="C9" s="2722"/>
      <c r="D9" s="1585">
        <v>1</v>
      </c>
      <c r="E9" s="1586">
        <v>5</v>
      </c>
      <c r="F9" s="1587" t="s">
        <v>2667</v>
      </c>
      <c r="G9" s="1588">
        <v>6</v>
      </c>
    </row>
    <row r="10" spans="1:28" ht="15" customHeight="1">
      <c r="A10" s="2723" t="s">
        <v>3488</v>
      </c>
      <c r="B10" s="2712" t="s">
        <v>3559</v>
      </c>
      <c r="C10" s="2713"/>
      <c r="D10" s="1577">
        <v>1</v>
      </c>
      <c r="E10" s="1578" t="s">
        <v>141</v>
      </c>
      <c r="F10" s="1579" t="s">
        <v>2667</v>
      </c>
      <c r="G10" s="1580" t="s">
        <v>2667</v>
      </c>
    </row>
    <row r="11" spans="1:28" ht="15" customHeight="1">
      <c r="A11" s="2724"/>
      <c r="B11" s="2714" t="s">
        <v>3560</v>
      </c>
      <c r="C11" s="2715"/>
      <c r="D11" s="1585">
        <v>17</v>
      </c>
      <c r="E11" s="1586">
        <v>14</v>
      </c>
      <c r="F11" s="1587">
        <v>4</v>
      </c>
      <c r="G11" s="1588">
        <v>3</v>
      </c>
    </row>
    <row r="12" spans="1:28" ht="15" customHeight="1">
      <c r="A12" s="2710" t="s">
        <v>3502</v>
      </c>
      <c r="B12" s="2712" t="s">
        <v>3489</v>
      </c>
      <c r="C12" s="2713"/>
      <c r="D12" s="1577">
        <v>35</v>
      </c>
      <c r="E12" s="1578">
        <v>14</v>
      </c>
      <c r="F12" s="1579">
        <v>5</v>
      </c>
      <c r="G12" s="1580">
        <v>8</v>
      </c>
    </row>
    <row r="13" spans="1:28" ht="15" customHeight="1">
      <c r="A13" s="2711"/>
      <c r="B13" s="2714" t="s">
        <v>3490</v>
      </c>
      <c r="C13" s="2715"/>
      <c r="D13" s="1585">
        <v>66</v>
      </c>
      <c r="E13" s="1586">
        <v>71</v>
      </c>
      <c r="F13" s="1587">
        <v>17</v>
      </c>
      <c r="G13" s="1588">
        <v>20</v>
      </c>
    </row>
    <row r="14" spans="1:28" ht="15" customHeight="1">
      <c r="A14" s="2725" t="s">
        <v>3503</v>
      </c>
      <c r="B14" s="2725"/>
      <c r="C14" s="2725"/>
      <c r="D14" s="1589">
        <v>141</v>
      </c>
      <c r="E14" s="1590">
        <v>89</v>
      </c>
      <c r="F14" s="1591">
        <v>58</v>
      </c>
      <c r="G14" s="1592">
        <v>52</v>
      </c>
    </row>
    <row r="15" spans="1:28" ht="15" customHeight="1">
      <c r="A15" s="2721" t="s">
        <v>3491</v>
      </c>
      <c r="B15" s="2722"/>
      <c r="C15" s="2722"/>
      <c r="D15" s="1585">
        <v>79</v>
      </c>
      <c r="E15" s="1586">
        <v>50</v>
      </c>
      <c r="F15" s="1587">
        <v>26</v>
      </c>
      <c r="G15" s="1588">
        <v>41</v>
      </c>
    </row>
    <row r="16" spans="1:28" ht="15" customHeight="1">
      <c r="A16" s="2726" t="s">
        <v>3504</v>
      </c>
      <c r="B16" s="2728" t="s">
        <v>3505</v>
      </c>
      <c r="C16" s="1594" t="s">
        <v>3492</v>
      </c>
      <c r="D16" s="1577" t="s">
        <v>141</v>
      </c>
      <c r="E16" s="1578" t="s">
        <v>141</v>
      </c>
      <c r="F16" s="1579" t="s">
        <v>2667</v>
      </c>
      <c r="G16" s="1580">
        <v>1</v>
      </c>
    </row>
    <row r="17" spans="1:15" ht="15" customHeight="1">
      <c r="A17" s="2726"/>
      <c r="B17" s="2729"/>
      <c r="C17" s="2301" t="s">
        <v>3493</v>
      </c>
      <c r="D17" s="1581">
        <v>9</v>
      </c>
      <c r="E17" s="1582">
        <v>4</v>
      </c>
      <c r="F17" s="1583">
        <v>18</v>
      </c>
      <c r="G17" s="1584">
        <v>9</v>
      </c>
    </row>
    <row r="18" spans="1:15" ht="15" customHeight="1">
      <c r="A18" s="2726"/>
      <c r="B18" s="2729"/>
      <c r="C18" s="2301" t="s">
        <v>3494</v>
      </c>
      <c r="D18" s="1581">
        <v>1</v>
      </c>
      <c r="E18" s="1582" t="s">
        <v>141</v>
      </c>
      <c r="F18" s="1583" t="s">
        <v>2667</v>
      </c>
      <c r="G18" s="1584">
        <v>1</v>
      </c>
    </row>
    <row r="19" spans="1:15" ht="15" customHeight="1">
      <c r="A19" s="2726"/>
      <c r="B19" s="2729"/>
      <c r="C19" s="1595" t="s">
        <v>3495</v>
      </c>
      <c r="D19" s="1593" t="s">
        <v>141</v>
      </c>
      <c r="E19" s="1582" t="s">
        <v>141</v>
      </c>
      <c r="F19" s="1583" t="s">
        <v>2667</v>
      </c>
      <c r="G19" s="1584">
        <v>14</v>
      </c>
    </row>
    <row r="20" spans="1:15" ht="15" customHeight="1">
      <c r="A20" s="2726"/>
      <c r="B20" s="2730"/>
      <c r="C20" s="2302" t="s">
        <v>3561</v>
      </c>
      <c r="D20" s="1585">
        <v>21</v>
      </c>
      <c r="E20" s="1586">
        <v>14</v>
      </c>
      <c r="F20" s="1587">
        <v>15</v>
      </c>
      <c r="G20" s="1588">
        <v>11</v>
      </c>
    </row>
    <row r="21" spans="1:15" ht="15" customHeight="1">
      <c r="A21" s="2726"/>
      <c r="B21" s="2731" t="s">
        <v>3496</v>
      </c>
      <c r="C21" s="2732"/>
      <c r="D21" s="1581">
        <v>29</v>
      </c>
      <c r="E21" s="1582">
        <v>22</v>
      </c>
      <c r="F21" s="1583">
        <v>19</v>
      </c>
      <c r="G21" s="1584">
        <v>16</v>
      </c>
    </row>
    <row r="22" spans="1:15" ht="15" customHeight="1">
      <c r="A22" s="2726"/>
      <c r="B22" s="2731" t="s">
        <v>3562</v>
      </c>
      <c r="C22" s="2732"/>
      <c r="D22" s="1581">
        <v>1</v>
      </c>
      <c r="E22" s="1582" t="s">
        <v>141</v>
      </c>
      <c r="F22" s="1583" t="s">
        <v>2667</v>
      </c>
      <c r="G22" s="1584">
        <v>1</v>
      </c>
    </row>
    <row r="23" spans="1:15" ht="15" customHeight="1">
      <c r="A23" s="2726"/>
      <c r="B23" s="2731" t="s">
        <v>3563</v>
      </c>
      <c r="C23" s="2732"/>
      <c r="D23" s="1581">
        <v>1</v>
      </c>
      <c r="E23" s="1582" t="s">
        <v>141</v>
      </c>
      <c r="F23" s="1583" t="s">
        <v>2667</v>
      </c>
      <c r="G23" s="1584" t="s">
        <v>2667</v>
      </c>
    </row>
    <row r="24" spans="1:15" ht="15" customHeight="1">
      <c r="A24" s="2726"/>
      <c r="B24" s="2731" t="s">
        <v>3564</v>
      </c>
      <c r="C24" s="2732"/>
      <c r="D24" s="1581" t="s">
        <v>141</v>
      </c>
      <c r="E24" s="1582" t="s">
        <v>141</v>
      </c>
      <c r="F24" s="1583">
        <v>1</v>
      </c>
      <c r="G24" s="1584" t="s">
        <v>2667</v>
      </c>
    </row>
    <row r="25" spans="1:15" ht="15" customHeight="1">
      <c r="A25" s="2726"/>
      <c r="B25" s="2731" t="s">
        <v>3497</v>
      </c>
      <c r="C25" s="2732"/>
      <c r="D25" s="1581">
        <v>40</v>
      </c>
      <c r="E25" s="1582">
        <v>26</v>
      </c>
      <c r="F25" s="1583">
        <v>30</v>
      </c>
      <c r="G25" s="1584">
        <v>26</v>
      </c>
    </row>
    <row r="26" spans="1:15" ht="15" customHeight="1">
      <c r="A26" s="2727"/>
      <c r="B26" s="2714" t="s">
        <v>3498</v>
      </c>
      <c r="C26" s="2733"/>
      <c r="D26" s="1585">
        <v>1</v>
      </c>
      <c r="E26" s="1586">
        <v>2</v>
      </c>
      <c r="F26" s="1587">
        <v>2</v>
      </c>
      <c r="G26" s="1585">
        <v>1</v>
      </c>
      <c r="J26" s="2"/>
      <c r="K26" s="1563"/>
      <c r="L26" s="1563"/>
      <c r="M26" s="1563"/>
      <c r="N26" s="1563"/>
      <c r="O26" s="1563"/>
    </row>
    <row r="27" spans="1:15" ht="18" customHeight="1">
      <c r="A27" s="2282" t="s">
        <v>3506</v>
      </c>
      <c r="B27" s="1557"/>
      <c r="C27" s="1557"/>
      <c r="D27" s="1557"/>
      <c r="E27" s="1557"/>
      <c r="F27" s="1557"/>
      <c r="G27" s="1557"/>
      <c r="J27" s="2"/>
      <c r="K27" s="1563"/>
      <c r="L27" s="1563"/>
      <c r="M27" s="1563"/>
      <c r="N27" s="1563"/>
      <c r="O27" s="1563"/>
    </row>
    <row r="28" spans="1:15" ht="18" customHeight="1">
      <c r="A28" s="1557" t="s">
        <v>3499</v>
      </c>
    </row>
  </sheetData>
  <mergeCells count="24">
    <mergeCell ref="A14:C14"/>
    <mergeCell ref="A15:C15"/>
    <mergeCell ref="A16:A26"/>
    <mergeCell ref="B16:B20"/>
    <mergeCell ref="B21:C21"/>
    <mergeCell ref="B22:C22"/>
    <mergeCell ref="B23:C23"/>
    <mergeCell ref="B24:C24"/>
    <mergeCell ref="B25:C25"/>
    <mergeCell ref="B26:C26"/>
    <mergeCell ref="A12:A13"/>
    <mergeCell ref="B12:C12"/>
    <mergeCell ref="B13:C13"/>
    <mergeCell ref="A2:C2"/>
    <mergeCell ref="A3:C3"/>
    <mergeCell ref="A4:C4"/>
    <mergeCell ref="A5:C5"/>
    <mergeCell ref="A6:C6"/>
    <mergeCell ref="A7:C7"/>
    <mergeCell ref="A8:C8"/>
    <mergeCell ref="A9:C9"/>
    <mergeCell ref="A10:A11"/>
    <mergeCell ref="B10:C10"/>
    <mergeCell ref="B11:C1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view="pageBreakPreview" zoomScaleNormal="100" zoomScaleSheetLayoutView="100" workbookViewId="0">
      <selection activeCell="R12" sqref="R12"/>
    </sheetView>
  </sheetViews>
  <sheetFormatPr defaultRowHeight="24.95" customHeight="1"/>
  <cols>
    <col min="1" max="1" width="9.5" style="5" customWidth="1"/>
    <col min="2" max="6" width="5.875" style="5" customWidth="1"/>
    <col min="7" max="7" width="3.875" style="5" customWidth="1"/>
    <col min="8" max="8" width="5" style="5" customWidth="1"/>
    <col min="9" max="10" width="2.875" style="5" customWidth="1"/>
    <col min="11" max="11" width="3.125" style="5" customWidth="1"/>
    <col min="12" max="12" width="2.125" style="5" customWidth="1"/>
    <col min="13" max="24" width="5.125" style="5" customWidth="1"/>
    <col min="25" max="163" width="9" style="5"/>
    <col min="164" max="164" width="8.125" style="5" customWidth="1"/>
    <col min="165" max="165" width="5.625" style="5" customWidth="1"/>
    <col min="166" max="172" width="6.375" style="5" customWidth="1"/>
    <col min="173" max="173" width="7.625" style="5" customWidth="1"/>
    <col min="174" max="174" width="6.875" style="5" customWidth="1"/>
    <col min="175" max="176" width="6.25" style="5" customWidth="1"/>
    <col min="177" max="419" width="9" style="5"/>
    <col min="420" max="420" width="8.125" style="5" customWidth="1"/>
    <col min="421" max="421" width="5.625" style="5" customWidth="1"/>
    <col min="422" max="428" width="6.375" style="5" customWidth="1"/>
    <col min="429" max="429" width="7.625" style="5" customWidth="1"/>
    <col min="430" max="430" width="6.875" style="5" customWidth="1"/>
    <col min="431" max="432" width="6.25" style="5" customWidth="1"/>
    <col min="433" max="675" width="9" style="5"/>
    <col min="676" max="676" width="8.125" style="5" customWidth="1"/>
    <col min="677" max="677" width="5.625" style="5" customWidth="1"/>
    <col min="678" max="684" width="6.375" style="5" customWidth="1"/>
    <col min="685" max="685" width="7.625" style="5" customWidth="1"/>
    <col min="686" max="686" width="6.875" style="5" customWidth="1"/>
    <col min="687" max="688" width="6.25" style="5" customWidth="1"/>
    <col min="689" max="931" width="9" style="5"/>
    <col min="932" max="932" width="8.125" style="5" customWidth="1"/>
    <col min="933" max="933" width="5.625" style="5" customWidth="1"/>
    <col min="934" max="940" width="6.375" style="5" customWidth="1"/>
    <col min="941" max="941" width="7.625" style="5" customWidth="1"/>
    <col min="942" max="942" width="6.875" style="5" customWidth="1"/>
    <col min="943" max="944" width="6.25" style="5" customWidth="1"/>
    <col min="945" max="1187" width="9" style="5"/>
    <col min="1188" max="1188" width="8.125" style="5" customWidth="1"/>
    <col min="1189" max="1189" width="5.625" style="5" customWidth="1"/>
    <col min="1190" max="1196" width="6.375" style="5" customWidth="1"/>
    <col min="1197" max="1197" width="7.625" style="5" customWidth="1"/>
    <col min="1198" max="1198" width="6.875" style="5" customWidth="1"/>
    <col min="1199" max="1200" width="6.25" style="5" customWidth="1"/>
    <col min="1201" max="1443" width="9" style="5"/>
    <col min="1444" max="1444" width="8.125" style="5" customWidth="1"/>
    <col min="1445" max="1445" width="5.625" style="5" customWidth="1"/>
    <col min="1446" max="1452" width="6.375" style="5" customWidth="1"/>
    <col min="1453" max="1453" width="7.625" style="5" customWidth="1"/>
    <col min="1454" max="1454" width="6.875" style="5" customWidth="1"/>
    <col min="1455" max="1456" width="6.25" style="5" customWidth="1"/>
    <col min="1457" max="1699" width="9" style="5"/>
    <col min="1700" max="1700" width="8.125" style="5" customWidth="1"/>
    <col min="1701" max="1701" width="5.625" style="5" customWidth="1"/>
    <col min="1702" max="1708" width="6.375" style="5" customWidth="1"/>
    <col min="1709" max="1709" width="7.625" style="5" customWidth="1"/>
    <col min="1710" max="1710" width="6.875" style="5" customWidth="1"/>
    <col min="1711" max="1712" width="6.25" style="5" customWidth="1"/>
    <col min="1713" max="1955" width="9" style="5"/>
    <col min="1956" max="1956" width="8.125" style="5" customWidth="1"/>
    <col min="1957" max="1957" width="5.625" style="5" customWidth="1"/>
    <col min="1958" max="1964" width="6.375" style="5" customWidth="1"/>
    <col min="1965" max="1965" width="7.625" style="5" customWidth="1"/>
    <col min="1966" max="1966" width="6.875" style="5" customWidth="1"/>
    <col min="1967" max="1968" width="6.25" style="5" customWidth="1"/>
    <col min="1969" max="2211" width="9" style="5"/>
    <col min="2212" max="2212" width="8.125" style="5" customWidth="1"/>
    <col min="2213" max="2213" width="5.625" style="5" customWidth="1"/>
    <col min="2214" max="2220" width="6.375" style="5" customWidth="1"/>
    <col min="2221" max="2221" width="7.625" style="5" customWidth="1"/>
    <col min="2222" max="2222" width="6.875" style="5" customWidth="1"/>
    <col min="2223" max="2224" width="6.25" style="5" customWidth="1"/>
    <col min="2225" max="2467" width="9" style="5"/>
    <col min="2468" max="2468" width="8.125" style="5" customWidth="1"/>
    <col min="2469" max="2469" width="5.625" style="5" customWidth="1"/>
    <col min="2470" max="2476" width="6.375" style="5" customWidth="1"/>
    <col min="2477" max="2477" width="7.625" style="5" customWidth="1"/>
    <col min="2478" max="2478" width="6.875" style="5" customWidth="1"/>
    <col min="2479" max="2480" width="6.25" style="5" customWidth="1"/>
    <col min="2481" max="2723" width="9" style="5"/>
    <col min="2724" max="2724" width="8.125" style="5" customWidth="1"/>
    <col min="2725" max="2725" width="5.625" style="5" customWidth="1"/>
    <col min="2726" max="2732" width="6.375" style="5" customWidth="1"/>
    <col min="2733" max="2733" width="7.625" style="5" customWidth="1"/>
    <col min="2734" max="2734" width="6.875" style="5" customWidth="1"/>
    <col min="2735" max="2736" width="6.25" style="5" customWidth="1"/>
    <col min="2737" max="2979" width="9" style="5"/>
    <col min="2980" max="2980" width="8.125" style="5" customWidth="1"/>
    <col min="2981" max="2981" width="5.625" style="5" customWidth="1"/>
    <col min="2982" max="2988" width="6.375" style="5" customWidth="1"/>
    <col min="2989" max="2989" width="7.625" style="5" customWidth="1"/>
    <col min="2990" max="2990" width="6.875" style="5" customWidth="1"/>
    <col min="2991" max="2992" width="6.25" style="5" customWidth="1"/>
    <col min="2993" max="3235" width="9" style="5"/>
    <col min="3236" max="3236" width="8.125" style="5" customWidth="1"/>
    <col min="3237" max="3237" width="5.625" style="5" customWidth="1"/>
    <col min="3238" max="3244" width="6.375" style="5" customWidth="1"/>
    <col min="3245" max="3245" width="7.625" style="5" customWidth="1"/>
    <col min="3246" max="3246" width="6.875" style="5" customWidth="1"/>
    <col min="3247" max="3248" width="6.25" style="5" customWidth="1"/>
    <col min="3249" max="3491" width="9" style="5"/>
    <col min="3492" max="3492" width="8.125" style="5" customWidth="1"/>
    <col min="3493" max="3493" width="5.625" style="5" customWidth="1"/>
    <col min="3494" max="3500" width="6.375" style="5" customWidth="1"/>
    <col min="3501" max="3501" width="7.625" style="5" customWidth="1"/>
    <col min="3502" max="3502" width="6.875" style="5" customWidth="1"/>
    <col min="3503" max="3504" width="6.25" style="5" customWidth="1"/>
    <col min="3505" max="3747" width="9" style="5"/>
    <col min="3748" max="3748" width="8.125" style="5" customWidth="1"/>
    <col min="3749" max="3749" width="5.625" style="5" customWidth="1"/>
    <col min="3750" max="3756" width="6.375" style="5" customWidth="1"/>
    <col min="3757" max="3757" width="7.625" style="5" customWidth="1"/>
    <col min="3758" max="3758" width="6.875" style="5" customWidth="1"/>
    <col min="3759" max="3760" width="6.25" style="5" customWidth="1"/>
    <col min="3761" max="4003" width="9" style="5"/>
    <col min="4004" max="4004" width="8.125" style="5" customWidth="1"/>
    <col min="4005" max="4005" width="5.625" style="5" customWidth="1"/>
    <col min="4006" max="4012" width="6.375" style="5" customWidth="1"/>
    <col min="4013" max="4013" width="7.625" style="5" customWidth="1"/>
    <col min="4014" max="4014" width="6.875" style="5" customWidth="1"/>
    <col min="4015" max="4016" width="6.25" style="5" customWidth="1"/>
    <col min="4017" max="4259" width="9" style="5"/>
    <col min="4260" max="4260" width="8.125" style="5" customWidth="1"/>
    <col min="4261" max="4261" width="5.625" style="5" customWidth="1"/>
    <col min="4262" max="4268" width="6.375" style="5" customWidth="1"/>
    <col min="4269" max="4269" width="7.625" style="5" customWidth="1"/>
    <col min="4270" max="4270" width="6.875" style="5" customWidth="1"/>
    <col min="4271" max="4272" width="6.25" style="5" customWidth="1"/>
    <col min="4273" max="4515" width="9" style="5"/>
    <col min="4516" max="4516" width="8.125" style="5" customWidth="1"/>
    <col min="4517" max="4517" width="5.625" style="5" customWidth="1"/>
    <col min="4518" max="4524" width="6.375" style="5" customWidth="1"/>
    <col min="4525" max="4525" width="7.625" style="5" customWidth="1"/>
    <col min="4526" max="4526" width="6.875" style="5" customWidth="1"/>
    <col min="4527" max="4528" width="6.25" style="5" customWidth="1"/>
    <col min="4529" max="4771" width="9" style="5"/>
    <col min="4772" max="4772" width="8.125" style="5" customWidth="1"/>
    <col min="4773" max="4773" width="5.625" style="5" customWidth="1"/>
    <col min="4774" max="4780" width="6.375" style="5" customWidth="1"/>
    <col min="4781" max="4781" width="7.625" style="5" customWidth="1"/>
    <col min="4782" max="4782" width="6.875" style="5" customWidth="1"/>
    <col min="4783" max="4784" width="6.25" style="5" customWidth="1"/>
    <col min="4785" max="5027" width="9" style="5"/>
    <col min="5028" max="5028" width="8.125" style="5" customWidth="1"/>
    <col min="5029" max="5029" width="5.625" style="5" customWidth="1"/>
    <col min="5030" max="5036" width="6.375" style="5" customWidth="1"/>
    <col min="5037" max="5037" width="7.625" style="5" customWidth="1"/>
    <col min="5038" max="5038" width="6.875" style="5" customWidth="1"/>
    <col min="5039" max="5040" width="6.25" style="5" customWidth="1"/>
    <col min="5041" max="5283" width="9" style="5"/>
    <col min="5284" max="5284" width="8.125" style="5" customWidth="1"/>
    <col min="5285" max="5285" width="5.625" style="5" customWidth="1"/>
    <col min="5286" max="5292" width="6.375" style="5" customWidth="1"/>
    <col min="5293" max="5293" width="7.625" style="5" customWidth="1"/>
    <col min="5294" max="5294" width="6.875" style="5" customWidth="1"/>
    <col min="5295" max="5296" width="6.25" style="5" customWidth="1"/>
    <col min="5297" max="5539" width="9" style="5"/>
    <col min="5540" max="5540" width="8.125" style="5" customWidth="1"/>
    <col min="5541" max="5541" width="5.625" style="5" customWidth="1"/>
    <col min="5542" max="5548" width="6.375" style="5" customWidth="1"/>
    <col min="5549" max="5549" width="7.625" style="5" customWidth="1"/>
    <col min="5550" max="5550" width="6.875" style="5" customWidth="1"/>
    <col min="5551" max="5552" width="6.25" style="5" customWidth="1"/>
    <col min="5553" max="5795" width="9" style="5"/>
    <col min="5796" max="5796" width="8.125" style="5" customWidth="1"/>
    <col min="5797" max="5797" width="5.625" style="5" customWidth="1"/>
    <col min="5798" max="5804" width="6.375" style="5" customWidth="1"/>
    <col min="5805" max="5805" width="7.625" style="5" customWidth="1"/>
    <col min="5806" max="5806" width="6.875" style="5" customWidth="1"/>
    <col min="5807" max="5808" width="6.25" style="5" customWidth="1"/>
    <col min="5809" max="6051" width="9" style="5"/>
    <col min="6052" max="6052" width="8.125" style="5" customWidth="1"/>
    <col min="6053" max="6053" width="5.625" style="5" customWidth="1"/>
    <col min="6054" max="6060" width="6.375" style="5" customWidth="1"/>
    <col min="6061" max="6061" width="7.625" style="5" customWidth="1"/>
    <col min="6062" max="6062" width="6.875" style="5" customWidth="1"/>
    <col min="6063" max="6064" width="6.25" style="5" customWidth="1"/>
    <col min="6065" max="6307" width="9" style="5"/>
    <col min="6308" max="6308" width="8.125" style="5" customWidth="1"/>
    <col min="6309" max="6309" width="5.625" style="5" customWidth="1"/>
    <col min="6310" max="6316" width="6.375" style="5" customWidth="1"/>
    <col min="6317" max="6317" width="7.625" style="5" customWidth="1"/>
    <col min="6318" max="6318" width="6.875" style="5" customWidth="1"/>
    <col min="6319" max="6320" width="6.25" style="5" customWidth="1"/>
    <col min="6321" max="6563" width="9" style="5"/>
    <col min="6564" max="6564" width="8.125" style="5" customWidth="1"/>
    <col min="6565" max="6565" width="5.625" style="5" customWidth="1"/>
    <col min="6566" max="6572" width="6.375" style="5" customWidth="1"/>
    <col min="6573" max="6573" width="7.625" style="5" customWidth="1"/>
    <col min="6574" max="6574" width="6.875" style="5" customWidth="1"/>
    <col min="6575" max="6576" width="6.25" style="5" customWidth="1"/>
    <col min="6577" max="6819" width="9" style="5"/>
    <col min="6820" max="6820" width="8.125" style="5" customWidth="1"/>
    <col min="6821" max="6821" width="5.625" style="5" customWidth="1"/>
    <col min="6822" max="6828" width="6.375" style="5" customWidth="1"/>
    <col min="6829" max="6829" width="7.625" style="5" customWidth="1"/>
    <col min="6830" max="6830" width="6.875" style="5" customWidth="1"/>
    <col min="6831" max="6832" width="6.25" style="5" customWidth="1"/>
    <col min="6833" max="7075" width="9" style="5"/>
    <col min="7076" max="7076" width="8.125" style="5" customWidth="1"/>
    <col min="7077" max="7077" width="5.625" style="5" customWidth="1"/>
    <col min="7078" max="7084" width="6.375" style="5" customWidth="1"/>
    <col min="7085" max="7085" width="7.625" style="5" customWidth="1"/>
    <col min="7086" max="7086" width="6.875" style="5" customWidth="1"/>
    <col min="7087" max="7088" width="6.25" style="5" customWidth="1"/>
    <col min="7089" max="7331" width="9" style="5"/>
    <col min="7332" max="7332" width="8.125" style="5" customWidth="1"/>
    <col min="7333" max="7333" width="5.625" style="5" customWidth="1"/>
    <col min="7334" max="7340" width="6.375" style="5" customWidth="1"/>
    <col min="7341" max="7341" width="7.625" style="5" customWidth="1"/>
    <col min="7342" max="7342" width="6.875" style="5" customWidth="1"/>
    <col min="7343" max="7344" width="6.25" style="5" customWidth="1"/>
    <col min="7345" max="7587" width="9" style="5"/>
    <col min="7588" max="7588" width="8.125" style="5" customWidth="1"/>
    <col min="7589" max="7589" width="5.625" style="5" customWidth="1"/>
    <col min="7590" max="7596" width="6.375" style="5" customWidth="1"/>
    <col min="7597" max="7597" width="7.625" style="5" customWidth="1"/>
    <col min="7598" max="7598" width="6.875" style="5" customWidth="1"/>
    <col min="7599" max="7600" width="6.25" style="5" customWidth="1"/>
    <col min="7601" max="7843" width="9" style="5"/>
    <col min="7844" max="7844" width="8.125" style="5" customWidth="1"/>
    <col min="7845" max="7845" width="5.625" style="5" customWidth="1"/>
    <col min="7846" max="7852" width="6.375" style="5" customWidth="1"/>
    <col min="7853" max="7853" width="7.625" style="5" customWidth="1"/>
    <col min="7854" max="7854" width="6.875" style="5" customWidth="1"/>
    <col min="7855" max="7856" width="6.25" style="5" customWidth="1"/>
    <col min="7857" max="8099" width="9" style="5"/>
    <col min="8100" max="8100" width="8.125" style="5" customWidth="1"/>
    <col min="8101" max="8101" width="5.625" style="5" customWidth="1"/>
    <col min="8102" max="8108" width="6.375" style="5" customWidth="1"/>
    <col min="8109" max="8109" width="7.625" style="5" customWidth="1"/>
    <col min="8110" max="8110" width="6.875" style="5" customWidth="1"/>
    <col min="8111" max="8112" width="6.25" style="5" customWidth="1"/>
    <col min="8113" max="8355" width="9" style="5"/>
    <col min="8356" max="8356" width="8.125" style="5" customWidth="1"/>
    <col min="8357" max="8357" width="5.625" style="5" customWidth="1"/>
    <col min="8358" max="8364" width="6.375" style="5" customWidth="1"/>
    <col min="8365" max="8365" width="7.625" style="5" customWidth="1"/>
    <col min="8366" max="8366" width="6.875" style="5" customWidth="1"/>
    <col min="8367" max="8368" width="6.25" style="5" customWidth="1"/>
    <col min="8369" max="8611" width="9" style="5"/>
    <col min="8612" max="8612" width="8.125" style="5" customWidth="1"/>
    <col min="8613" max="8613" width="5.625" style="5" customWidth="1"/>
    <col min="8614" max="8620" width="6.375" style="5" customWidth="1"/>
    <col min="8621" max="8621" width="7.625" style="5" customWidth="1"/>
    <col min="8622" max="8622" width="6.875" style="5" customWidth="1"/>
    <col min="8623" max="8624" width="6.25" style="5" customWidth="1"/>
    <col min="8625" max="8867" width="9" style="5"/>
    <col min="8868" max="8868" width="8.125" style="5" customWidth="1"/>
    <col min="8869" max="8869" width="5.625" style="5" customWidth="1"/>
    <col min="8870" max="8876" width="6.375" style="5" customWidth="1"/>
    <col min="8877" max="8877" width="7.625" style="5" customWidth="1"/>
    <col min="8878" max="8878" width="6.875" style="5" customWidth="1"/>
    <col min="8879" max="8880" width="6.25" style="5" customWidth="1"/>
    <col min="8881" max="9123" width="9" style="5"/>
    <col min="9124" max="9124" width="8.125" style="5" customWidth="1"/>
    <col min="9125" max="9125" width="5.625" style="5" customWidth="1"/>
    <col min="9126" max="9132" width="6.375" style="5" customWidth="1"/>
    <col min="9133" max="9133" width="7.625" style="5" customWidth="1"/>
    <col min="9134" max="9134" width="6.875" style="5" customWidth="1"/>
    <col min="9135" max="9136" width="6.25" style="5" customWidth="1"/>
    <col min="9137" max="9379" width="9" style="5"/>
    <col min="9380" max="9380" width="8.125" style="5" customWidth="1"/>
    <col min="9381" max="9381" width="5.625" style="5" customWidth="1"/>
    <col min="9382" max="9388" width="6.375" style="5" customWidth="1"/>
    <col min="9389" max="9389" width="7.625" style="5" customWidth="1"/>
    <col min="9390" max="9390" width="6.875" style="5" customWidth="1"/>
    <col min="9391" max="9392" width="6.25" style="5" customWidth="1"/>
    <col min="9393" max="9635" width="9" style="5"/>
    <col min="9636" max="9636" width="8.125" style="5" customWidth="1"/>
    <col min="9637" max="9637" width="5.625" style="5" customWidth="1"/>
    <col min="9638" max="9644" width="6.375" style="5" customWidth="1"/>
    <col min="9645" max="9645" width="7.625" style="5" customWidth="1"/>
    <col min="9646" max="9646" width="6.875" style="5" customWidth="1"/>
    <col min="9647" max="9648" width="6.25" style="5" customWidth="1"/>
    <col min="9649" max="9891" width="9" style="5"/>
    <col min="9892" max="9892" width="8.125" style="5" customWidth="1"/>
    <col min="9893" max="9893" width="5.625" style="5" customWidth="1"/>
    <col min="9894" max="9900" width="6.375" style="5" customWidth="1"/>
    <col min="9901" max="9901" width="7.625" style="5" customWidth="1"/>
    <col min="9902" max="9902" width="6.875" style="5" customWidth="1"/>
    <col min="9903" max="9904" width="6.25" style="5" customWidth="1"/>
    <col min="9905" max="10147" width="9" style="5"/>
    <col min="10148" max="10148" width="8.125" style="5" customWidth="1"/>
    <col min="10149" max="10149" width="5.625" style="5" customWidth="1"/>
    <col min="10150" max="10156" width="6.375" style="5" customWidth="1"/>
    <col min="10157" max="10157" width="7.625" style="5" customWidth="1"/>
    <col min="10158" max="10158" width="6.875" style="5" customWidth="1"/>
    <col min="10159" max="10160" width="6.25" style="5" customWidth="1"/>
    <col min="10161" max="10403" width="9" style="5"/>
    <col min="10404" max="10404" width="8.125" style="5" customWidth="1"/>
    <col min="10405" max="10405" width="5.625" style="5" customWidth="1"/>
    <col min="10406" max="10412" width="6.375" style="5" customWidth="1"/>
    <col min="10413" max="10413" width="7.625" style="5" customWidth="1"/>
    <col min="10414" max="10414" width="6.875" style="5" customWidth="1"/>
    <col min="10415" max="10416" width="6.25" style="5" customWidth="1"/>
    <col min="10417" max="10659" width="9" style="5"/>
    <col min="10660" max="10660" width="8.125" style="5" customWidth="1"/>
    <col min="10661" max="10661" width="5.625" style="5" customWidth="1"/>
    <col min="10662" max="10668" width="6.375" style="5" customWidth="1"/>
    <col min="10669" max="10669" width="7.625" style="5" customWidth="1"/>
    <col min="10670" max="10670" width="6.875" style="5" customWidth="1"/>
    <col min="10671" max="10672" width="6.25" style="5" customWidth="1"/>
    <col min="10673" max="10915" width="9" style="5"/>
    <col min="10916" max="10916" width="8.125" style="5" customWidth="1"/>
    <col min="10917" max="10917" width="5.625" style="5" customWidth="1"/>
    <col min="10918" max="10924" width="6.375" style="5" customWidth="1"/>
    <col min="10925" max="10925" width="7.625" style="5" customWidth="1"/>
    <col min="10926" max="10926" width="6.875" style="5" customWidth="1"/>
    <col min="10927" max="10928" width="6.25" style="5" customWidth="1"/>
    <col min="10929" max="11171" width="9" style="5"/>
    <col min="11172" max="11172" width="8.125" style="5" customWidth="1"/>
    <col min="11173" max="11173" width="5.625" style="5" customWidth="1"/>
    <col min="11174" max="11180" width="6.375" style="5" customWidth="1"/>
    <col min="11181" max="11181" width="7.625" style="5" customWidth="1"/>
    <col min="11182" max="11182" width="6.875" style="5" customWidth="1"/>
    <col min="11183" max="11184" width="6.25" style="5" customWidth="1"/>
    <col min="11185" max="11427" width="9" style="5"/>
    <col min="11428" max="11428" width="8.125" style="5" customWidth="1"/>
    <col min="11429" max="11429" width="5.625" style="5" customWidth="1"/>
    <col min="11430" max="11436" width="6.375" style="5" customWidth="1"/>
    <col min="11437" max="11437" width="7.625" style="5" customWidth="1"/>
    <col min="11438" max="11438" width="6.875" style="5" customWidth="1"/>
    <col min="11439" max="11440" width="6.25" style="5" customWidth="1"/>
    <col min="11441" max="11683" width="9" style="5"/>
    <col min="11684" max="11684" width="8.125" style="5" customWidth="1"/>
    <col min="11685" max="11685" width="5.625" style="5" customWidth="1"/>
    <col min="11686" max="11692" width="6.375" style="5" customWidth="1"/>
    <col min="11693" max="11693" width="7.625" style="5" customWidth="1"/>
    <col min="11694" max="11694" width="6.875" style="5" customWidth="1"/>
    <col min="11695" max="11696" width="6.25" style="5" customWidth="1"/>
    <col min="11697" max="11939" width="9" style="5"/>
    <col min="11940" max="11940" width="8.125" style="5" customWidth="1"/>
    <col min="11941" max="11941" width="5.625" style="5" customWidth="1"/>
    <col min="11942" max="11948" width="6.375" style="5" customWidth="1"/>
    <col min="11949" max="11949" width="7.625" style="5" customWidth="1"/>
    <col min="11950" max="11950" width="6.875" style="5" customWidth="1"/>
    <col min="11951" max="11952" width="6.25" style="5" customWidth="1"/>
    <col min="11953" max="12195" width="9" style="5"/>
    <col min="12196" max="12196" width="8.125" style="5" customWidth="1"/>
    <col min="12197" max="12197" width="5.625" style="5" customWidth="1"/>
    <col min="12198" max="12204" width="6.375" style="5" customWidth="1"/>
    <col min="12205" max="12205" width="7.625" style="5" customWidth="1"/>
    <col min="12206" max="12206" width="6.875" style="5" customWidth="1"/>
    <col min="12207" max="12208" width="6.25" style="5" customWidth="1"/>
    <col min="12209" max="12451" width="9" style="5"/>
    <col min="12452" max="12452" width="8.125" style="5" customWidth="1"/>
    <col min="12453" max="12453" width="5.625" style="5" customWidth="1"/>
    <col min="12454" max="12460" width="6.375" style="5" customWidth="1"/>
    <col min="12461" max="12461" width="7.625" style="5" customWidth="1"/>
    <col min="12462" max="12462" width="6.875" style="5" customWidth="1"/>
    <col min="12463" max="12464" width="6.25" style="5" customWidth="1"/>
    <col min="12465" max="12707" width="9" style="5"/>
    <col min="12708" max="12708" width="8.125" style="5" customWidth="1"/>
    <col min="12709" max="12709" width="5.625" style="5" customWidth="1"/>
    <col min="12710" max="12716" width="6.375" style="5" customWidth="1"/>
    <col min="12717" max="12717" width="7.625" style="5" customWidth="1"/>
    <col min="12718" max="12718" width="6.875" style="5" customWidth="1"/>
    <col min="12719" max="12720" width="6.25" style="5" customWidth="1"/>
    <col min="12721" max="12963" width="9" style="5"/>
    <col min="12964" max="12964" width="8.125" style="5" customWidth="1"/>
    <col min="12965" max="12965" width="5.625" style="5" customWidth="1"/>
    <col min="12966" max="12972" width="6.375" style="5" customWidth="1"/>
    <col min="12973" max="12973" width="7.625" style="5" customWidth="1"/>
    <col min="12974" max="12974" width="6.875" style="5" customWidth="1"/>
    <col min="12975" max="12976" width="6.25" style="5" customWidth="1"/>
    <col min="12977" max="13219" width="9" style="5"/>
    <col min="13220" max="13220" width="8.125" style="5" customWidth="1"/>
    <col min="13221" max="13221" width="5.625" style="5" customWidth="1"/>
    <col min="13222" max="13228" width="6.375" style="5" customWidth="1"/>
    <col min="13229" max="13229" width="7.625" style="5" customWidth="1"/>
    <col min="13230" max="13230" width="6.875" style="5" customWidth="1"/>
    <col min="13231" max="13232" width="6.25" style="5" customWidth="1"/>
    <col min="13233" max="13475" width="9" style="5"/>
    <col min="13476" max="13476" width="8.125" style="5" customWidth="1"/>
    <col min="13477" max="13477" width="5.625" style="5" customWidth="1"/>
    <col min="13478" max="13484" width="6.375" style="5" customWidth="1"/>
    <col min="13485" max="13485" width="7.625" style="5" customWidth="1"/>
    <col min="13486" max="13486" width="6.875" style="5" customWidth="1"/>
    <col min="13487" max="13488" width="6.25" style="5" customWidth="1"/>
    <col min="13489" max="13731" width="9" style="5"/>
    <col min="13732" max="13732" width="8.125" style="5" customWidth="1"/>
    <col min="13733" max="13733" width="5.625" style="5" customWidth="1"/>
    <col min="13734" max="13740" width="6.375" style="5" customWidth="1"/>
    <col min="13741" max="13741" width="7.625" style="5" customWidth="1"/>
    <col min="13742" max="13742" width="6.875" style="5" customWidth="1"/>
    <col min="13743" max="13744" width="6.25" style="5" customWidth="1"/>
    <col min="13745" max="13987" width="9" style="5"/>
    <col min="13988" max="13988" width="8.125" style="5" customWidth="1"/>
    <col min="13989" max="13989" width="5.625" style="5" customWidth="1"/>
    <col min="13990" max="13996" width="6.375" style="5" customWidth="1"/>
    <col min="13997" max="13997" width="7.625" style="5" customWidth="1"/>
    <col min="13998" max="13998" width="6.875" style="5" customWidth="1"/>
    <col min="13999" max="14000" width="6.25" style="5" customWidth="1"/>
    <col min="14001" max="14243" width="9" style="5"/>
    <col min="14244" max="14244" width="8.125" style="5" customWidth="1"/>
    <col min="14245" max="14245" width="5.625" style="5" customWidth="1"/>
    <col min="14246" max="14252" width="6.375" style="5" customWidth="1"/>
    <col min="14253" max="14253" width="7.625" style="5" customWidth="1"/>
    <col min="14254" max="14254" width="6.875" style="5" customWidth="1"/>
    <col min="14255" max="14256" width="6.25" style="5" customWidth="1"/>
    <col min="14257" max="14499" width="9" style="5"/>
    <col min="14500" max="14500" width="8.125" style="5" customWidth="1"/>
    <col min="14501" max="14501" width="5.625" style="5" customWidth="1"/>
    <col min="14502" max="14508" width="6.375" style="5" customWidth="1"/>
    <col min="14509" max="14509" width="7.625" style="5" customWidth="1"/>
    <col min="14510" max="14510" width="6.875" style="5" customWidth="1"/>
    <col min="14511" max="14512" width="6.25" style="5" customWidth="1"/>
    <col min="14513" max="14755" width="9" style="5"/>
    <col min="14756" max="14756" width="8.125" style="5" customWidth="1"/>
    <col min="14757" max="14757" width="5.625" style="5" customWidth="1"/>
    <col min="14758" max="14764" width="6.375" style="5" customWidth="1"/>
    <col min="14765" max="14765" width="7.625" style="5" customWidth="1"/>
    <col min="14766" max="14766" width="6.875" style="5" customWidth="1"/>
    <col min="14767" max="14768" width="6.25" style="5" customWidth="1"/>
    <col min="14769" max="15011" width="9" style="5"/>
    <col min="15012" max="15012" width="8.125" style="5" customWidth="1"/>
    <col min="15013" max="15013" width="5.625" style="5" customWidth="1"/>
    <col min="15014" max="15020" width="6.375" style="5" customWidth="1"/>
    <col min="15021" max="15021" width="7.625" style="5" customWidth="1"/>
    <col min="15022" max="15022" width="6.875" style="5" customWidth="1"/>
    <col min="15023" max="15024" width="6.25" style="5" customWidth="1"/>
    <col min="15025" max="15267" width="9" style="5"/>
    <col min="15268" max="15268" width="8.125" style="5" customWidth="1"/>
    <col min="15269" max="15269" width="5.625" style="5" customWidth="1"/>
    <col min="15270" max="15276" width="6.375" style="5" customWidth="1"/>
    <col min="15277" max="15277" width="7.625" style="5" customWidth="1"/>
    <col min="15278" max="15278" width="6.875" style="5" customWidth="1"/>
    <col min="15279" max="15280" width="6.25" style="5" customWidth="1"/>
    <col min="15281" max="15523" width="9" style="5"/>
    <col min="15524" max="15524" width="8.125" style="5" customWidth="1"/>
    <col min="15525" max="15525" width="5.625" style="5" customWidth="1"/>
    <col min="15526" max="15532" width="6.375" style="5" customWidth="1"/>
    <col min="15533" max="15533" width="7.625" style="5" customWidth="1"/>
    <col min="15534" max="15534" width="6.875" style="5" customWidth="1"/>
    <col min="15535" max="15536" width="6.25" style="5" customWidth="1"/>
    <col min="15537" max="15779" width="9" style="5"/>
    <col min="15780" max="15780" width="8.125" style="5" customWidth="1"/>
    <col min="15781" max="15781" width="5.625" style="5" customWidth="1"/>
    <col min="15782" max="15788" width="6.375" style="5" customWidth="1"/>
    <col min="15789" max="15789" width="7.625" style="5" customWidth="1"/>
    <col min="15790" max="15790" width="6.875" style="5" customWidth="1"/>
    <col min="15791" max="15792" width="6.25" style="5" customWidth="1"/>
    <col min="15793" max="16035" width="9" style="5"/>
    <col min="16036" max="16036" width="8.125" style="5" customWidth="1"/>
    <col min="16037" max="16037" width="5.625" style="5" customWidth="1"/>
    <col min="16038" max="16044" width="6.375" style="5" customWidth="1"/>
    <col min="16045" max="16045" width="7.625" style="5" customWidth="1"/>
    <col min="16046" max="16046" width="6.875" style="5" customWidth="1"/>
    <col min="16047" max="16048" width="6.25" style="5" customWidth="1"/>
    <col min="16049" max="16384" width="9" style="5"/>
  </cols>
  <sheetData>
    <row r="1" spans="1:6" ht="25.5" customHeight="1">
      <c r="A1" s="2315" t="s">
        <v>3518</v>
      </c>
    </row>
    <row r="2" spans="1:6" ht="18" customHeight="1">
      <c r="A2" s="2299"/>
      <c r="B2" s="1558" t="s">
        <v>2814</v>
      </c>
      <c r="C2" s="1558" t="s">
        <v>3525</v>
      </c>
      <c r="D2" s="1558" t="s">
        <v>3526</v>
      </c>
      <c r="E2" s="1558" t="s">
        <v>3527</v>
      </c>
      <c r="F2" s="1559" t="s">
        <v>3528</v>
      </c>
    </row>
    <row r="3" spans="1:6" ht="15" customHeight="1">
      <c r="A3" s="2299"/>
      <c r="B3" s="1599" t="s">
        <v>656</v>
      </c>
      <c r="C3" s="1598" t="s">
        <v>656</v>
      </c>
      <c r="D3" s="1598" t="s">
        <v>656</v>
      </c>
      <c r="E3" s="1598" t="s">
        <v>656</v>
      </c>
      <c r="F3" s="1599" t="s">
        <v>656</v>
      </c>
    </row>
    <row r="4" spans="1:6" ht="15" customHeight="1">
      <c r="A4" s="2300" t="s">
        <v>263</v>
      </c>
      <c r="B4" s="2169">
        <v>785</v>
      </c>
      <c r="C4" s="2170">
        <v>821</v>
      </c>
      <c r="D4" s="2170">
        <v>701</v>
      </c>
      <c r="E4" s="2170">
        <v>647</v>
      </c>
      <c r="F4" s="2169">
        <v>675</v>
      </c>
    </row>
    <row r="5" spans="1:6" ht="15" customHeight="1">
      <c r="A5" s="2298" t="s">
        <v>3420</v>
      </c>
      <c r="B5" s="2167">
        <v>635</v>
      </c>
      <c r="C5" s="2168">
        <v>698</v>
      </c>
      <c r="D5" s="2168">
        <v>573</v>
      </c>
      <c r="E5" s="2168">
        <v>535</v>
      </c>
      <c r="F5" s="2167">
        <v>570</v>
      </c>
    </row>
    <row r="6" spans="1:6" ht="15" customHeight="1">
      <c r="A6" s="2298" t="s">
        <v>3423</v>
      </c>
      <c r="B6" s="622">
        <v>2</v>
      </c>
      <c r="C6" s="337">
        <v>2</v>
      </c>
      <c r="D6" s="337">
        <v>2</v>
      </c>
      <c r="E6" s="337">
        <v>1</v>
      </c>
      <c r="F6" s="622">
        <v>1</v>
      </c>
    </row>
    <row r="7" spans="1:6" ht="15" customHeight="1">
      <c r="A7" s="2298" t="s">
        <v>3509</v>
      </c>
      <c r="B7" s="1575">
        <v>5</v>
      </c>
      <c r="C7" s="1571">
        <v>5</v>
      </c>
      <c r="D7" s="1571">
        <v>4</v>
      </c>
      <c r="E7" s="1571">
        <v>4</v>
      </c>
      <c r="F7" s="622">
        <v>5</v>
      </c>
    </row>
    <row r="8" spans="1:6" ht="15" customHeight="1">
      <c r="A8" s="2298" t="s">
        <v>3510</v>
      </c>
      <c r="B8" s="1575">
        <v>54</v>
      </c>
      <c r="C8" s="1571">
        <v>42</v>
      </c>
      <c r="D8" s="1571">
        <v>32</v>
      </c>
      <c r="E8" s="1571">
        <v>25</v>
      </c>
      <c r="F8" s="622">
        <v>32</v>
      </c>
    </row>
    <row r="9" spans="1:6" ht="15" customHeight="1">
      <c r="A9" s="2298" t="s">
        <v>3511</v>
      </c>
      <c r="B9" s="1575">
        <v>49</v>
      </c>
      <c r="C9" s="1571">
        <v>35</v>
      </c>
      <c r="D9" s="1571">
        <v>39</v>
      </c>
      <c r="E9" s="1571">
        <v>40</v>
      </c>
      <c r="F9" s="622">
        <v>33</v>
      </c>
    </row>
    <row r="10" spans="1:6" ht="15" customHeight="1">
      <c r="A10" s="2298" t="s">
        <v>3512</v>
      </c>
      <c r="B10" s="1575">
        <v>19</v>
      </c>
      <c r="C10" s="1571">
        <v>16</v>
      </c>
      <c r="D10" s="1571">
        <v>19</v>
      </c>
      <c r="E10" s="1571">
        <v>11</v>
      </c>
      <c r="F10" s="622">
        <v>11</v>
      </c>
    </row>
    <row r="11" spans="1:6" ht="15" customHeight="1">
      <c r="A11" s="2298" t="s">
        <v>3513</v>
      </c>
      <c r="B11" s="1575">
        <v>0</v>
      </c>
      <c r="C11" s="1571">
        <v>0</v>
      </c>
      <c r="D11" s="1571">
        <v>0</v>
      </c>
      <c r="E11" s="1571">
        <v>0</v>
      </c>
      <c r="F11" s="622">
        <v>0</v>
      </c>
    </row>
    <row r="12" spans="1:6" ht="15" customHeight="1">
      <c r="A12" s="1568" t="s">
        <v>3522</v>
      </c>
      <c r="B12" s="1575">
        <v>13</v>
      </c>
      <c r="C12" s="1571">
        <v>17</v>
      </c>
      <c r="D12" s="1571">
        <v>24</v>
      </c>
      <c r="E12" s="1571">
        <v>17</v>
      </c>
      <c r="F12" s="622">
        <v>14</v>
      </c>
    </row>
    <row r="13" spans="1:6" ht="15" customHeight="1">
      <c r="A13" s="1561" t="s">
        <v>3514</v>
      </c>
      <c r="B13" s="1576">
        <v>8</v>
      </c>
      <c r="C13" s="1573">
        <v>7</v>
      </c>
      <c r="D13" s="1573">
        <v>9</v>
      </c>
      <c r="E13" s="1573">
        <v>13</v>
      </c>
      <c r="F13" s="1435">
        <v>9</v>
      </c>
    </row>
    <row r="14" spans="1:6" ht="15" customHeight="1">
      <c r="A14" s="2297" t="s">
        <v>3524</v>
      </c>
      <c r="B14" s="1567"/>
      <c r="C14" s="1567"/>
      <c r="D14" s="1567"/>
      <c r="E14" s="1567"/>
      <c r="F14" s="1560"/>
    </row>
    <row r="15" spans="1:6" ht="15" customHeight="1">
      <c r="A15" s="1562" t="s">
        <v>3515</v>
      </c>
      <c r="B15" s="1569">
        <v>1</v>
      </c>
      <c r="C15" s="1569">
        <v>10</v>
      </c>
      <c r="D15" s="1569">
        <v>10</v>
      </c>
      <c r="E15" s="1569">
        <v>10</v>
      </c>
      <c r="F15" s="1570">
        <v>27</v>
      </c>
    </row>
    <row r="16" spans="1:6" ht="15" customHeight="1">
      <c r="A16" s="2297" t="s">
        <v>3516</v>
      </c>
      <c r="B16" s="1571">
        <v>91</v>
      </c>
      <c r="C16" s="1571">
        <v>58</v>
      </c>
      <c r="D16" s="1571">
        <v>71</v>
      </c>
      <c r="E16" s="1571">
        <v>52</v>
      </c>
      <c r="F16" s="1572">
        <v>56</v>
      </c>
    </row>
    <row r="17" spans="1:7" ht="15" customHeight="1">
      <c r="A17" s="1561" t="s">
        <v>3517</v>
      </c>
      <c r="B17" s="1573">
        <v>158</v>
      </c>
      <c r="C17" s="1573">
        <v>193</v>
      </c>
      <c r="D17" s="1573">
        <v>201</v>
      </c>
      <c r="E17" s="1573">
        <v>238</v>
      </c>
      <c r="F17" s="1574">
        <v>229</v>
      </c>
      <c r="G17" s="2"/>
    </row>
    <row r="18" spans="1:7" ht="18" customHeight="1">
      <c r="A18" s="2282" t="s">
        <v>3414</v>
      </c>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view="pageBreakPreview" zoomScaleNormal="100" zoomScaleSheetLayoutView="100" workbookViewId="0">
      <selection activeCell="X19" sqref="X19"/>
    </sheetView>
  </sheetViews>
  <sheetFormatPr defaultRowHeight="24.95" customHeight="1"/>
  <cols>
    <col min="1" max="1" width="2.125" style="5" customWidth="1"/>
    <col min="2" max="2" width="8.5" style="5" customWidth="1"/>
    <col min="3" max="7" width="5.875" style="5" customWidth="1"/>
    <col min="8" max="8" width="5" style="5" customWidth="1"/>
    <col min="9" max="10" width="2.875" style="5" customWidth="1"/>
    <col min="11" max="11" width="3.125" style="5" customWidth="1"/>
    <col min="12" max="12" width="2.125" style="5" customWidth="1"/>
    <col min="13" max="24" width="5.125" style="5" customWidth="1"/>
    <col min="25" max="163" width="9" style="5"/>
    <col min="164" max="164" width="8.125" style="5" customWidth="1"/>
    <col min="165" max="165" width="5.625" style="5" customWidth="1"/>
    <col min="166" max="172" width="6.375" style="5" customWidth="1"/>
    <col min="173" max="173" width="7.625" style="5" customWidth="1"/>
    <col min="174" max="174" width="6.875" style="5" customWidth="1"/>
    <col min="175" max="176" width="6.25" style="5" customWidth="1"/>
    <col min="177" max="419" width="9" style="5"/>
    <col min="420" max="420" width="8.125" style="5" customWidth="1"/>
    <col min="421" max="421" width="5.625" style="5" customWidth="1"/>
    <col min="422" max="428" width="6.375" style="5" customWidth="1"/>
    <col min="429" max="429" width="7.625" style="5" customWidth="1"/>
    <col min="430" max="430" width="6.875" style="5" customWidth="1"/>
    <col min="431" max="432" width="6.25" style="5" customWidth="1"/>
    <col min="433" max="675" width="9" style="5"/>
    <col min="676" max="676" width="8.125" style="5" customWidth="1"/>
    <col min="677" max="677" width="5.625" style="5" customWidth="1"/>
    <col min="678" max="684" width="6.375" style="5" customWidth="1"/>
    <col min="685" max="685" width="7.625" style="5" customWidth="1"/>
    <col min="686" max="686" width="6.875" style="5" customWidth="1"/>
    <col min="687" max="688" width="6.25" style="5" customWidth="1"/>
    <col min="689" max="931" width="9" style="5"/>
    <col min="932" max="932" width="8.125" style="5" customWidth="1"/>
    <col min="933" max="933" width="5.625" style="5" customWidth="1"/>
    <col min="934" max="940" width="6.375" style="5" customWidth="1"/>
    <col min="941" max="941" width="7.625" style="5" customWidth="1"/>
    <col min="942" max="942" width="6.875" style="5" customWidth="1"/>
    <col min="943" max="944" width="6.25" style="5" customWidth="1"/>
    <col min="945" max="1187" width="9" style="5"/>
    <col min="1188" max="1188" width="8.125" style="5" customWidth="1"/>
    <col min="1189" max="1189" width="5.625" style="5" customWidth="1"/>
    <col min="1190" max="1196" width="6.375" style="5" customWidth="1"/>
    <col min="1197" max="1197" width="7.625" style="5" customWidth="1"/>
    <col min="1198" max="1198" width="6.875" style="5" customWidth="1"/>
    <col min="1199" max="1200" width="6.25" style="5" customWidth="1"/>
    <col min="1201" max="1443" width="9" style="5"/>
    <col min="1444" max="1444" width="8.125" style="5" customWidth="1"/>
    <col min="1445" max="1445" width="5.625" style="5" customWidth="1"/>
    <col min="1446" max="1452" width="6.375" style="5" customWidth="1"/>
    <col min="1453" max="1453" width="7.625" style="5" customWidth="1"/>
    <col min="1454" max="1454" width="6.875" style="5" customWidth="1"/>
    <col min="1455" max="1456" width="6.25" style="5" customWidth="1"/>
    <col min="1457" max="1699" width="9" style="5"/>
    <col min="1700" max="1700" width="8.125" style="5" customWidth="1"/>
    <col min="1701" max="1701" width="5.625" style="5" customWidth="1"/>
    <col min="1702" max="1708" width="6.375" style="5" customWidth="1"/>
    <col min="1709" max="1709" width="7.625" style="5" customWidth="1"/>
    <col min="1710" max="1710" width="6.875" style="5" customWidth="1"/>
    <col min="1711" max="1712" width="6.25" style="5" customWidth="1"/>
    <col min="1713" max="1955" width="9" style="5"/>
    <col min="1956" max="1956" width="8.125" style="5" customWidth="1"/>
    <col min="1957" max="1957" width="5.625" style="5" customWidth="1"/>
    <col min="1958" max="1964" width="6.375" style="5" customWidth="1"/>
    <col min="1965" max="1965" width="7.625" style="5" customWidth="1"/>
    <col min="1966" max="1966" width="6.875" style="5" customWidth="1"/>
    <col min="1967" max="1968" width="6.25" style="5" customWidth="1"/>
    <col min="1969" max="2211" width="9" style="5"/>
    <col min="2212" max="2212" width="8.125" style="5" customWidth="1"/>
    <col min="2213" max="2213" width="5.625" style="5" customWidth="1"/>
    <col min="2214" max="2220" width="6.375" style="5" customWidth="1"/>
    <col min="2221" max="2221" width="7.625" style="5" customWidth="1"/>
    <col min="2222" max="2222" width="6.875" style="5" customWidth="1"/>
    <col min="2223" max="2224" width="6.25" style="5" customWidth="1"/>
    <col min="2225" max="2467" width="9" style="5"/>
    <col min="2468" max="2468" width="8.125" style="5" customWidth="1"/>
    <col min="2469" max="2469" width="5.625" style="5" customWidth="1"/>
    <col min="2470" max="2476" width="6.375" style="5" customWidth="1"/>
    <col min="2477" max="2477" width="7.625" style="5" customWidth="1"/>
    <col min="2478" max="2478" width="6.875" style="5" customWidth="1"/>
    <col min="2479" max="2480" width="6.25" style="5" customWidth="1"/>
    <col min="2481" max="2723" width="9" style="5"/>
    <col min="2724" max="2724" width="8.125" style="5" customWidth="1"/>
    <col min="2725" max="2725" width="5.625" style="5" customWidth="1"/>
    <col min="2726" max="2732" width="6.375" style="5" customWidth="1"/>
    <col min="2733" max="2733" width="7.625" style="5" customWidth="1"/>
    <col min="2734" max="2734" width="6.875" style="5" customWidth="1"/>
    <col min="2735" max="2736" width="6.25" style="5" customWidth="1"/>
    <col min="2737" max="2979" width="9" style="5"/>
    <col min="2980" max="2980" width="8.125" style="5" customWidth="1"/>
    <col min="2981" max="2981" width="5.625" style="5" customWidth="1"/>
    <col min="2982" max="2988" width="6.375" style="5" customWidth="1"/>
    <col min="2989" max="2989" width="7.625" style="5" customWidth="1"/>
    <col min="2990" max="2990" width="6.875" style="5" customWidth="1"/>
    <col min="2991" max="2992" width="6.25" style="5" customWidth="1"/>
    <col min="2993" max="3235" width="9" style="5"/>
    <col min="3236" max="3236" width="8.125" style="5" customWidth="1"/>
    <col min="3237" max="3237" width="5.625" style="5" customWidth="1"/>
    <col min="3238" max="3244" width="6.375" style="5" customWidth="1"/>
    <col min="3245" max="3245" width="7.625" style="5" customWidth="1"/>
    <col min="3246" max="3246" width="6.875" style="5" customWidth="1"/>
    <col min="3247" max="3248" width="6.25" style="5" customWidth="1"/>
    <col min="3249" max="3491" width="9" style="5"/>
    <col min="3492" max="3492" width="8.125" style="5" customWidth="1"/>
    <col min="3493" max="3493" width="5.625" style="5" customWidth="1"/>
    <col min="3494" max="3500" width="6.375" style="5" customWidth="1"/>
    <col min="3501" max="3501" width="7.625" style="5" customWidth="1"/>
    <col min="3502" max="3502" width="6.875" style="5" customWidth="1"/>
    <col min="3503" max="3504" width="6.25" style="5" customWidth="1"/>
    <col min="3505" max="3747" width="9" style="5"/>
    <col min="3748" max="3748" width="8.125" style="5" customWidth="1"/>
    <col min="3749" max="3749" width="5.625" style="5" customWidth="1"/>
    <col min="3750" max="3756" width="6.375" style="5" customWidth="1"/>
    <col min="3757" max="3757" width="7.625" style="5" customWidth="1"/>
    <col min="3758" max="3758" width="6.875" style="5" customWidth="1"/>
    <col min="3759" max="3760" width="6.25" style="5" customWidth="1"/>
    <col min="3761" max="4003" width="9" style="5"/>
    <col min="4004" max="4004" width="8.125" style="5" customWidth="1"/>
    <col min="4005" max="4005" width="5.625" style="5" customWidth="1"/>
    <col min="4006" max="4012" width="6.375" style="5" customWidth="1"/>
    <col min="4013" max="4013" width="7.625" style="5" customWidth="1"/>
    <col min="4014" max="4014" width="6.875" style="5" customWidth="1"/>
    <col min="4015" max="4016" width="6.25" style="5" customWidth="1"/>
    <col min="4017" max="4259" width="9" style="5"/>
    <col min="4260" max="4260" width="8.125" style="5" customWidth="1"/>
    <col min="4261" max="4261" width="5.625" style="5" customWidth="1"/>
    <col min="4262" max="4268" width="6.375" style="5" customWidth="1"/>
    <col min="4269" max="4269" width="7.625" style="5" customWidth="1"/>
    <col min="4270" max="4270" width="6.875" style="5" customWidth="1"/>
    <col min="4271" max="4272" width="6.25" style="5" customWidth="1"/>
    <col min="4273" max="4515" width="9" style="5"/>
    <col min="4516" max="4516" width="8.125" style="5" customWidth="1"/>
    <col min="4517" max="4517" width="5.625" style="5" customWidth="1"/>
    <col min="4518" max="4524" width="6.375" style="5" customWidth="1"/>
    <col min="4525" max="4525" width="7.625" style="5" customWidth="1"/>
    <col min="4526" max="4526" width="6.875" style="5" customWidth="1"/>
    <col min="4527" max="4528" width="6.25" style="5" customWidth="1"/>
    <col min="4529" max="4771" width="9" style="5"/>
    <col min="4772" max="4772" width="8.125" style="5" customWidth="1"/>
    <col min="4773" max="4773" width="5.625" style="5" customWidth="1"/>
    <col min="4774" max="4780" width="6.375" style="5" customWidth="1"/>
    <col min="4781" max="4781" width="7.625" style="5" customWidth="1"/>
    <col min="4782" max="4782" width="6.875" style="5" customWidth="1"/>
    <col min="4783" max="4784" width="6.25" style="5" customWidth="1"/>
    <col min="4785" max="5027" width="9" style="5"/>
    <col min="5028" max="5028" width="8.125" style="5" customWidth="1"/>
    <col min="5029" max="5029" width="5.625" style="5" customWidth="1"/>
    <col min="5030" max="5036" width="6.375" style="5" customWidth="1"/>
    <col min="5037" max="5037" width="7.625" style="5" customWidth="1"/>
    <col min="5038" max="5038" width="6.875" style="5" customWidth="1"/>
    <col min="5039" max="5040" width="6.25" style="5" customWidth="1"/>
    <col min="5041" max="5283" width="9" style="5"/>
    <col min="5284" max="5284" width="8.125" style="5" customWidth="1"/>
    <col min="5285" max="5285" width="5.625" style="5" customWidth="1"/>
    <col min="5286" max="5292" width="6.375" style="5" customWidth="1"/>
    <col min="5293" max="5293" width="7.625" style="5" customWidth="1"/>
    <col min="5294" max="5294" width="6.875" style="5" customWidth="1"/>
    <col min="5295" max="5296" width="6.25" style="5" customWidth="1"/>
    <col min="5297" max="5539" width="9" style="5"/>
    <col min="5540" max="5540" width="8.125" style="5" customWidth="1"/>
    <col min="5541" max="5541" width="5.625" style="5" customWidth="1"/>
    <col min="5542" max="5548" width="6.375" style="5" customWidth="1"/>
    <col min="5549" max="5549" width="7.625" style="5" customWidth="1"/>
    <col min="5550" max="5550" width="6.875" style="5" customWidth="1"/>
    <col min="5551" max="5552" width="6.25" style="5" customWidth="1"/>
    <col min="5553" max="5795" width="9" style="5"/>
    <col min="5796" max="5796" width="8.125" style="5" customWidth="1"/>
    <col min="5797" max="5797" width="5.625" style="5" customWidth="1"/>
    <col min="5798" max="5804" width="6.375" style="5" customWidth="1"/>
    <col min="5805" max="5805" width="7.625" style="5" customWidth="1"/>
    <col min="5806" max="5806" width="6.875" style="5" customWidth="1"/>
    <col min="5807" max="5808" width="6.25" style="5" customWidth="1"/>
    <col min="5809" max="6051" width="9" style="5"/>
    <col min="6052" max="6052" width="8.125" style="5" customWidth="1"/>
    <col min="6053" max="6053" width="5.625" style="5" customWidth="1"/>
    <col min="6054" max="6060" width="6.375" style="5" customWidth="1"/>
    <col min="6061" max="6061" width="7.625" style="5" customWidth="1"/>
    <col min="6062" max="6062" width="6.875" style="5" customWidth="1"/>
    <col min="6063" max="6064" width="6.25" style="5" customWidth="1"/>
    <col min="6065" max="6307" width="9" style="5"/>
    <col min="6308" max="6308" width="8.125" style="5" customWidth="1"/>
    <col min="6309" max="6309" width="5.625" style="5" customWidth="1"/>
    <col min="6310" max="6316" width="6.375" style="5" customWidth="1"/>
    <col min="6317" max="6317" width="7.625" style="5" customWidth="1"/>
    <col min="6318" max="6318" width="6.875" style="5" customWidth="1"/>
    <col min="6319" max="6320" width="6.25" style="5" customWidth="1"/>
    <col min="6321" max="6563" width="9" style="5"/>
    <col min="6564" max="6564" width="8.125" style="5" customWidth="1"/>
    <col min="6565" max="6565" width="5.625" style="5" customWidth="1"/>
    <col min="6566" max="6572" width="6.375" style="5" customWidth="1"/>
    <col min="6573" max="6573" width="7.625" style="5" customWidth="1"/>
    <col min="6574" max="6574" width="6.875" style="5" customWidth="1"/>
    <col min="6575" max="6576" width="6.25" style="5" customWidth="1"/>
    <col min="6577" max="6819" width="9" style="5"/>
    <col min="6820" max="6820" width="8.125" style="5" customWidth="1"/>
    <col min="6821" max="6821" width="5.625" style="5" customWidth="1"/>
    <col min="6822" max="6828" width="6.375" style="5" customWidth="1"/>
    <col min="6829" max="6829" width="7.625" style="5" customWidth="1"/>
    <col min="6830" max="6830" width="6.875" style="5" customWidth="1"/>
    <col min="6831" max="6832" width="6.25" style="5" customWidth="1"/>
    <col min="6833" max="7075" width="9" style="5"/>
    <col min="7076" max="7076" width="8.125" style="5" customWidth="1"/>
    <col min="7077" max="7077" width="5.625" style="5" customWidth="1"/>
    <col min="7078" max="7084" width="6.375" style="5" customWidth="1"/>
    <col min="7085" max="7085" width="7.625" style="5" customWidth="1"/>
    <col min="7086" max="7086" width="6.875" style="5" customWidth="1"/>
    <col min="7087" max="7088" width="6.25" style="5" customWidth="1"/>
    <col min="7089" max="7331" width="9" style="5"/>
    <col min="7332" max="7332" width="8.125" style="5" customWidth="1"/>
    <col min="7333" max="7333" width="5.625" style="5" customWidth="1"/>
    <col min="7334" max="7340" width="6.375" style="5" customWidth="1"/>
    <col min="7341" max="7341" width="7.625" style="5" customWidth="1"/>
    <col min="7342" max="7342" width="6.875" style="5" customWidth="1"/>
    <col min="7343" max="7344" width="6.25" style="5" customWidth="1"/>
    <col min="7345" max="7587" width="9" style="5"/>
    <col min="7588" max="7588" width="8.125" style="5" customWidth="1"/>
    <col min="7589" max="7589" width="5.625" style="5" customWidth="1"/>
    <col min="7590" max="7596" width="6.375" style="5" customWidth="1"/>
    <col min="7597" max="7597" width="7.625" style="5" customWidth="1"/>
    <col min="7598" max="7598" width="6.875" style="5" customWidth="1"/>
    <col min="7599" max="7600" width="6.25" style="5" customWidth="1"/>
    <col min="7601" max="7843" width="9" style="5"/>
    <col min="7844" max="7844" width="8.125" style="5" customWidth="1"/>
    <col min="7845" max="7845" width="5.625" style="5" customWidth="1"/>
    <col min="7846" max="7852" width="6.375" style="5" customWidth="1"/>
    <col min="7853" max="7853" width="7.625" style="5" customWidth="1"/>
    <col min="7854" max="7854" width="6.875" style="5" customWidth="1"/>
    <col min="7855" max="7856" width="6.25" style="5" customWidth="1"/>
    <col min="7857" max="8099" width="9" style="5"/>
    <col min="8100" max="8100" width="8.125" style="5" customWidth="1"/>
    <col min="8101" max="8101" width="5.625" style="5" customWidth="1"/>
    <col min="8102" max="8108" width="6.375" style="5" customWidth="1"/>
    <col min="8109" max="8109" width="7.625" style="5" customWidth="1"/>
    <col min="8110" max="8110" width="6.875" style="5" customWidth="1"/>
    <col min="8111" max="8112" width="6.25" style="5" customWidth="1"/>
    <col min="8113" max="8355" width="9" style="5"/>
    <col min="8356" max="8356" width="8.125" style="5" customWidth="1"/>
    <col min="8357" max="8357" width="5.625" style="5" customWidth="1"/>
    <col min="8358" max="8364" width="6.375" style="5" customWidth="1"/>
    <col min="8365" max="8365" width="7.625" style="5" customWidth="1"/>
    <col min="8366" max="8366" width="6.875" style="5" customWidth="1"/>
    <col min="8367" max="8368" width="6.25" style="5" customWidth="1"/>
    <col min="8369" max="8611" width="9" style="5"/>
    <col min="8612" max="8612" width="8.125" style="5" customWidth="1"/>
    <col min="8613" max="8613" width="5.625" style="5" customWidth="1"/>
    <col min="8614" max="8620" width="6.375" style="5" customWidth="1"/>
    <col min="8621" max="8621" width="7.625" style="5" customWidth="1"/>
    <col min="8622" max="8622" width="6.875" style="5" customWidth="1"/>
    <col min="8623" max="8624" width="6.25" style="5" customWidth="1"/>
    <col min="8625" max="8867" width="9" style="5"/>
    <col min="8868" max="8868" width="8.125" style="5" customWidth="1"/>
    <col min="8869" max="8869" width="5.625" style="5" customWidth="1"/>
    <col min="8870" max="8876" width="6.375" style="5" customWidth="1"/>
    <col min="8877" max="8877" width="7.625" style="5" customWidth="1"/>
    <col min="8878" max="8878" width="6.875" style="5" customWidth="1"/>
    <col min="8879" max="8880" width="6.25" style="5" customWidth="1"/>
    <col min="8881" max="9123" width="9" style="5"/>
    <col min="9124" max="9124" width="8.125" style="5" customWidth="1"/>
    <col min="9125" max="9125" width="5.625" style="5" customWidth="1"/>
    <col min="9126" max="9132" width="6.375" style="5" customWidth="1"/>
    <col min="9133" max="9133" width="7.625" style="5" customWidth="1"/>
    <col min="9134" max="9134" width="6.875" style="5" customWidth="1"/>
    <col min="9135" max="9136" width="6.25" style="5" customWidth="1"/>
    <col min="9137" max="9379" width="9" style="5"/>
    <col min="9380" max="9380" width="8.125" style="5" customWidth="1"/>
    <col min="9381" max="9381" width="5.625" style="5" customWidth="1"/>
    <col min="9382" max="9388" width="6.375" style="5" customWidth="1"/>
    <col min="9389" max="9389" width="7.625" style="5" customWidth="1"/>
    <col min="9390" max="9390" width="6.875" style="5" customWidth="1"/>
    <col min="9391" max="9392" width="6.25" style="5" customWidth="1"/>
    <col min="9393" max="9635" width="9" style="5"/>
    <col min="9636" max="9636" width="8.125" style="5" customWidth="1"/>
    <col min="9637" max="9637" width="5.625" style="5" customWidth="1"/>
    <col min="9638" max="9644" width="6.375" style="5" customWidth="1"/>
    <col min="9645" max="9645" width="7.625" style="5" customWidth="1"/>
    <col min="9646" max="9646" width="6.875" style="5" customWidth="1"/>
    <col min="9647" max="9648" width="6.25" style="5" customWidth="1"/>
    <col min="9649" max="9891" width="9" style="5"/>
    <col min="9892" max="9892" width="8.125" style="5" customWidth="1"/>
    <col min="9893" max="9893" width="5.625" style="5" customWidth="1"/>
    <col min="9894" max="9900" width="6.375" style="5" customWidth="1"/>
    <col min="9901" max="9901" width="7.625" style="5" customWidth="1"/>
    <col min="9902" max="9902" width="6.875" style="5" customWidth="1"/>
    <col min="9903" max="9904" width="6.25" style="5" customWidth="1"/>
    <col min="9905" max="10147" width="9" style="5"/>
    <col min="10148" max="10148" width="8.125" style="5" customWidth="1"/>
    <col min="10149" max="10149" width="5.625" style="5" customWidth="1"/>
    <col min="10150" max="10156" width="6.375" style="5" customWidth="1"/>
    <col min="10157" max="10157" width="7.625" style="5" customWidth="1"/>
    <col min="10158" max="10158" width="6.875" style="5" customWidth="1"/>
    <col min="10159" max="10160" width="6.25" style="5" customWidth="1"/>
    <col min="10161" max="10403" width="9" style="5"/>
    <col min="10404" max="10404" width="8.125" style="5" customWidth="1"/>
    <col min="10405" max="10405" width="5.625" style="5" customWidth="1"/>
    <col min="10406" max="10412" width="6.375" style="5" customWidth="1"/>
    <col min="10413" max="10413" width="7.625" style="5" customWidth="1"/>
    <col min="10414" max="10414" width="6.875" style="5" customWidth="1"/>
    <col min="10415" max="10416" width="6.25" style="5" customWidth="1"/>
    <col min="10417" max="10659" width="9" style="5"/>
    <col min="10660" max="10660" width="8.125" style="5" customWidth="1"/>
    <col min="10661" max="10661" width="5.625" style="5" customWidth="1"/>
    <col min="10662" max="10668" width="6.375" style="5" customWidth="1"/>
    <col min="10669" max="10669" width="7.625" style="5" customWidth="1"/>
    <col min="10670" max="10670" width="6.875" style="5" customWidth="1"/>
    <col min="10671" max="10672" width="6.25" style="5" customWidth="1"/>
    <col min="10673" max="10915" width="9" style="5"/>
    <col min="10916" max="10916" width="8.125" style="5" customWidth="1"/>
    <col min="10917" max="10917" width="5.625" style="5" customWidth="1"/>
    <col min="10918" max="10924" width="6.375" style="5" customWidth="1"/>
    <col min="10925" max="10925" width="7.625" style="5" customWidth="1"/>
    <col min="10926" max="10926" width="6.875" style="5" customWidth="1"/>
    <col min="10927" max="10928" width="6.25" style="5" customWidth="1"/>
    <col min="10929" max="11171" width="9" style="5"/>
    <col min="11172" max="11172" width="8.125" style="5" customWidth="1"/>
    <col min="11173" max="11173" width="5.625" style="5" customWidth="1"/>
    <col min="11174" max="11180" width="6.375" style="5" customWidth="1"/>
    <col min="11181" max="11181" width="7.625" style="5" customWidth="1"/>
    <col min="11182" max="11182" width="6.875" style="5" customWidth="1"/>
    <col min="11183" max="11184" width="6.25" style="5" customWidth="1"/>
    <col min="11185" max="11427" width="9" style="5"/>
    <col min="11428" max="11428" width="8.125" style="5" customWidth="1"/>
    <col min="11429" max="11429" width="5.625" style="5" customWidth="1"/>
    <col min="11430" max="11436" width="6.375" style="5" customWidth="1"/>
    <col min="11437" max="11437" width="7.625" style="5" customWidth="1"/>
    <col min="11438" max="11438" width="6.875" style="5" customWidth="1"/>
    <col min="11439" max="11440" width="6.25" style="5" customWidth="1"/>
    <col min="11441" max="11683" width="9" style="5"/>
    <col min="11684" max="11684" width="8.125" style="5" customWidth="1"/>
    <col min="11685" max="11685" width="5.625" style="5" customWidth="1"/>
    <col min="11686" max="11692" width="6.375" style="5" customWidth="1"/>
    <col min="11693" max="11693" width="7.625" style="5" customWidth="1"/>
    <col min="11694" max="11694" width="6.875" style="5" customWidth="1"/>
    <col min="11695" max="11696" width="6.25" style="5" customWidth="1"/>
    <col min="11697" max="11939" width="9" style="5"/>
    <col min="11940" max="11940" width="8.125" style="5" customWidth="1"/>
    <col min="11941" max="11941" width="5.625" style="5" customWidth="1"/>
    <col min="11942" max="11948" width="6.375" style="5" customWidth="1"/>
    <col min="11949" max="11949" width="7.625" style="5" customWidth="1"/>
    <col min="11950" max="11950" width="6.875" style="5" customWidth="1"/>
    <col min="11951" max="11952" width="6.25" style="5" customWidth="1"/>
    <col min="11953" max="12195" width="9" style="5"/>
    <col min="12196" max="12196" width="8.125" style="5" customWidth="1"/>
    <col min="12197" max="12197" width="5.625" style="5" customWidth="1"/>
    <col min="12198" max="12204" width="6.375" style="5" customWidth="1"/>
    <col min="12205" max="12205" width="7.625" style="5" customWidth="1"/>
    <col min="12206" max="12206" width="6.875" style="5" customWidth="1"/>
    <col min="12207" max="12208" width="6.25" style="5" customWidth="1"/>
    <col min="12209" max="12451" width="9" style="5"/>
    <col min="12452" max="12452" width="8.125" style="5" customWidth="1"/>
    <col min="12453" max="12453" width="5.625" style="5" customWidth="1"/>
    <col min="12454" max="12460" width="6.375" style="5" customWidth="1"/>
    <col min="12461" max="12461" width="7.625" style="5" customWidth="1"/>
    <col min="12462" max="12462" width="6.875" style="5" customWidth="1"/>
    <col min="12463" max="12464" width="6.25" style="5" customWidth="1"/>
    <col min="12465" max="12707" width="9" style="5"/>
    <col min="12708" max="12708" width="8.125" style="5" customWidth="1"/>
    <col min="12709" max="12709" width="5.625" style="5" customWidth="1"/>
    <col min="12710" max="12716" width="6.375" style="5" customWidth="1"/>
    <col min="12717" max="12717" width="7.625" style="5" customWidth="1"/>
    <col min="12718" max="12718" width="6.875" style="5" customWidth="1"/>
    <col min="12719" max="12720" width="6.25" style="5" customWidth="1"/>
    <col min="12721" max="12963" width="9" style="5"/>
    <col min="12964" max="12964" width="8.125" style="5" customWidth="1"/>
    <col min="12965" max="12965" width="5.625" style="5" customWidth="1"/>
    <col min="12966" max="12972" width="6.375" style="5" customWidth="1"/>
    <col min="12973" max="12973" width="7.625" style="5" customWidth="1"/>
    <col min="12974" max="12974" width="6.875" style="5" customWidth="1"/>
    <col min="12975" max="12976" width="6.25" style="5" customWidth="1"/>
    <col min="12977" max="13219" width="9" style="5"/>
    <col min="13220" max="13220" width="8.125" style="5" customWidth="1"/>
    <col min="13221" max="13221" width="5.625" style="5" customWidth="1"/>
    <col min="13222" max="13228" width="6.375" style="5" customWidth="1"/>
    <col min="13229" max="13229" width="7.625" style="5" customWidth="1"/>
    <col min="13230" max="13230" width="6.875" style="5" customWidth="1"/>
    <col min="13231" max="13232" width="6.25" style="5" customWidth="1"/>
    <col min="13233" max="13475" width="9" style="5"/>
    <col min="13476" max="13476" width="8.125" style="5" customWidth="1"/>
    <col min="13477" max="13477" width="5.625" style="5" customWidth="1"/>
    <col min="13478" max="13484" width="6.375" style="5" customWidth="1"/>
    <col min="13485" max="13485" width="7.625" style="5" customWidth="1"/>
    <col min="13486" max="13486" width="6.875" style="5" customWidth="1"/>
    <col min="13487" max="13488" width="6.25" style="5" customWidth="1"/>
    <col min="13489" max="13731" width="9" style="5"/>
    <col min="13732" max="13732" width="8.125" style="5" customWidth="1"/>
    <col min="13733" max="13733" width="5.625" style="5" customWidth="1"/>
    <col min="13734" max="13740" width="6.375" style="5" customWidth="1"/>
    <col min="13741" max="13741" width="7.625" style="5" customWidth="1"/>
    <col min="13742" max="13742" width="6.875" style="5" customWidth="1"/>
    <col min="13743" max="13744" width="6.25" style="5" customWidth="1"/>
    <col min="13745" max="13987" width="9" style="5"/>
    <col min="13988" max="13988" width="8.125" style="5" customWidth="1"/>
    <col min="13989" max="13989" width="5.625" style="5" customWidth="1"/>
    <col min="13990" max="13996" width="6.375" style="5" customWidth="1"/>
    <col min="13997" max="13997" width="7.625" style="5" customWidth="1"/>
    <col min="13998" max="13998" width="6.875" style="5" customWidth="1"/>
    <col min="13999" max="14000" width="6.25" style="5" customWidth="1"/>
    <col min="14001" max="14243" width="9" style="5"/>
    <col min="14244" max="14244" width="8.125" style="5" customWidth="1"/>
    <col min="14245" max="14245" width="5.625" style="5" customWidth="1"/>
    <col min="14246" max="14252" width="6.375" style="5" customWidth="1"/>
    <col min="14253" max="14253" width="7.625" style="5" customWidth="1"/>
    <col min="14254" max="14254" width="6.875" style="5" customWidth="1"/>
    <col min="14255" max="14256" width="6.25" style="5" customWidth="1"/>
    <col min="14257" max="14499" width="9" style="5"/>
    <col min="14500" max="14500" width="8.125" style="5" customWidth="1"/>
    <col min="14501" max="14501" width="5.625" style="5" customWidth="1"/>
    <col min="14502" max="14508" width="6.375" style="5" customWidth="1"/>
    <col min="14509" max="14509" width="7.625" style="5" customWidth="1"/>
    <col min="14510" max="14510" width="6.875" style="5" customWidth="1"/>
    <col min="14511" max="14512" width="6.25" style="5" customWidth="1"/>
    <col min="14513" max="14755" width="9" style="5"/>
    <col min="14756" max="14756" width="8.125" style="5" customWidth="1"/>
    <col min="14757" max="14757" width="5.625" style="5" customWidth="1"/>
    <col min="14758" max="14764" width="6.375" style="5" customWidth="1"/>
    <col min="14765" max="14765" width="7.625" style="5" customWidth="1"/>
    <col min="14766" max="14766" width="6.875" style="5" customWidth="1"/>
    <col min="14767" max="14768" width="6.25" style="5" customWidth="1"/>
    <col min="14769" max="15011" width="9" style="5"/>
    <col min="15012" max="15012" width="8.125" style="5" customWidth="1"/>
    <col min="15013" max="15013" width="5.625" style="5" customWidth="1"/>
    <col min="15014" max="15020" width="6.375" style="5" customWidth="1"/>
    <col min="15021" max="15021" width="7.625" style="5" customWidth="1"/>
    <col min="15022" max="15022" width="6.875" style="5" customWidth="1"/>
    <col min="15023" max="15024" width="6.25" style="5" customWidth="1"/>
    <col min="15025" max="15267" width="9" style="5"/>
    <col min="15268" max="15268" width="8.125" style="5" customWidth="1"/>
    <col min="15269" max="15269" width="5.625" style="5" customWidth="1"/>
    <col min="15270" max="15276" width="6.375" style="5" customWidth="1"/>
    <col min="15277" max="15277" width="7.625" style="5" customWidth="1"/>
    <col min="15278" max="15278" width="6.875" style="5" customWidth="1"/>
    <col min="15279" max="15280" width="6.25" style="5" customWidth="1"/>
    <col min="15281" max="15523" width="9" style="5"/>
    <col min="15524" max="15524" width="8.125" style="5" customWidth="1"/>
    <col min="15525" max="15525" width="5.625" style="5" customWidth="1"/>
    <col min="15526" max="15532" width="6.375" style="5" customWidth="1"/>
    <col min="15533" max="15533" width="7.625" style="5" customWidth="1"/>
    <col min="15534" max="15534" width="6.875" style="5" customWidth="1"/>
    <col min="15535" max="15536" width="6.25" style="5" customWidth="1"/>
    <col min="15537" max="15779" width="9" style="5"/>
    <col min="15780" max="15780" width="8.125" style="5" customWidth="1"/>
    <col min="15781" max="15781" width="5.625" style="5" customWidth="1"/>
    <col min="15782" max="15788" width="6.375" style="5" customWidth="1"/>
    <col min="15789" max="15789" width="7.625" style="5" customWidth="1"/>
    <col min="15790" max="15790" width="6.875" style="5" customWidth="1"/>
    <col min="15791" max="15792" width="6.25" style="5" customWidth="1"/>
    <col min="15793" max="16035" width="9" style="5"/>
    <col min="16036" max="16036" width="8.125" style="5" customWidth="1"/>
    <col min="16037" max="16037" width="5.625" style="5" customWidth="1"/>
    <col min="16038" max="16044" width="6.375" style="5" customWidth="1"/>
    <col min="16045" max="16045" width="7.625" style="5" customWidth="1"/>
    <col min="16046" max="16046" width="6.875" style="5" customWidth="1"/>
    <col min="16047" max="16048" width="6.25" style="5" customWidth="1"/>
    <col min="16049" max="16384" width="9" style="5"/>
  </cols>
  <sheetData>
    <row r="1" spans="1:7" ht="25.5" customHeight="1">
      <c r="A1" s="1807" t="s">
        <v>3519</v>
      </c>
    </row>
    <row r="2" spans="1:7" ht="18" customHeight="1">
      <c r="A2" s="2734"/>
      <c r="B2" s="2735"/>
      <c r="C2" s="1558" t="s">
        <v>2814</v>
      </c>
      <c r="D2" s="1558" t="s">
        <v>3525</v>
      </c>
      <c r="E2" s="1558" t="s">
        <v>3526</v>
      </c>
      <c r="F2" s="1558" t="s">
        <v>3527</v>
      </c>
      <c r="G2" s="1559" t="s">
        <v>3528</v>
      </c>
    </row>
    <row r="3" spans="1:7" ht="15" customHeight="1">
      <c r="A3" s="1596"/>
      <c r="B3" s="1782"/>
      <c r="C3" s="1597" t="s">
        <v>3507</v>
      </c>
      <c r="D3" s="1598" t="s">
        <v>3507</v>
      </c>
      <c r="E3" s="1599" t="s">
        <v>3507</v>
      </c>
      <c r="F3" s="1598" t="s">
        <v>3507</v>
      </c>
      <c r="G3" s="1599" t="s">
        <v>3507</v>
      </c>
    </row>
    <row r="4" spans="1:7" ht="15" customHeight="1">
      <c r="A4" s="2736" t="s">
        <v>263</v>
      </c>
      <c r="B4" s="2737"/>
      <c r="C4" s="1431">
        <v>121</v>
      </c>
      <c r="D4" s="337">
        <v>59</v>
      </c>
      <c r="E4" s="622">
        <v>78</v>
      </c>
      <c r="F4" s="337">
        <v>89</v>
      </c>
      <c r="G4" s="622">
        <v>55</v>
      </c>
    </row>
    <row r="5" spans="1:7" ht="15" customHeight="1">
      <c r="A5" s="2744" t="s">
        <v>3420</v>
      </c>
      <c r="B5" s="2745"/>
      <c r="C5" s="1431">
        <v>19</v>
      </c>
      <c r="D5" s="337">
        <v>16</v>
      </c>
      <c r="E5" s="622">
        <v>22</v>
      </c>
      <c r="F5" s="337">
        <v>30</v>
      </c>
      <c r="G5" s="622">
        <v>21</v>
      </c>
    </row>
    <row r="6" spans="1:7" ht="15" customHeight="1">
      <c r="A6" s="2742"/>
      <c r="B6" s="1642" t="s">
        <v>3417</v>
      </c>
      <c r="C6" s="1431" t="s">
        <v>141</v>
      </c>
      <c r="D6" s="337" t="s">
        <v>141</v>
      </c>
      <c r="E6" s="622" t="s">
        <v>141</v>
      </c>
      <c r="F6" s="337" t="s">
        <v>141</v>
      </c>
      <c r="G6" s="622" t="s">
        <v>141</v>
      </c>
    </row>
    <row r="7" spans="1:7" ht="15" customHeight="1">
      <c r="A7" s="2742"/>
      <c r="B7" s="1642" t="s">
        <v>3419</v>
      </c>
      <c r="C7" s="1431" t="s">
        <v>141</v>
      </c>
      <c r="D7" s="337" t="s">
        <v>141</v>
      </c>
      <c r="E7" s="622">
        <v>10</v>
      </c>
      <c r="F7" s="337" t="s">
        <v>3424</v>
      </c>
      <c r="G7" s="622" t="s">
        <v>3424</v>
      </c>
    </row>
    <row r="8" spans="1:7" ht="15" customHeight="1">
      <c r="A8" s="2742"/>
      <c r="B8" s="1642" t="s">
        <v>3413</v>
      </c>
      <c r="C8" s="1431" t="s">
        <v>141</v>
      </c>
      <c r="D8" s="337" t="s">
        <v>141</v>
      </c>
      <c r="E8" s="622" t="s">
        <v>141</v>
      </c>
      <c r="F8" s="337" t="s">
        <v>141</v>
      </c>
      <c r="G8" s="622" t="s">
        <v>141</v>
      </c>
    </row>
    <row r="9" spans="1:7" ht="15" customHeight="1">
      <c r="A9" s="2742"/>
      <c r="B9" s="1642" t="s">
        <v>3418</v>
      </c>
      <c r="C9" s="1431" t="s">
        <v>141</v>
      </c>
      <c r="D9" s="337" t="s">
        <v>141</v>
      </c>
      <c r="E9" s="622" t="s">
        <v>3424</v>
      </c>
      <c r="F9" s="337" t="s">
        <v>3424</v>
      </c>
      <c r="G9" s="622">
        <v>4</v>
      </c>
    </row>
    <row r="10" spans="1:7" ht="15" customHeight="1">
      <c r="A10" s="2742" t="s">
        <v>3421</v>
      </c>
      <c r="B10" s="2743"/>
      <c r="C10" s="1431">
        <v>95</v>
      </c>
      <c r="D10" s="337">
        <v>38</v>
      </c>
      <c r="E10" s="622">
        <v>50</v>
      </c>
      <c r="F10" s="337">
        <v>54</v>
      </c>
      <c r="G10" s="622" t="s">
        <v>3424</v>
      </c>
    </row>
    <row r="11" spans="1:7" ht="15" customHeight="1">
      <c r="A11" s="1783"/>
      <c r="B11" s="1600" t="s">
        <v>3520</v>
      </c>
      <c r="C11" s="1431">
        <v>95</v>
      </c>
      <c r="D11" s="337">
        <v>38</v>
      </c>
      <c r="E11" s="622">
        <v>50</v>
      </c>
      <c r="F11" s="337">
        <v>54</v>
      </c>
      <c r="G11" s="622" t="s">
        <v>3424</v>
      </c>
    </row>
    <row r="12" spans="1:7" ht="15" customHeight="1">
      <c r="A12" s="2738" t="s">
        <v>3422</v>
      </c>
      <c r="B12" s="2739"/>
      <c r="C12" s="1431" t="s">
        <v>3424</v>
      </c>
      <c r="D12" s="337" t="s">
        <v>3424</v>
      </c>
      <c r="E12" s="622" t="s">
        <v>3424</v>
      </c>
      <c r="F12" s="337" t="s">
        <v>3424</v>
      </c>
      <c r="G12" s="622" t="s">
        <v>3424</v>
      </c>
    </row>
    <row r="13" spans="1:7" ht="15" customHeight="1">
      <c r="A13" s="406"/>
      <c r="B13" s="1642" t="s">
        <v>3415</v>
      </c>
      <c r="C13" s="1431" t="s">
        <v>141</v>
      </c>
      <c r="D13" s="337" t="s">
        <v>141</v>
      </c>
      <c r="E13" s="622" t="s">
        <v>141</v>
      </c>
      <c r="F13" s="337" t="s">
        <v>141</v>
      </c>
      <c r="G13" s="622" t="s">
        <v>141</v>
      </c>
    </row>
    <row r="14" spans="1:7" ht="15" customHeight="1">
      <c r="A14" s="2740" t="s">
        <v>3416</v>
      </c>
      <c r="B14" s="2741"/>
      <c r="C14" s="1564" t="s">
        <v>3424</v>
      </c>
      <c r="D14" s="1565" t="s">
        <v>3424</v>
      </c>
      <c r="E14" s="1566" t="s">
        <v>3424</v>
      </c>
      <c r="F14" s="1565" t="s">
        <v>3424</v>
      </c>
      <c r="G14" s="1566" t="s">
        <v>3424</v>
      </c>
    </row>
    <row r="15" spans="1:7" ht="15" customHeight="1">
      <c r="A15" s="1764" t="s">
        <v>3414</v>
      </c>
    </row>
    <row r="16" spans="1:7" ht="15" customHeight="1">
      <c r="A16" s="1764"/>
    </row>
    <row r="17" ht="15" customHeight="1"/>
    <row r="18" ht="18" customHeight="1"/>
  </sheetData>
  <mergeCells count="7">
    <mergeCell ref="A2:B2"/>
    <mergeCell ref="A4:B4"/>
    <mergeCell ref="A12:B12"/>
    <mergeCell ref="A14:B14"/>
    <mergeCell ref="A10:B10"/>
    <mergeCell ref="A5:B5"/>
    <mergeCell ref="A6:A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view="pageBreakPreview" zoomScaleNormal="100" zoomScaleSheetLayoutView="100" workbookViewId="0">
      <selection activeCell="P12" sqref="P12"/>
    </sheetView>
  </sheetViews>
  <sheetFormatPr defaultRowHeight="20.100000000000001" customHeight="1"/>
  <cols>
    <col min="1" max="1" width="17.375" style="5" customWidth="1"/>
    <col min="2" max="3" width="6.625" style="5" customWidth="1"/>
    <col min="4" max="4" width="8.625" style="5" customWidth="1"/>
    <col min="5" max="6" width="6.625" style="5" customWidth="1"/>
    <col min="7" max="7" width="8.625" style="5" customWidth="1"/>
    <col min="8" max="9" width="6.625" style="1940" customWidth="1"/>
    <col min="10" max="10" width="8.625" style="1940" customWidth="1"/>
    <col min="11" max="11" width="10.875" style="5" customWidth="1"/>
    <col min="12" max="12" width="8" style="5" customWidth="1"/>
    <col min="13" max="256" width="9" style="5"/>
    <col min="257" max="257" width="18" style="5" customWidth="1"/>
    <col min="258" max="258" width="6.625" style="5" customWidth="1"/>
    <col min="259" max="259" width="7.625" style="5" customWidth="1"/>
    <col min="260" max="260" width="9.125" style="5" bestFit="1" customWidth="1"/>
    <col min="261" max="261" width="6.625" style="5" customWidth="1"/>
    <col min="262" max="262" width="7.625" style="5" customWidth="1"/>
    <col min="263" max="263" width="9.375" style="5" bestFit="1" customWidth="1"/>
    <col min="264" max="264" width="6.625" style="5" customWidth="1"/>
    <col min="265" max="265" width="7.625" style="5" customWidth="1"/>
    <col min="266" max="266" width="9.375" style="5" bestFit="1" customWidth="1"/>
    <col min="267" max="267" width="10.875" style="5" customWidth="1"/>
    <col min="268" max="268" width="8" style="5" customWidth="1"/>
    <col min="269" max="512" width="9" style="5"/>
    <col min="513" max="513" width="18" style="5" customWidth="1"/>
    <col min="514" max="514" width="6.625" style="5" customWidth="1"/>
    <col min="515" max="515" width="7.625" style="5" customWidth="1"/>
    <col min="516" max="516" width="9.125" style="5" bestFit="1" customWidth="1"/>
    <col min="517" max="517" width="6.625" style="5" customWidth="1"/>
    <col min="518" max="518" width="7.625" style="5" customWidth="1"/>
    <col min="519" max="519" width="9.375" style="5" bestFit="1" customWidth="1"/>
    <col min="520" max="520" width="6.625" style="5" customWidth="1"/>
    <col min="521" max="521" width="7.625" style="5" customWidth="1"/>
    <col min="522" max="522" width="9.375" style="5" bestFit="1" customWidth="1"/>
    <col min="523" max="523" width="10.875" style="5" customWidth="1"/>
    <col min="524" max="524" width="8" style="5" customWidth="1"/>
    <col min="525" max="768" width="9" style="5"/>
    <col min="769" max="769" width="18" style="5" customWidth="1"/>
    <col min="770" max="770" width="6.625" style="5" customWidth="1"/>
    <col min="771" max="771" width="7.625" style="5" customWidth="1"/>
    <col min="772" max="772" width="9.125" style="5" bestFit="1" customWidth="1"/>
    <col min="773" max="773" width="6.625" style="5" customWidth="1"/>
    <col min="774" max="774" width="7.625" style="5" customWidth="1"/>
    <col min="775" max="775" width="9.375" style="5" bestFit="1" customWidth="1"/>
    <col min="776" max="776" width="6.625" style="5" customWidth="1"/>
    <col min="777" max="777" width="7.625" style="5" customWidth="1"/>
    <col min="778" max="778" width="9.375" style="5" bestFit="1" customWidth="1"/>
    <col min="779" max="779" width="10.875" style="5" customWidth="1"/>
    <col min="780" max="780" width="8" style="5" customWidth="1"/>
    <col min="781" max="1024" width="9" style="5"/>
    <col min="1025" max="1025" width="18" style="5" customWidth="1"/>
    <col min="1026" max="1026" width="6.625" style="5" customWidth="1"/>
    <col min="1027" max="1027" width="7.625" style="5" customWidth="1"/>
    <col min="1028" max="1028" width="9.125" style="5" bestFit="1" customWidth="1"/>
    <col min="1029" max="1029" width="6.625" style="5" customWidth="1"/>
    <col min="1030" max="1030" width="7.625" style="5" customWidth="1"/>
    <col min="1031" max="1031" width="9.375" style="5" bestFit="1" customWidth="1"/>
    <col min="1032" max="1032" width="6.625" style="5" customWidth="1"/>
    <col min="1033" max="1033" width="7.625" style="5" customWidth="1"/>
    <col min="1034" max="1034" width="9.375" style="5" bestFit="1" customWidth="1"/>
    <col min="1035" max="1035" width="10.875" style="5" customWidth="1"/>
    <col min="1036" max="1036" width="8" style="5" customWidth="1"/>
    <col min="1037" max="1280" width="9" style="5"/>
    <col min="1281" max="1281" width="18" style="5" customWidth="1"/>
    <col min="1282" max="1282" width="6.625" style="5" customWidth="1"/>
    <col min="1283" max="1283" width="7.625" style="5" customWidth="1"/>
    <col min="1284" max="1284" width="9.125" style="5" bestFit="1" customWidth="1"/>
    <col min="1285" max="1285" width="6.625" style="5" customWidth="1"/>
    <col min="1286" max="1286" width="7.625" style="5" customWidth="1"/>
    <col min="1287" max="1287" width="9.375" style="5" bestFit="1" customWidth="1"/>
    <col min="1288" max="1288" width="6.625" style="5" customWidth="1"/>
    <col min="1289" max="1289" width="7.625" style="5" customWidth="1"/>
    <col min="1290" max="1290" width="9.375" style="5" bestFit="1" customWidth="1"/>
    <col min="1291" max="1291" width="10.875" style="5" customWidth="1"/>
    <col min="1292" max="1292" width="8" style="5" customWidth="1"/>
    <col min="1293" max="1536" width="9" style="5"/>
    <col min="1537" max="1537" width="18" style="5" customWidth="1"/>
    <col min="1538" max="1538" width="6.625" style="5" customWidth="1"/>
    <col min="1539" max="1539" width="7.625" style="5" customWidth="1"/>
    <col min="1540" max="1540" width="9.125" style="5" bestFit="1" customWidth="1"/>
    <col min="1541" max="1541" width="6.625" style="5" customWidth="1"/>
    <col min="1542" max="1542" width="7.625" style="5" customWidth="1"/>
    <col min="1543" max="1543" width="9.375" style="5" bestFit="1" customWidth="1"/>
    <col min="1544" max="1544" width="6.625" style="5" customWidth="1"/>
    <col min="1545" max="1545" width="7.625" style="5" customWidth="1"/>
    <col min="1546" max="1546" width="9.375" style="5" bestFit="1" customWidth="1"/>
    <col min="1547" max="1547" width="10.875" style="5" customWidth="1"/>
    <col min="1548" max="1548" width="8" style="5" customWidth="1"/>
    <col min="1549" max="1792" width="9" style="5"/>
    <col min="1793" max="1793" width="18" style="5" customWidth="1"/>
    <col min="1794" max="1794" width="6.625" style="5" customWidth="1"/>
    <col min="1795" max="1795" width="7.625" style="5" customWidth="1"/>
    <col min="1796" max="1796" width="9.125" style="5" bestFit="1" customWidth="1"/>
    <col min="1797" max="1797" width="6.625" style="5" customWidth="1"/>
    <col min="1798" max="1798" width="7.625" style="5" customWidth="1"/>
    <col min="1799" max="1799" width="9.375" style="5" bestFit="1" customWidth="1"/>
    <col min="1800" max="1800" width="6.625" style="5" customWidth="1"/>
    <col min="1801" max="1801" width="7.625" style="5" customWidth="1"/>
    <col min="1802" max="1802" width="9.375" style="5" bestFit="1" customWidth="1"/>
    <col min="1803" max="1803" width="10.875" style="5" customWidth="1"/>
    <col min="1804" max="1804" width="8" style="5" customWidth="1"/>
    <col min="1805" max="2048" width="9" style="5"/>
    <col min="2049" max="2049" width="18" style="5" customWidth="1"/>
    <col min="2050" max="2050" width="6.625" style="5" customWidth="1"/>
    <col min="2051" max="2051" width="7.625" style="5" customWidth="1"/>
    <col min="2052" max="2052" width="9.125" style="5" bestFit="1" customWidth="1"/>
    <col min="2053" max="2053" width="6.625" style="5" customWidth="1"/>
    <col min="2054" max="2054" width="7.625" style="5" customWidth="1"/>
    <col min="2055" max="2055" width="9.375" style="5" bestFit="1" customWidth="1"/>
    <col min="2056" max="2056" width="6.625" style="5" customWidth="1"/>
    <col min="2057" max="2057" width="7.625" style="5" customWidth="1"/>
    <col min="2058" max="2058" width="9.375" style="5" bestFit="1" customWidth="1"/>
    <col min="2059" max="2059" width="10.875" style="5" customWidth="1"/>
    <col min="2060" max="2060" width="8" style="5" customWidth="1"/>
    <col min="2061" max="2304" width="9" style="5"/>
    <col min="2305" max="2305" width="18" style="5" customWidth="1"/>
    <col min="2306" max="2306" width="6.625" style="5" customWidth="1"/>
    <col min="2307" max="2307" width="7.625" style="5" customWidth="1"/>
    <col min="2308" max="2308" width="9.125" style="5" bestFit="1" customWidth="1"/>
    <col min="2309" max="2309" width="6.625" style="5" customWidth="1"/>
    <col min="2310" max="2310" width="7.625" style="5" customWidth="1"/>
    <col min="2311" max="2311" width="9.375" style="5" bestFit="1" customWidth="1"/>
    <col min="2312" max="2312" width="6.625" style="5" customWidth="1"/>
    <col min="2313" max="2313" width="7.625" style="5" customWidth="1"/>
    <col min="2314" max="2314" width="9.375" style="5" bestFit="1" customWidth="1"/>
    <col min="2315" max="2315" width="10.875" style="5" customWidth="1"/>
    <col min="2316" max="2316" width="8" style="5" customWidth="1"/>
    <col min="2317" max="2560" width="9" style="5"/>
    <col min="2561" max="2561" width="18" style="5" customWidth="1"/>
    <col min="2562" max="2562" width="6.625" style="5" customWidth="1"/>
    <col min="2563" max="2563" width="7.625" style="5" customWidth="1"/>
    <col min="2564" max="2564" width="9.125" style="5" bestFit="1" customWidth="1"/>
    <col min="2565" max="2565" width="6.625" style="5" customWidth="1"/>
    <col min="2566" max="2566" width="7.625" style="5" customWidth="1"/>
    <col min="2567" max="2567" width="9.375" style="5" bestFit="1" customWidth="1"/>
    <col min="2568" max="2568" width="6.625" style="5" customWidth="1"/>
    <col min="2569" max="2569" width="7.625" style="5" customWidth="1"/>
    <col min="2570" max="2570" width="9.375" style="5" bestFit="1" customWidth="1"/>
    <col min="2571" max="2571" width="10.875" style="5" customWidth="1"/>
    <col min="2572" max="2572" width="8" style="5" customWidth="1"/>
    <col min="2573" max="2816" width="9" style="5"/>
    <col min="2817" max="2817" width="18" style="5" customWidth="1"/>
    <col min="2818" max="2818" width="6.625" style="5" customWidth="1"/>
    <col min="2819" max="2819" width="7.625" style="5" customWidth="1"/>
    <col min="2820" max="2820" width="9.125" style="5" bestFit="1" customWidth="1"/>
    <col min="2821" max="2821" width="6.625" style="5" customWidth="1"/>
    <col min="2822" max="2822" width="7.625" style="5" customWidth="1"/>
    <col min="2823" max="2823" width="9.375" style="5" bestFit="1" customWidth="1"/>
    <col min="2824" max="2824" width="6.625" style="5" customWidth="1"/>
    <col min="2825" max="2825" width="7.625" style="5" customWidth="1"/>
    <col min="2826" max="2826" width="9.375" style="5" bestFit="1" customWidth="1"/>
    <col min="2827" max="2827" width="10.875" style="5" customWidth="1"/>
    <col min="2828" max="2828" width="8" style="5" customWidth="1"/>
    <col min="2829" max="3072" width="9" style="5"/>
    <col min="3073" max="3073" width="18" style="5" customWidth="1"/>
    <col min="3074" max="3074" width="6.625" style="5" customWidth="1"/>
    <col min="3075" max="3075" width="7.625" style="5" customWidth="1"/>
    <col min="3076" max="3076" width="9.125" style="5" bestFit="1" customWidth="1"/>
    <col min="3077" max="3077" width="6.625" style="5" customWidth="1"/>
    <col min="3078" max="3078" width="7.625" style="5" customWidth="1"/>
    <col min="3079" max="3079" width="9.375" style="5" bestFit="1" customWidth="1"/>
    <col min="3080" max="3080" width="6.625" style="5" customWidth="1"/>
    <col min="3081" max="3081" width="7.625" style="5" customWidth="1"/>
    <col min="3082" max="3082" width="9.375" style="5" bestFit="1" customWidth="1"/>
    <col min="3083" max="3083" width="10.875" style="5" customWidth="1"/>
    <col min="3084" max="3084" width="8" style="5" customWidth="1"/>
    <col min="3085" max="3328" width="9" style="5"/>
    <col min="3329" max="3329" width="18" style="5" customWidth="1"/>
    <col min="3330" max="3330" width="6.625" style="5" customWidth="1"/>
    <col min="3331" max="3331" width="7.625" style="5" customWidth="1"/>
    <col min="3332" max="3332" width="9.125" style="5" bestFit="1" customWidth="1"/>
    <col min="3333" max="3333" width="6.625" style="5" customWidth="1"/>
    <col min="3334" max="3334" width="7.625" style="5" customWidth="1"/>
    <col min="3335" max="3335" width="9.375" style="5" bestFit="1" customWidth="1"/>
    <col min="3336" max="3336" width="6.625" style="5" customWidth="1"/>
    <col min="3337" max="3337" width="7.625" style="5" customWidth="1"/>
    <col min="3338" max="3338" width="9.375" style="5" bestFit="1" customWidth="1"/>
    <col min="3339" max="3339" width="10.875" style="5" customWidth="1"/>
    <col min="3340" max="3340" width="8" style="5" customWidth="1"/>
    <col min="3341" max="3584" width="9" style="5"/>
    <col min="3585" max="3585" width="18" style="5" customWidth="1"/>
    <col min="3586" max="3586" width="6.625" style="5" customWidth="1"/>
    <col min="3587" max="3587" width="7.625" style="5" customWidth="1"/>
    <col min="3588" max="3588" width="9.125" style="5" bestFit="1" customWidth="1"/>
    <col min="3589" max="3589" width="6.625" style="5" customWidth="1"/>
    <col min="3590" max="3590" width="7.625" style="5" customWidth="1"/>
    <col min="3591" max="3591" width="9.375" style="5" bestFit="1" customWidth="1"/>
    <col min="3592" max="3592" width="6.625" style="5" customWidth="1"/>
    <col min="3593" max="3593" width="7.625" style="5" customWidth="1"/>
    <col min="3594" max="3594" width="9.375" style="5" bestFit="1" customWidth="1"/>
    <col min="3595" max="3595" width="10.875" style="5" customWidth="1"/>
    <col min="3596" max="3596" width="8" style="5" customWidth="1"/>
    <col min="3597" max="3840" width="9" style="5"/>
    <col min="3841" max="3841" width="18" style="5" customWidth="1"/>
    <col min="3842" max="3842" width="6.625" style="5" customWidth="1"/>
    <col min="3843" max="3843" width="7.625" style="5" customWidth="1"/>
    <col min="3844" max="3844" width="9.125" style="5" bestFit="1" customWidth="1"/>
    <col min="3845" max="3845" width="6.625" style="5" customWidth="1"/>
    <col min="3846" max="3846" width="7.625" style="5" customWidth="1"/>
    <col min="3847" max="3847" width="9.375" style="5" bestFit="1" customWidth="1"/>
    <col min="3848" max="3848" width="6.625" style="5" customWidth="1"/>
    <col min="3849" max="3849" width="7.625" style="5" customWidth="1"/>
    <col min="3850" max="3850" width="9.375" style="5" bestFit="1" customWidth="1"/>
    <col min="3851" max="3851" width="10.875" style="5" customWidth="1"/>
    <col min="3852" max="3852" width="8" style="5" customWidth="1"/>
    <col min="3853" max="4096" width="9" style="5"/>
    <col min="4097" max="4097" width="18" style="5" customWidth="1"/>
    <col min="4098" max="4098" width="6.625" style="5" customWidth="1"/>
    <col min="4099" max="4099" width="7.625" style="5" customWidth="1"/>
    <col min="4100" max="4100" width="9.125" style="5" bestFit="1" customWidth="1"/>
    <col min="4101" max="4101" width="6.625" style="5" customWidth="1"/>
    <col min="4102" max="4102" width="7.625" style="5" customWidth="1"/>
    <col min="4103" max="4103" width="9.375" style="5" bestFit="1" customWidth="1"/>
    <col min="4104" max="4104" width="6.625" style="5" customWidth="1"/>
    <col min="4105" max="4105" width="7.625" style="5" customWidth="1"/>
    <col min="4106" max="4106" width="9.375" style="5" bestFit="1" customWidth="1"/>
    <col min="4107" max="4107" width="10.875" style="5" customWidth="1"/>
    <col min="4108" max="4108" width="8" style="5" customWidth="1"/>
    <col min="4109" max="4352" width="9" style="5"/>
    <col min="4353" max="4353" width="18" style="5" customWidth="1"/>
    <col min="4354" max="4354" width="6.625" style="5" customWidth="1"/>
    <col min="4355" max="4355" width="7.625" style="5" customWidth="1"/>
    <col min="4356" max="4356" width="9.125" style="5" bestFit="1" customWidth="1"/>
    <col min="4357" max="4357" width="6.625" style="5" customWidth="1"/>
    <col min="4358" max="4358" width="7.625" style="5" customWidth="1"/>
    <col min="4359" max="4359" width="9.375" style="5" bestFit="1" customWidth="1"/>
    <col min="4360" max="4360" width="6.625" style="5" customWidth="1"/>
    <col min="4361" max="4361" width="7.625" style="5" customWidth="1"/>
    <col min="4362" max="4362" width="9.375" style="5" bestFit="1" customWidth="1"/>
    <col min="4363" max="4363" width="10.875" style="5" customWidth="1"/>
    <col min="4364" max="4364" width="8" style="5" customWidth="1"/>
    <col min="4365" max="4608" width="9" style="5"/>
    <col min="4609" max="4609" width="18" style="5" customWidth="1"/>
    <col min="4610" max="4610" width="6.625" style="5" customWidth="1"/>
    <col min="4611" max="4611" width="7.625" style="5" customWidth="1"/>
    <col min="4612" max="4612" width="9.125" style="5" bestFit="1" customWidth="1"/>
    <col min="4613" max="4613" width="6.625" style="5" customWidth="1"/>
    <col min="4614" max="4614" width="7.625" style="5" customWidth="1"/>
    <col min="4615" max="4615" width="9.375" style="5" bestFit="1" customWidth="1"/>
    <col min="4616" max="4616" width="6.625" style="5" customWidth="1"/>
    <col min="4617" max="4617" width="7.625" style="5" customWidth="1"/>
    <col min="4618" max="4618" width="9.375" style="5" bestFit="1" customWidth="1"/>
    <col min="4619" max="4619" width="10.875" style="5" customWidth="1"/>
    <col min="4620" max="4620" width="8" style="5" customWidth="1"/>
    <col min="4621" max="4864" width="9" style="5"/>
    <col min="4865" max="4865" width="18" style="5" customWidth="1"/>
    <col min="4866" max="4866" width="6.625" style="5" customWidth="1"/>
    <col min="4867" max="4867" width="7.625" style="5" customWidth="1"/>
    <col min="4868" max="4868" width="9.125" style="5" bestFit="1" customWidth="1"/>
    <col min="4869" max="4869" width="6.625" style="5" customWidth="1"/>
    <col min="4870" max="4870" width="7.625" style="5" customWidth="1"/>
    <col min="4871" max="4871" width="9.375" style="5" bestFit="1" customWidth="1"/>
    <col min="4872" max="4872" width="6.625" style="5" customWidth="1"/>
    <col min="4873" max="4873" width="7.625" style="5" customWidth="1"/>
    <col min="4874" max="4874" width="9.375" style="5" bestFit="1" customWidth="1"/>
    <col min="4875" max="4875" width="10.875" style="5" customWidth="1"/>
    <col min="4876" max="4876" width="8" style="5" customWidth="1"/>
    <col min="4877" max="5120" width="9" style="5"/>
    <col min="5121" max="5121" width="18" style="5" customWidth="1"/>
    <col min="5122" max="5122" width="6.625" style="5" customWidth="1"/>
    <col min="5123" max="5123" width="7.625" style="5" customWidth="1"/>
    <col min="5124" max="5124" width="9.125" style="5" bestFit="1" customWidth="1"/>
    <col min="5125" max="5125" width="6.625" style="5" customWidth="1"/>
    <col min="5126" max="5126" width="7.625" style="5" customWidth="1"/>
    <col min="5127" max="5127" width="9.375" style="5" bestFit="1" customWidth="1"/>
    <col min="5128" max="5128" width="6.625" style="5" customWidth="1"/>
    <col min="5129" max="5129" width="7.625" style="5" customWidth="1"/>
    <col min="5130" max="5130" width="9.375" style="5" bestFit="1" customWidth="1"/>
    <col min="5131" max="5131" width="10.875" style="5" customWidth="1"/>
    <col min="5132" max="5132" width="8" style="5" customWidth="1"/>
    <col min="5133" max="5376" width="9" style="5"/>
    <col min="5377" max="5377" width="18" style="5" customWidth="1"/>
    <col min="5378" max="5378" width="6.625" style="5" customWidth="1"/>
    <col min="5379" max="5379" width="7.625" style="5" customWidth="1"/>
    <col min="5380" max="5380" width="9.125" style="5" bestFit="1" customWidth="1"/>
    <col min="5381" max="5381" width="6.625" style="5" customWidth="1"/>
    <col min="5382" max="5382" width="7.625" style="5" customWidth="1"/>
    <col min="5383" max="5383" width="9.375" style="5" bestFit="1" customWidth="1"/>
    <col min="5384" max="5384" width="6.625" style="5" customWidth="1"/>
    <col min="5385" max="5385" width="7.625" style="5" customWidth="1"/>
    <col min="5386" max="5386" width="9.375" style="5" bestFit="1" customWidth="1"/>
    <col min="5387" max="5387" width="10.875" style="5" customWidth="1"/>
    <col min="5388" max="5388" width="8" style="5" customWidth="1"/>
    <col min="5389" max="5632" width="9" style="5"/>
    <col min="5633" max="5633" width="18" style="5" customWidth="1"/>
    <col min="5634" max="5634" width="6.625" style="5" customWidth="1"/>
    <col min="5635" max="5635" width="7.625" style="5" customWidth="1"/>
    <col min="5636" max="5636" width="9.125" style="5" bestFit="1" customWidth="1"/>
    <col min="5637" max="5637" width="6.625" style="5" customWidth="1"/>
    <col min="5638" max="5638" width="7.625" style="5" customWidth="1"/>
    <col min="5639" max="5639" width="9.375" style="5" bestFit="1" customWidth="1"/>
    <col min="5640" max="5640" width="6.625" style="5" customWidth="1"/>
    <col min="5641" max="5641" width="7.625" style="5" customWidth="1"/>
    <col min="5642" max="5642" width="9.375" style="5" bestFit="1" customWidth="1"/>
    <col min="5643" max="5643" width="10.875" style="5" customWidth="1"/>
    <col min="5644" max="5644" width="8" style="5" customWidth="1"/>
    <col min="5645" max="5888" width="9" style="5"/>
    <col min="5889" max="5889" width="18" style="5" customWidth="1"/>
    <col min="5890" max="5890" width="6.625" style="5" customWidth="1"/>
    <col min="5891" max="5891" width="7.625" style="5" customWidth="1"/>
    <col min="5892" max="5892" width="9.125" style="5" bestFit="1" customWidth="1"/>
    <col min="5893" max="5893" width="6.625" style="5" customWidth="1"/>
    <col min="5894" max="5894" width="7.625" style="5" customWidth="1"/>
    <col min="5895" max="5895" width="9.375" style="5" bestFit="1" customWidth="1"/>
    <col min="5896" max="5896" width="6.625" style="5" customWidth="1"/>
    <col min="5897" max="5897" width="7.625" style="5" customWidth="1"/>
    <col min="5898" max="5898" width="9.375" style="5" bestFit="1" customWidth="1"/>
    <col min="5899" max="5899" width="10.875" style="5" customWidth="1"/>
    <col min="5900" max="5900" width="8" style="5" customWidth="1"/>
    <col min="5901" max="6144" width="9" style="5"/>
    <col min="6145" max="6145" width="18" style="5" customWidth="1"/>
    <col min="6146" max="6146" width="6.625" style="5" customWidth="1"/>
    <col min="6147" max="6147" width="7.625" style="5" customWidth="1"/>
    <col min="6148" max="6148" width="9.125" style="5" bestFit="1" customWidth="1"/>
    <col min="6149" max="6149" width="6.625" style="5" customWidth="1"/>
    <col min="6150" max="6150" width="7.625" style="5" customWidth="1"/>
    <col min="6151" max="6151" width="9.375" style="5" bestFit="1" customWidth="1"/>
    <col min="6152" max="6152" width="6.625" style="5" customWidth="1"/>
    <col min="6153" max="6153" width="7.625" style="5" customWidth="1"/>
    <col min="6154" max="6154" width="9.375" style="5" bestFit="1" customWidth="1"/>
    <col min="6155" max="6155" width="10.875" style="5" customWidth="1"/>
    <col min="6156" max="6156" width="8" style="5" customWidth="1"/>
    <col min="6157" max="6400" width="9" style="5"/>
    <col min="6401" max="6401" width="18" style="5" customWidth="1"/>
    <col min="6402" max="6402" width="6.625" style="5" customWidth="1"/>
    <col min="6403" max="6403" width="7.625" style="5" customWidth="1"/>
    <col min="6404" max="6404" width="9.125" style="5" bestFit="1" customWidth="1"/>
    <col min="6405" max="6405" width="6.625" style="5" customWidth="1"/>
    <col min="6406" max="6406" width="7.625" style="5" customWidth="1"/>
    <col min="6407" max="6407" width="9.375" style="5" bestFit="1" customWidth="1"/>
    <col min="6408" max="6408" width="6.625" style="5" customWidth="1"/>
    <col min="6409" max="6409" width="7.625" style="5" customWidth="1"/>
    <col min="6410" max="6410" width="9.375" style="5" bestFit="1" customWidth="1"/>
    <col min="6411" max="6411" width="10.875" style="5" customWidth="1"/>
    <col min="6412" max="6412" width="8" style="5" customWidth="1"/>
    <col min="6413" max="6656" width="9" style="5"/>
    <col min="6657" max="6657" width="18" style="5" customWidth="1"/>
    <col min="6658" max="6658" width="6.625" style="5" customWidth="1"/>
    <col min="6659" max="6659" width="7.625" style="5" customWidth="1"/>
    <col min="6660" max="6660" width="9.125" style="5" bestFit="1" customWidth="1"/>
    <col min="6661" max="6661" width="6.625" style="5" customWidth="1"/>
    <col min="6662" max="6662" width="7.625" style="5" customWidth="1"/>
    <col min="6663" max="6663" width="9.375" style="5" bestFit="1" customWidth="1"/>
    <col min="6664" max="6664" width="6.625" style="5" customWidth="1"/>
    <col min="6665" max="6665" width="7.625" style="5" customWidth="1"/>
    <col min="6666" max="6666" width="9.375" style="5" bestFit="1" customWidth="1"/>
    <col min="6667" max="6667" width="10.875" style="5" customWidth="1"/>
    <col min="6668" max="6668" width="8" style="5" customWidth="1"/>
    <col min="6669" max="6912" width="9" style="5"/>
    <col min="6913" max="6913" width="18" style="5" customWidth="1"/>
    <col min="6914" max="6914" width="6.625" style="5" customWidth="1"/>
    <col min="6915" max="6915" width="7.625" style="5" customWidth="1"/>
    <col min="6916" max="6916" width="9.125" style="5" bestFit="1" customWidth="1"/>
    <col min="6917" max="6917" width="6.625" style="5" customWidth="1"/>
    <col min="6918" max="6918" width="7.625" style="5" customWidth="1"/>
    <col min="6919" max="6919" width="9.375" style="5" bestFit="1" customWidth="1"/>
    <col min="6920" max="6920" width="6.625" style="5" customWidth="1"/>
    <col min="6921" max="6921" width="7.625" style="5" customWidth="1"/>
    <col min="6922" max="6922" width="9.375" style="5" bestFit="1" customWidth="1"/>
    <col min="6923" max="6923" width="10.875" style="5" customWidth="1"/>
    <col min="6924" max="6924" width="8" style="5" customWidth="1"/>
    <col min="6925" max="7168" width="9" style="5"/>
    <col min="7169" max="7169" width="18" style="5" customWidth="1"/>
    <col min="7170" max="7170" width="6.625" style="5" customWidth="1"/>
    <col min="7171" max="7171" width="7.625" style="5" customWidth="1"/>
    <col min="7172" max="7172" width="9.125" style="5" bestFit="1" customWidth="1"/>
    <col min="7173" max="7173" width="6.625" style="5" customWidth="1"/>
    <col min="7174" max="7174" width="7.625" style="5" customWidth="1"/>
    <col min="7175" max="7175" width="9.375" style="5" bestFit="1" customWidth="1"/>
    <col min="7176" max="7176" width="6.625" style="5" customWidth="1"/>
    <col min="7177" max="7177" width="7.625" style="5" customWidth="1"/>
    <col min="7178" max="7178" width="9.375" style="5" bestFit="1" customWidth="1"/>
    <col min="7179" max="7179" width="10.875" style="5" customWidth="1"/>
    <col min="7180" max="7180" width="8" style="5" customWidth="1"/>
    <col min="7181" max="7424" width="9" style="5"/>
    <col min="7425" max="7425" width="18" style="5" customWidth="1"/>
    <col min="7426" max="7426" width="6.625" style="5" customWidth="1"/>
    <col min="7427" max="7427" width="7.625" style="5" customWidth="1"/>
    <col min="7428" max="7428" width="9.125" style="5" bestFit="1" customWidth="1"/>
    <col min="7429" max="7429" width="6.625" style="5" customWidth="1"/>
    <col min="7430" max="7430" width="7.625" style="5" customWidth="1"/>
    <col min="7431" max="7431" width="9.375" style="5" bestFit="1" customWidth="1"/>
    <col min="7432" max="7432" width="6.625" style="5" customWidth="1"/>
    <col min="7433" max="7433" width="7.625" style="5" customWidth="1"/>
    <col min="7434" max="7434" width="9.375" style="5" bestFit="1" customWidth="1"/>
    <col min="7435" max="7435" width="10.875" style="5" customWidth="1"/>
    <col min="7436" max="7436" width="8" style="5" customWidth="1"/>
    <col min="7437" max="7680" width="9" style="5"/>
    <col min="7681" max="7681" width="18" style="5" customWidth="1"/>
    <col min="7682" max="7682" width="6.625" style="5" customWidth="1"/>
    <col min="7683" max="7683" width="7.625" style="5" customWidth="1"/>
    <col min="7684" max="7684" width="9.125" style="5" bestFit="1" customWidth="1"/>
    <col min="7685" max="7685" width="6.625" style="5" customWidth="1"/>
    <col min="7686" max="7686" width="7.625" style="5" customWidth="1"/>
    <col min="7687" max="7687" width="9.375" style="5" bestFit="1" customWidth="1"/>
    <col min="7688" max="7688" width="6.625" style="5" customWidth="1"/>
    <col min="7689" max="7689" width="7.625" style="5" customWidth="1"/>
    <col min="7690" max="7690" width="9.375" style="5" bestFit="1" customWidth="1"/>
    <col min="7691" max="7691" width="10.875" style="5" customWidth="1"/>
    <col min="7692" max="7692" width="8" style="5" customWidth="1"/>
    <col min="7693" max="7936" width="9" style="5"/>
    <col min="7937" max="7937" width="18" style="5" customWidth="1"/>
    <col min="7938" max="7938" width="6.625" style="5" customWidth="1"/>
    <col min="7939" max="7939" width="7.625" style="5" customWidth="1"/>
    <col min="7940" max="7940" width="9.125" style="5" bestFit="1" customWidth="1"/>
    <col min="7941" max="7941" width="6.625" style="5" customWidth="1"/>
    <col min="7942" max="7942" width="7.625" style="5" customWidth="1"/>
    <col min="7943" max="7943" width="9.375" style="5" bestFit="1" customWidth="1"/>
    <col min="7944" max="7944" width="6.625" style="5" customWidth="1"/>
    <col min="7945" max="7945" width="7.625" style="5" customWidth="1"/>
    <col min="7946" max="7946" width="9.375" style="5" bestFit="1" customWidth="1"/>
    <col min="7947" max="7947" width="10.875" style="5" customWidth="1"/>
    <col min="7948" max="7948" width="8" style="5" customWidth="1"/>
    <col min="7949" max="8192" width="9" style="5"/>
    <col min="8193" max="8193" width="18" style="5" customWidth="1"/>
    <col min="8194" max="8194" width="6.625" style="5" customWidth="1"/>
    <col min="8195" max="8195" width="7.625" style="5" customWidth="1"/>
    <col min="8196" max="8196" width="9.125" style="5" bestFit="1" customWidth="1"/>
    <col min="8197" max="8197" width="6.625" style="5" customWidth="1"/>
    <col min="8198" max="8198" width="7.625" style="5" customWidth="1"/>
    <col min="8199" max="8199" width="9.375" style="5" bestFit="1" customWidth="1"/>
    <col min="8200" max="8200" width="6.625" style="5" customWidth="1"/>
    <col min="8201" max="8201" width="7.625" style="5" customWidth="1"/>
    <col min="8202" max="8202" width="9.375" style="5" bestFit="1" customWidth="1"/>
    <col min="8203" max="8203" width="10.875" style="5" customWidth="1"/>
    <col min="8204" max="8204" width="8" style="5" customWidth="1"/>
    <col min="8205" max="8448" width="9" style="5"/>
    <col min="8449" max="8449" width="18" style="5" customWidth="1"/>
    <col min="8450" max="8450" width="6.625" style="5" customWidth="1"/>
    <col min="8451" max="8451" width="7.625" style="5" customWidth="1"/>
    <col min="8452" max="8452" width="9.125" style="5" bestFit="1" customWidth="1"/>
    <col min="8453" max="8453" width="6.625" style="5" customWidth="1"/>
    <col min="8454" max="8454" width="7.625" style="5" customWidth="1"/>
    <col min="8455" max="8455" width="9.375" style="5" bestFit="1" customWidth="1"/>
    <col min="8456" max="8456" width="6.625" style="5" customWidth="1"/>
    <col min="8457" max="8457" width="7.625" style="5" customWidth="1"/>
    <col min="8458" max="8458" width="9.375" style="5" bestFit="1" customWidth="1"/>
    <col min="8459" max="8459" width="10.875" style="5" customWidth="1"/>
    <col min="8460" max="8460" width="8" style="5" customWidth="1"/>
    <col min="8461" max="8704" width="9" style="5"/>
    <col min="8705" max="8705" width="18" style="5" customWidth="1"/>
    <col min="8706" max="8706" width="6.625" style="5" customWidth="1"/>
    <col min="8707" max="8707" width="7.625" style="5" customWidth="1"/>
    <col min="8708" max="8708" width="9.125" style="5" bestFit="1" customWidth="1"/>
    <col min="8709" max="8709" width="6.625" style="5" customWidth="1"/>
    <col min="8710" max="8710" width="7.625" style="5" customWidth="1"/>
    <col min="8711" max="8711" width="9.375" style="5" bestFit="1" customWidth="1"/>
    <col min="8712" max="8712" width="6.625" style="5" customWidth="1"/>
    <col min="8713" max="8713" width="7.625" style="5" customWidth="1"/>
    <col min="8714" max="8714" width="9.375" style="5" bestFit="1" customWidth="1"/>
    <col min="8715" max="8715" width="10.875" style="5" customWidth="1"/>
    <col min="8716" max="8716" width="8" style="5" customWidth="1"/>
    <col min="8717" max="8960" width="9" style="5"/>
    <col min="8961" max="8961" width="18" style="5" customWidth="1"/>
    <col min="8962" max="8962" width="6.625" style="5" customWidth="1"/>
    <col min="8963" max="8963" width="7.625" style="5" customWidth="1"/>
    <col min="8964" max="8964" width="9.125" style="5" bestFit="1" customWidth="1"/>
    <col min="8965" max="8965" width="6.625" style="5" customWidth="1"/>
    <col min="8966" max="8966" width="7.625" style="5" customWidth="1"/>
    <col min="8967" max="8967" width="9.375" style="5" bestFit="1" customWidth="1"/>
    <col min="8968" max="8968" width="6.625" style="5" customWidth="1"/>
    <col min="8969" max="8969" width="7.625" style="5" customWidth="1"/>
    <col min="8970" max="8970" width="9.375" style="5" bestFit="1" customWidth="1"/>
    <col min="8971" max="8971" width="10.875" style="5" customWidth="1"/>
    <col min="8972" max="8972" width="8" style="5" customWidth="1"/>
    <col min="8973" max="9216" width="9" style="5"/>
    <col min="9217" max="9217" width="18" style="5" customWidth="1"/>
    <col min="9218" max="9218" width="6.625" style="5" customWidth="1"/>
    <col min="9219" max="9219" width="7.625" style="5" customWidth="1"/>
    <col min="9220" max="9220" width="9.125" style="5" bestFit="1" customWidth="1"/>
    <col min="9221" max="9221" width="6.625" style="5" customWidth="1"/>
    <col min="9222" max="9222" width="7.625" style="5" customWidth="1"/>
    <col min="9223" max="9223" width="9.375" style="5" bestFit="1" customWidth="1"/>
    <col min="9224" max="9224" width="6.625" style="5" customWidth="1"/>
    <col min="9225" max="9225" width="7.625" style="5" customWidth="1"/>
    <col min="9226" max="9226" width="9.375" style="5" bestFit="1" customWidth="1"/>
    <col min="9227" max="9227" width="10.875" style="5" customWidth="1"/>
    <col min="9228" max="9228" width="8" style="5" customWidth="1"/>
    <col min="9229" max="9472" width="9" style="5"/>
    <col min="9473" max="9473" width="18" style="5" customWidth="1"/>
    <col min="9474" max="9474" width="6.625" style="5" customWidth="1"/>
    <col min="9475" max="9475" width="7.625" style="5" customWidth="1"/>
    <col min="9476" max="9476" width="9.125" style="5" bestFit="1" customWidth="1"/>
    <col min="9477" max="9477" width="6.625" style="5" customWidth="1"/>
    <col min="9478" max="9478" width="7.625" style="5" customWidth="1"/>
    <col min="9479" max="9479" width="9.375" style="5" bestFit="1" customWidth="1"/>
    <col min="9480" max="9480" width="6.625" style="5" customWidth="1"/>
    <col min="9481" max="9481" width="7.625" style="5" customWidth="1"/>
    <col min="9482" max="9482" width="9.375" style="5" bestFit="1" customWidth="1"/>
    <col min="9483" max="9483" width="10.875" style="5" customWidth="1"/>
    <col min="9484" max="9484" width="8" style="5" customWidth="1"/>
    <col min="9485" max="9728" width="9" style="5"/>
    <col min="9729" max="9729" width="18" style="5" customWidth="1"/>
    <col min="9730" max="9730" width="6.625" style="5" customWidth="1"/>
    <col min="9731" max="9731" width="7.625" style="5" customWidth="1"/>
    <col min="9732" max="9732" width="9.125" style="5" bestFit="1" customWidth="1"/>
    <col min="9733" max="9733" width="6.625" style="5" customWidth="1"/>
    <col min="9734" max="9734" width="7.625" style="5" customWidth="1"/>
    <col min="9735" max="9735" width="9.375" style="5" bestFit="1" customWidth="1"/>
    <col min="9736" max="9736" width="6.625" style="5" customWidth="1"/>
    <col min="9737" max="9737" width="7.625" style="5" customWidth="1"/>
    <col min="9738" max="9738" width="9.375" style="5" bestFit="1" customWidth="1"/>
    <col min="9739" max="9739" width="10.875" style="5" customWidth="1"/>
    <col min="9740" max="9740" width="8" style="5" customWidth="1"/>
    <col min="9741" max="9984" width="9" style="5"/>
    <col min="9985" max="9985" width="18" style="5" customWidth="1"/>
    <col min="9986" max="9986" width="6.625" style="5" customWidth="1"/>
    <col min="9987" max="9987" width="7.625" style="5" customWidth="1"/>
    <col min="9988" max="9988" width="9.125" style="5" bestFit="1" customWidth="1"/>
    <col min="9989" max="9989" width="6.625" style="5" customWidth="1"/>
    <col min="9990" max="9990" width="7.625" style="5" customWidth="1"/>
    <col min="9991" max="9991" width="9.375" style="5" bestFit="1" customWidth="1"/>
    <col min="9992" max="9992" width="6.625" style="5" customWidth="1"/>
    <col min="9993" max="9993" width="7.625" style="5" customWidth="1"/>
    <col min="9994" max="9994" width="9.375" style="5" bestFit="1" customWidth="1"/>
    <col min="9995" max="9995" width="10.875" style="5" customWidth="1"/>
    <col min="9996" max="9996" width="8" style="5" customWidth="1"/>
    <col min="9997" max="10240" width="9" style="5"/>
    <col min="10241" max="10241" width="18" style="5" customWidth="1"/>
    <col min="10242" max="10242" width="6.625" style="5" customWidth="1"/>
    <col min="10243" max="10243" width="7.625" style="5" customWidth="1"/>
    <col min="10244" max="10244" width="9.125" style="5" bestFit="1" customWidth="1"/>
    <col min="10245" max="10245" width="6.625" style="5" customWidth="1"/>
    <col min="10246" max="10246" width="7.625" style="5" customWidth="1"/>
    <col min="10247" max="10247" width="9.375" style="5" bestFit="1" customWidth="1"/>
    <col min="10248" max="10248" width="6.625" style="5" customWidth="1"/>
    <col min="10249" max="10249" width="7.625" style="5" customWidth="1"/>
    <col min="10250" max="10250" width="9.375" style="5" bestFit="1" customWidth="1"/>
    <col min="10251" max="10251" width="10.875" style="5" customWidth="1"/>
    <col min="10252" max="10252" width="8" style="5" customWidth="1"/>
    <col min="10253" max="10496" width="9" style="5"/>
    <col min="10497" max="10497" width="18" style="5" customWidth="1"/>
    <col min="10498" max="10498" width="6.625" style="5" customWidth="1"/>
    <col min="10499" max="10499" width="7.625" style="5" customWidth="1"/>
    <col min="10500" max="10500" width="9.125" style="5" bestFit="1" customWidth="1"/>
    <col min="10501" max="10501" width="6.625" style="5" customWidth="1"/>
    <col min="10502" max="10502" width="7.625" style="5" customWidth="1"/>
    <col min="10503" max="10503" width="9.375" style="5" bestFit="1" customWidth="1"/>
    <col min="10504" max="10504" width="6.625" style="5" customWidth="1"/>
    <col min="10505" max="10505" width="7.625" style="5" customWidth="1"/>
    <col min="10506" max="10506" width="9.375" style="5" bestFit="1" customWidth="1"/>
    <col min="10507" max="10507" width="10.875" style="5" customWidth="1"/>
    <col min="10508" max="10508" width="8" style="5" customWidth="1"/>
    <col min="10509" max="10752" width="9" style="5"/>
    <col min="10753" max="10753" width="18" style="5" customWidth="1"/>
    <col min="10754" max="10754" width="6.625" style="5" customWidth="1"/>
    <col min="10755" max="10755" width="7.625" style="5" customWidth="1"/>
    <col min="10756" max="10756" width="9.125" style="5" bestFit="1" customWidth="1"/>
    <col min="10757" max="10757" width="6.625" style="5" customWidth="1"/>
    <col min="10758" max="10758" width="7.625" style="5" customWidth="1"/>
    <col min="10759" max="10759" width="9.375" style="5" bestFit="1" customWidth="1"/>
    <col min="10760" max="10760" width="6.625" style="5" customWidth="1"/>
    <col min="10761" max="10761" width="7.625" style="5" customWidth="1"/>
    <col min="10762" max="10762" width="9.375" style="5" bestFit="1" customWidth="1"/>
    <col min="10763" max="10763" width="10.875" style="5" customWidth="1"/>
    <col min="10764" max="10764" width="8" style="5" customWidth="1"/>
    <col min="10765" max="11008" width="9" style="5"/>
    <col min="11009" max="11009" width="18" style="5" customWidth="1"/>
    <col min="11010" max="11010" width="6.625" style="5" customWidth="1"/>
    <col min="11011" max="11011" width="7.625" style="5" customWidth="1"/>
    <col min="11012" max="11012" width="9.125" style="5" bestFit="1" customWidth="1"/>
    <col min="11013" max="11013" width="6.625" style="5" customWidth="1"/>
    <col min="11014" max="11014" width="7.625" style="5" customWidth="1"/>
    <col min="11015" max="11015" width="9.375" style="5" bestFit="1" customWidth="1"/>
    <col min="11016" max="11016" width="6.625" style="5" customWidth="1"/>
    <col min="11017" max="11017" width="7.625" style="5" customWidth="1"/>
    <col min="11018" max="11018" width="9.375" style="5" bestFit="1" customWidth="1"/>
    <col min="11019" max="11019" width="10.875" style="5" customWidth="1"/>
    <col min="11020" max="11020" width="8" style="5" customWidth="1"/>
    <col min="11021" max="11264" width="9" style="5"/>
    <col min="11265" max="11265" width="18" style="5" customWidth="1"/>
    <col min="11266" max="11266" width="6.625" style="5" customWidth="1"/>
    <col min="11267" max="11267" width="7.625" style="5" customWidth="1"/>
    <col min="11268" max="11268" width="9.125" style="5" bestFit="1" customWidth="1"/>
    <col min="11269" max="11269" width="6.625" style="5" customWidth="1"/>
    <col min="11270" max="11270" width="7.625" style="5" customWidth="1"/>
    <col min="11271" max="11271" width="9.375" style="5" bestFit="1" customWidth="1"/>
    <col min="11272" max="11272" width="6.625" style="5" customWidth="1"/>
    <col min="11273" max="11273" width="7.625" style="5" customWidth="1"/>
    <col min="11274" max="11274" width="9.375" style="5" bestFit="1" customWidth="1"/>
    <col min="11275" max="11275" width="10.875" style="5" customWidth="1"/>
    <col min="11276" max="11276" width="8" style="5" customWidth="1"/>
    <col min="11277" max="11520" width="9" style="5"/>
    <col min="11521" max="11521" width="18" style="5" customWidth="1"/>
    <col min="11522" max="11522" width="6.625" style="5" customWidth="1"/>
    <col min="11523" max="11523" width="7.625" style="5" customWidth="1"/>
    <col min="11524" max="11524" width="9.125" style="5" bestFit="1" customWidth="1"/>
    <col min="11525" max="11525" width="6.625" style="5" customWidth="1"/>
    <col min="11526" max="11526" width="7.625" style="5" customWidth="1"/>
    <col min="11527" max="11527" width="9.375" style="5" bestFit="1" customWidth="1"/>
    <col min="11528" max="11528" width="6.625" style="5" customWidth="1"/>
    <col min="11529" max="11529" width="7.625" style="5" customWidth="1"/>
    <col min="11530" max="11530" width="9.375" style="5" bestFit="1" customWidth="1"/>
    <col min="11531" max="11531" width="10.875" style="5" customWidth="1"/>
    <col min="11532" max="11532" width="8" style="5" customWidth="1"/>
    <col min="11533" max="11776" width="9" style="5"/>
    <col min="11777" max="11777" width="18" style="5" customWidth="1"/>
    <col min="11778" max="11778" width="6.625" style="5" customWidth="1"/>
    <col min="11779" max="11779" width="7.625" style="5" customWidth="1"/>
    <col min="11780" max="11780" width="9.125" style="5" bestFit="1" customWidth="1"/>
    <col min="11781" max="11781" width="6.625" style="5" customWidth="1"/>
    <col min="11782" max="11782" width="7.625" style="5" customWidth="1"/>
    <col min="11783" max="11783" width="9.375" style="5" bestFit="1" customWidth="1"/>
    <col min="11784" max="11784" width="6.625" style="5" customWidth="1"/>
    <col min="11785" max="11785" width="7.625" style="5" customWidth="1"/>
    <col min="11786" max="11786" width="9.375" style="5" bestFit="1" customWidth="1"/>
    <col min="11787" max="11787" width="10.875" style="5" customWidth="1"/>
    <col min="11788" max="11788" width="8" style="5" customWidth="1"/>
    <col min="11789" max="12032" width="9" style="5"/>
    <col min="12033" max="12033" width="18" style="5" customWidth="1"/>
    <col min="12034" max="12034" width="6.625" style="5" customWidth="1"/>
    <col min="12035" max="12035" width="7.625" style="5" customWidth="1"/>
    <col min="12036" max="12036" width="9.125" style="5" bestFit="1" customWidth="1"/>
    <col min="12037" max="12037" width="6.625" style="5" customWidth="1"/>
    <col min="12038" max="12038" width="7.625" style="5" customWidth="1"/>
    <col min="12039" max="12039" width="9.375" style="5" bestFit="1" customWidth="1"/>
    <col min="12040" max="12040" width="6.625" style="5" customWidth="1"/>
    <col min="12041" max="12041" width="7.625" style="5" customWidth="1"/>
    <col min="12042" max="12042" width="9.375" style="5" bestFit="1" customWidth="1"/>
    <col min="12043" max="12043" width="10.875" style="5" customWidth="1"/>
    <col min="12044" max="12044" width="8" style="5" customWidth="1"/>
    <col min="12045" max="12288" width="9" style="5"/>
    <col min="12289" max="12289" width="18" style="5" customWidth="1"/>
    <col min="12290" max="12290" width="6.625" style="5" customWidth="1"/>
    <col min="12291" max="12291" width="7.625" style="5" customWidth="1"/>
    <col min="12292" max="12292" width="9.125" style="5" bestFit="1" customWidth="1"/>
    <col min="12293" max="12293" width="6.625" style="5" customWidth="1"/>
    <col min="12294" max="12294" width="7.625" style="5" customWidth="1"/>
    <col min="12295" max="12295" width="9.375" style="5" bestFit="1" customWidth="1"/>
    <col min="12296" max="12296" width="6.625" style="5" customWidth="1"/>
    <col min="12297" max="12297" width="7.625" style="5" customWidth="1"/>
    <col min="12298" max="12298" width="9.375" style="5" bestFit="1" customWidth="1"/>
    <col min="12299" max="12299" width="10.875" style="5" customWidth="1"/>
    <col min="12300" max="12300" width="8" style="5" customWidth="1"/>
    <col min="12301" max="12544" width="9" style="5"/>
    <col min="12545" max="12545" width="18" style="5" customWidth="1"/>
    <col min="12546" max="12546" width="6.625" style="5" customWidth="1"/>
    <col min="12547" max="12547" width="7.625" style="5" customWidth="1"/>
    <col min="12548" max="12548" width="9.125" style="5" bestFit="1" customWidth="1"/>
    <col min="12549" max="12549" width="6.625" style="5" customWidth="1"/>
    <col min="12550" max="12550" width="7.625" style="5" customWidth="1"/>
    <col min="12551" max="12551" width="9.375" style="5" bestFit="1" customWidth="1"/>
    <col min="12552" max="12552" width="6.625" style="5" customWidth="1"/>
    <col min="12553" max="12553" width="7.625" style="5" customWidth="1"/>
    <col min="12554" max="12554" width="9.375" style="5" bestFit="1" customWidth="1"/>
    <col min="12555" max="12555" width="10.875" style="5" customWidth="1"/>
    <col min="12556" max="12556" width="8" style="5" customWidth="1"/>
    <col min="12557" max="12800" width="9" style="5"/>
    <col min="12801" max="12801" width="18" style="5" customWidth="1"/>
    <col min="12802" max="12802" width="6.625" style="5" customWidth="1"/>
    <col min="12803" max="12803" width="7.625" style="5" customWidth="1"/>
    <col min="12804" max="12804" width="9.125" style="5" bestFit="1" customWidth="1"/>
    <col min="12805" max="12805" width="6.625" style="5" customWidth="1"/>
    <col min="12806" max="12806" width="7.625" style="5" customWidth="1"/>
    <col min="12807" max="12807" width="9.375" style="5" bestFit="1" customWidth="1"/>
    <col min="12808" max="12808" width="6.625" style="5" customWidth="1"/>
    <col min="12809" max="12809" width="7.625" style="5" customWidth="1"/>
    <col min="12810" max="12810" width="9.375" style="5" bestFit="1" customWidth="1"/>
    <col min="12811" max="12811" width="10.875" style="5" customWidth="1"/>
    <col min="12812" max="12812" width="8" style="5" customWidth="1"/>
    <col min="12813" max="13056" width="9" style="5"/>
    <col min="13057" max="13057" width="18" style="5" customWidth="1"/>
    <col min="13058" max="13058" width="6.625" style="5" customWidth="1"/>
    <col min="13059" max="13059" width="7.625" style="5" customWidth="1"/>
    <col min="13060" max="13060" width="9.125" style="5" bestFit="1" customWidth="1"/>
    <col min="13061" max="13061" width="6.625" style="5" customWidth="1"/>
    <col min="13062" max="13062" width="7.625" style="5" customWidth="1"/>
    <col min="13063" max="13063" width="9.375" style="5" bestFit="1" customWidth="1"/>
    <col min="13064" max="13064" width="6.625" style="5" customWidth="1"/>
    <col min="13065" max="13065" width="7.625" style="5" customWidth="1"/>
    <col min="13066" max="13066" width="9.375" style="5" bestFit="1" customWidth="1"/>
    <col min="13067" max="13067" width="10.875" style="5" customWidth="1"/>
    <col min="13068" max="13068" width="8" style="5" customWidth="1"/>
    <col min="13069" max="13312" width="9" style="5"/>
    <col min="13313" max="13313" width="18" style="5" customWidth="1"/>
    <col min="13314" max="13314" width="6.625" style="5" customWidth="1"/>
    <col min="13315" max="13315" width="7.625" style="5" customWidth="1"/>
    <col min="13316" max="13316" width="9.125" style="5" bestFit="1" customWidth="1"/>
    <col min="13317" max="13317" width="6.625" style="5" customWidth="1"/>
    <col min="13318" max="13318" width="7.625" style="5" customWidth="1"/>
    <col min="13319" max="13319" width="9.375" style="5" bestFit="1" customWidth="1"/>
    <col min="13320" max="13320" width="6.625" style="5" customWidth="1"/>
    <col min="13321" max="13321" width="7.625" style="5" customWidth="1"/>
    <col min="13322" max="13322" width="9.375" style="5" bestFit="1" customWidth="1"/>
    <col min="13323" max="13323" width="10.875" style="5" customWidth="1"/>
    <col min="13324" max="13324" width="8" style="5" customWidth="1"/>
    <col min="13325" max="13568" width="9" style="5"/>
    <col min="13569" max="13569" width="18" style="5" customWidth="1"/>
    <col min="13570" max="13570" width="6.625" style="5" customWidth="1"/>
    <col min="13571" max="13571" width="7.625" style="5" customWidth="1"/>
    <col min="13572" max="13572" width="9.125" style="5" bestFit="1" customWidth="1"/>
    <col min="13573" max="13573" width="6.625" style="5" customWidth="1"/>
    <col min="13574" max="13574" width="7.625" style="5" customWidth="1"/>
    <col min="13575" max="13575" width="9.375" style="5" bestFit="1" customWidth="1"/>
    <col min="13576" max="13576" width="6.625" style="5" customWidth="1"/>
    <col min="13577" max="13577" width="7.625" style="5" customWidth="1"/>
    <col min="13578" max="13578" width="9.375" style="5" bestFit="1" customWidth="1"/>
    <col min="13579" max="13579" width="10.875" style="5" customWidth="1"/>
    <col min="13580" max="13580" width="8" style="5" customWidth="1"/>
    <col min="13581" max="13824" width="9" style="5"/>
    <col min="13825" max="13825" width="18" style="5" customWidth="1"/>
    <col min="13826" max="13826" width="6.625" style="5" customWidth="1"/>
    <col min="13827" max="13827" width="7.625" style="5" customWidth="1"/>
    <col min="13828" max="13828" width="9.125" style="5" bestFit="1" customWidth="1"/>
    <col min="13829" max="13829" width="6.625" style="5" customWidth="1"/>
    <col min="13830" max="13830" width="7.625" style="5" customWidth="1"/>
    <col min="13831" max="13831" width="9.375" style="5" bestFit="1" customWidth="1"/>
    <col min="13832" max="13832" width="6.625" style="5" customWidth="1"/>
    <col min="13833" max="13833" width="7.625" style="5" customWidth="1"/>
    <col min="13834" max="13834" width="9.375" style="5" bestFit="1" customWidth="1"/>
    <col min="13835" max="13835" width="10.875" style="5" customWidth="1"/>
    <col min="13836" max="13836" width="8" style="5" customWidth="1"/>
    <col min="13837" max="14080" width="9" style="5"/>
    <col min="14081" max="14081" width="18" style="5" customWidth="1"/>
    <col min="14082" max="14082" width="6.625" style="5" customWidth="1"/>
    <col min="14083" max="14083" width="7.625" style="5" customWidth="1"/>
    <col min="14084" max="14084" width="9.125" style="5" bestFit="1" customWidth="1"/>
    <col min="14085" max="14085" width="6.625" style="5" customWidth="1"/>
    <col min="14086" max="14086" width="7.625" style="5" customWidth="1"/>
    <col min="14087" max="14087" width="9.375" style="5" bestFit="1" customWidth="1"/>
    <col min="14088" max="14088" width="6.625" style="5" customWidth="1"/>
    <col min="14089" max="14089" width="7.625" style="5" customWidth="1"/>
    <col min="14090" max="14090" width="9.375" style="5" bestFit="1" customWidth="1"/>
    <col min="14091" max="14091" width="10.875" style="5" customWidth="1"/>
    <col min="14092" max="14092" width="8" style="5" customWidth="1"/>
    <col min="14093" max="14336" width="9" style="5"/>
    <col min="14337" max="14337" width="18" style="5" customWidth="1"/>
    <col min="14338" max="14338" width="6.625" style="5" customWidth="1"/>
    <col min="14339" max="14339" width="7.625" style="5" customWidth="1"/>
    <col min="14340" max="14340" width="9.125" style="5" bestFit="1" customWidth="1"/>
    <col min="14341" max="14341" width="6.625" style="5" customWidth="1"/>
    <col min="14342" max="14342" width="7.625" style="5" customWidth="1"/>
    <col min="14343" max="14343" width="9.375" style="5" bestFit="1" customWidth="1"/>
    <col min="14344" max="14344" width="6.625" style="5" customWidth="1"/>
    <col min="14345" max="14345" width="7.625" style="5" customWidth="1"/>
    <col min="14346" max="14346" width="9.375" style="5" bestFit="1" customWidth="1"/>
    <col min="14347" max="14347" width="10.875" style="5" customWidth="1"/>
    <col min="14348" max="14348" width="8" style="5" customWidth="1"/>
    <col min="14349" max="14592" width="9" style="5"/>
    <col min="14593" max="14593" width="18" style="5" customWidth="1"/>
    <col min="14594" max="14594" width="6.625" style="5" customWidth="1"/>
    <col min="14595" max="14595" width="7.625" style="5" customWidth="1"/>
    <col min="14596" max="14596" width="9.125" style="5" bestFit="1" customWidth="1"/>
    <col min="14597" max="14597" width="6.625" style="5" customWidth="1"/>
    <col min="14598" max="14598" width="7.625" style="5" customWidth="1"/>
    <col min="14599" max="14599" width="9.375" style="5" bestFit="1" customWidth="1"/>
    <col min="14600" max="14600" width="6.625" style="5" customWidth="1"/>
    <col min="14601" max="14601" width="7.625" style="5" customWidth="1"/>
    <col min="14602" max="14602" width="9.375" style="5" bestFit="1" customWidth="1"/>
    <col min="14603" max="14603" width="10.875" style="5" customWidth="1"/>
    <col min="14604" max="14604" width="8" style="5" customWidth="1"/>
    <col min="14605" max="14848" width="9" style="5"/>
    <col min="14849" max="14849" width="18" style="5" customWidth="1"/>
    <col min="14850" max="14850" width="6.625" style="5" customWidth="1"/>
    <col min="14851" max="14851" width="7.625" style="5" customWidth="1"/>
    <col min="14852" max="14852" width="9.125" style="5" bestFit="1" customWidth="1"/>
    <col min="14853" max="14853" width="6.625" style="5" customWidth="1"/>
    <col min="14854" max="14854" width="7.625" style="5" customWidth="1"/>
    <col min="14855" max="14855" width="9.375" style="5" bestFit="1" customWidth="1"/>
    <col min="14856" max="14856" width="6.625" style="5" customWidth="1"/>
    <col min="14857" max="14857" width="7.625" style="5" customWidth="1"/>
    <col min="14858" max="14858" width="9.375" style="5" bestFit="1" customWidth="1"/>
    <col min="14859" max="14859" width="10.875" style="5" customWidth="1"/>
    <col min="14860" max="14860" width="8" style="5" customWidth="1"/>
    <col min="14861" max="15104" width="9" style="5"/>
    <col min="15105" max="15105" width="18" style="5" customWidth="1"/>
    <col min="15106" max="15106" width="6.625" style="5" customWidth="1"/>
    <col min="15107" max="15107" width="7.625" style="5" customWidth="1"/>
    <col min="15108" max="15108" width="9.125" style="5" bestFit="1" customWidth="1"/>
    <col min="15109" max="15109" width="6.625" style="5" customWidth="1"/>
    <col min="15110" max="15110" width="7.625" style="5" customWidth="1"/>
    <col min="15111" max="15111" width="9.375" style="5" bestFit="1" customWidth="1"/>
    <col min="15112" max="15112" width="6.625" style="5" customWidth="1"/>
    <col min="15113" max="15113" width="7.625" style="5" customWidth="1"/>
    <col min="15114" max="15114" width="9.375" style="5" bestFit="1" customWidth="1"/>
    <col min="15115" max="15115" width="10.875" style="5" customWidth="1"/>
    <col min="15116" max="15116" width="8" style="5" customWidth="1"/>
    <col min="15117" max="15360" width="9" style="5"/>
    <col min="15361" max="15361" width="18" style="5" customWidth="1"/>
    <col min="15362" max="15362" width="6.625" style="5" customWidth="1"/>
    <col min="15363" max="15363" width="7.625" style="5" customWidth="1"/>
    <col min="15364" max="15364" width="9.125" style="5" bestFit="1" customWidth="1"/>
    <col min="15365" max="15365" width="6.625" style="5" customWidth="1"/>
    <col min="15366" max="15366" width="7.625" style="5" customWidth="1"/>
    <col min="15367" max="15367" width="9.375" style="5" bestFit="1" customWidth="1"/>
    <col min="15368" max="15368" width="6.625" style="5" customWidth="1"/>
    <col min="15369" max="15369" width="7.625" style="5" customWidth="1"/>
    <col min="15370" max="15370" width="9.375" style="5" bestFit="1" customWidth="1"/>
    <col min="15371" max="15371" width="10.875" style="5" customWidth="1"/>
    <col min="15372" max="15372" width="8" style="5" customWidth="1"/>
    <col min="15373" max="15616" width="9" style="5"/>
    <col min="15617" max="15617" width="18" style="5" customWidth="1"/>
    <col min="15618" max="15618" width="6.625" style="5" customWidth="1"/>
    <col min="15619" max="15619" width="7.625" style="5" customWidth="1"/>
    <col min="15620" max="15620" width="9.125" style="5" bestFit="1" customWidth="1"/>
    <col min="15621" max="15621" width="6.625" style="5" customWidth="1"/>
    <col min="15622" max="15622" width="7.625" style="5" customWidth="1"/>
    <col min="15623" max="15623" width="9.375" style="5" bestFit="1" customWidth="1"/>
    <col min="15624" max="15624" width="6.625" style="5" customWidth="1"/>
    <col min="15625" max="15625" width="7.625" style="5" customWidth="1"/>
    <col min="15626" max="15626" width="9.375" style="5" bestFit="1" customWidth="1"/>
    <col min="15627" max="15627" width="10.875" style="5" customWidth="1"/>
    <col min="15628" max="15628" width="8" style="5" customWidth="1"/>
    <col min="15629" max="15872" width="9" style="5"/>
    <col min="15873" max="15873" width="18" style="5" customWidth="1"/>
    <col min="15874" max="15874" width="6.625" style="5" customWidth="1"/>
    <col min="15875" max="15875" width="7.625" style="5" customWidth="1"/>
    <col min="15876" max="15876" width="9.125" style="5" bestFit="1" customWidth="1"/>
    <col min="15877" max="15877" width="6.625" style="5" customWidth="1"/>
    <col min="15878" max="15878" width="7.625" style="5" customWidth="1"/>
    <col min="15879" max="15879" width="9.375" style="5" bestFit="1" customWidth="1"/>
    <col min="15880" max="15880" width="6.625" style="5" customWidth="1"/>
    <col min="15881" max="15881" width="7.625" style="5" customWidth="1"/>
    <col min="15882" max="15882" width="9.375" style="5" bestFit="1" customWidth="1"/>
    <col min="15883" max="15883" width="10.875" style="5" customWidth="1"/>
    <col min="15884" max="15884" width="8" style="5" customWidth="1"/>
    <col min="15885" max="16128" width="9" style="5"/>
    <col min="16129" max="16129" width="18" style="5" customWidth="1"/>
    <col min="16130" max="16130" width="6.625" style="5" customWidth="1"/>
    <col min="16131" max="16131" width="7.625" style="5" customWidth="1"/>
    <col min="16132" max="16132" width="9.125" style="5" bestFit="1" customWidth="1"/>
    <col min="16133" max="16133" width="6.625" style="5" customWidth="1"/>
    <col min="16134" max="16134" width="7.625" style="5" customWidth="1"/>
    <col min="16135" max="16135" width="9.375" style="5" bestFit="1" customWidth="1"/>
    <col min="16136" max="16136" width="6.625" style="5" customWidth="1"/>
    <col min="16137" max="16137" width="7.625" style="5" customWidth="1"/>
    <col min="16138" max="16138" width="9.375" style="5" bestFit="1" customWidth="1"/>
    <col min="16139" max="16139" width="10.875" style="5" customWidth="1"/>
    <col min="16140" max="16140" width="8" style="5" customWidth="1"/>
    <col min="16141" max="16384" width="9" style="5"/>
  </cols>
  <sheetData>
    <row r="1" spans="1:16" ht="30" customHeight="1">
      <c r="A1" s="1703" t="s">
        <v>2718</v>
      </c>
      <c r="B1" s="1764"/>
      <c r="C1" s="1764"/>
      <c r="D1" s="1764"/>
      <c r="E1" s="1764"/>
      <c r="F1" s="1764"/>
      <c r="G1" s="1764"/>
      <c r="H1" s="74"/>
      <c r="I1" s="74"/>
      <c r="J1" s="74"/>
    </row>
    <row r="2" spans="1:16" ht="25.5" customHeight="1">
      <c r="A2" s="1701" t="s">
        <v>3317</v>
      </c>
      <c r="B2" s="1701"/>
      <c r="C2" s="1701"/>
      <c r="D2" s="1764"/>
      <c r="E2" s="1764"/>
      <c r="F2" s="1764"/>
      <c r="G2" s="1764"/>
      <c r="H2" s="74"/>
      <c r="I2" s="1131"/>
      <c r="J2" s="47" t="s">
        <v>2719</v>
      </c>
    </row>
    <row r="3" spans="1:16" ht="18" customHeight="1">
      <c r="A3" s="2749"/>
      <c r="B3" s="2491" t="s">
        <v>45</v>
      </c>
      <c r="C3" s="2491"/>
      <c r="D3" s="2491"/>
      <c r="E3" s="2491" t="s">
        <v>47</v>
      </c>
      <c r="F3" s="2491"/>
      <c r="G3" s="2675"/>
      <c r="H3" s="2491" t="s">
        <v>49</v>
      </c>
      <c r="I3" s="2491"/>
      <c r="J3" s="2675"/>
    </row>
    <row r="4" spans="1:16" ht="24">
      <c r="A4" s="2750"/>
      <c r="B4" s="1789" t="s">
        <v>2570</v>
      </c>
      <c r="C4" s="1789" t="s">
        <v>2720</v>
      </c>
      <c r="D4" s="1115" t="s">
        <v>2721</v>
      </c>
      <c r="E4" s="1132" t="s">
        <v>2570</v>
      </c>
      <c r="F4" s="1712" t="s">
        <v>2720</v>
      </c>
      <c r="G4" s="940" t="s">
        <v>2721</v>
      </c>
      <c r="H4" s="1712" t="s">
        <v>2570</v>
      </c>
      <c r="I4" s="1712" t="s">
        <v>2720</v>
      </c>
      <c r="J4" s="940" t="s">
        <v>2721</v>
      </c>
    </row>
    <row r="5" spans="1:16" ht="18" customHeight="1">
      <c r="A5" s="1699"/>
      <c r="B5" s="661"/>
      <c r="C5" s="198" t="s">
        <v>385</v>
      </c>
      <c r="D5" s="198" t="s">
        <v>2722</v>
      </c>
      <c r="E5" s="1133"/>
      <c r="F5" s="479" t="s">
        <v>385</v>
      </c>
      <c r="G5" s="198" t="s">
        <v>2723</v>
      </c>
      <c r="H5" s="1134"/>
      <c r="I5" s="479" t="s">
        <v>385</v>
      </c>
      <c r="J5" s="1813" t="s">
        <v>2723</v>
      </c>
    </row>
    <row r="6" spans="1:16" ht="27" customHeight="1">
      <c r="A6" s="1812" t="s">
        <v>604</v>
      </c>
      <c r="B6" s="1135">
        <v>419</v>
      </c>
      <c r="C6" s="1135">
        <v>2330</v>
      </c>
      <c r="D6" s="1135">
        <v>46299</v>
      </c>
      <c r="E6" s="1136">
        <v>381</v>
      </c>
      <c r="F6" s="1135">
        <v>2296</v>
      </c>
      <c r="G6" s="1137">
        <v>5222967</v>
      </c>
      <c r="H6" s="1135">
        <v>407</v>
      </c>
      <c r="I6" s="1135">
        <v>2685</v>
      </c>
      <c r="J6" s="1137">
        <v>5932950</v>
      </c>
    </row>
    <row r="7" spans="1:16" ht="27" customHeight="1">
      <c r="A7" s="1772" t="s">
        <v>2724</v>
      </c>
      <c r="B7" s="142">
        <v>89</v>
      </c>
      <c r="C7" s="142">
        <v>578</v>
      </c>
      <c r="D7" s="142">
        <v>16850</v>
      </c>
      <c r="E7" s="1138">
        <v>92</v>
      </c>
      <c r="F7" s="142">
        <v>575</v>
      </c>
      <c r="G7" s="143">
        <v>2314234</v>
      </c>
      <c r="H7" s="142">
        <v>92</v>
      </c>
      <c r="I7" s="142">
        <v>679</v>
      </c>
      <c r="J7" s="143">
        <v>2428655</v>
      </c>
    </row>
    <row r="8" spans="1:16" ht="27" customHeight="1">
      <c r="A8" s="1487" t="s">
        <v>2725</v>
      </c>
      <c r="B8" s="129" t="s">
        <v>141</v>
      </c>
      <c r="C8" s="129" t="s">
        <v>141</v>
      </c>
      <c r="D8" s="129" t="s">
        <v>141</v>
      </c>
      <c r="E8" s="130">
        <v>1</v>
      </c>
      <c r="F8" s="129">
        <v>11</v>
      </c>
      <c r="G8" s="132" t="s">
        <v>2726</v>
      </c>
      <c r="H8" s="129" t="s">
        <v>141</v>
      </c>
      <c r="I8" s="129" t="s">
        <v>141</v>
      </c>
      <c r="J8" s="132" t="s">
        <v>141</v>
      </c>
    </row>
    <row r="9" spans="1:16" ht="27" customHeight="1">
      <c r="A9" s="1490" t="s">
        <v>2727</v>
      </c>
      <c r="B9" s="129">
        <v>1</v>
      </c>
      <c r="C9" s="129">
        <v>5</v>
      </c>
      <c r="D9" s="129" t="s">
        <v>2728</v>
      </c>
      <c r="E9" s="130">
        <v>3</v>
      </c>
      <c r="F9" s="129">
        <v>32</v>
      </c>
      <c r="G9" s="132">
        <v>46821</v>
      </c>
      <c r="H9" s="129">
        <v>5</v>
      </c>
      <c r="I9" s="129">
        <v>44</v>
      </c>
      <c r="J9" s="132">
        <v>74593</v>
      </c>
      <c r="L9" s="2748"/>
      <c r="M9" s="2748"/>
      <c r="N9" s="1996"/>
      <c r="O9" s="1996"/>
      <c r="P9" s="1943"/>
    </row>
    <row r="10" spans="1:16" ht="27" customHeight="1">
      <c r="A10" s="62" t="s">
        <v>2729</v>
      </c>
      <c r="B10" s="129">
        <v>25</v>
      </c>
      <c r="C10" s="129">
        <v>170</v>
      </c>
      <c r="D10" s="129">
        <v>5500</v>
      </c>
      <c r="E10" s="130">
        <v>28</v>
      </c>
      <c r="F10" s="129">
        <v>147</v>
      </c>
      <c r="G10" s="132">
        <v>870508</v>
      </c>
      <c r="H10" s="129">
        <v>25</v>
      </c>
      <c r="I10" s="129">
        <v>285</v>
      </c>
      <c r="J10" s="132">
        <v>1186963</v>
      </c>
      <c r="L10" s="2"/>
      <c r="M10" s="1997"/>
      <c r="N10" s="1996"/>
      <c r="O10" s="1996"/>
      <c r="P10" s="1943"/>
    </row>
    <row r="11" spans="1:16" ht="27" customHeight="1">
      <c r="A11" s="1490" t="s">
        <v>2730</v>
      </c>
      <c r="B11" s="129">
        <v>18</v>
      </c>
      <c r="C11" s="129">
        <v>113</v>
      </c>
      <c r="D11" s="129">
        <v>4414</v>
      </c>
      <c r="E11" s="130">
        <v>23</v>
      </c>
      <c r="F11" s="129">
        <v>130</v>
      </c>
      <c r="G11" s="132">
        <v>672168</v>
      </c>
      <c r="H11" s="129">
        <v>20</v>
      </c>
      <c r="I11" s="129">
        <v>105</v>
      </c>
      <c r="J11" s="132">
        <v>538688</v>
      </c>
      <c r="L11" s="2"/>
      <c r="M11" s="1997"/>
      <c r="N11" s="1996"/>
      <c r="O11" s="1996"/>
      <c r="P11" s="1943"/>
    </row>
    <row r="12" spans="1:16" ht="27" customHeight="1">
      <c r="A12" s="62" t="s">
        <v>2731</v>
      </c>
      <c r="B12" s="129">
        <v>14</v>
      </c>
      <c r="C12" s="129">
        <v>72</v>
      </c>
      <c r="D12" s="129">
        <v>2238</v>
      </c>
      <c r="E12" s="130">
        <v>15</v>
      </c>
      <c r="F12" s="129">
        <v>93</v>
      </c>
      <c r="G12" s="132">
        <v>331101</v>
      </c>
      <c r="H12" s="129">
        <v>15</v>
      </c>
      <c r="I12" s="129">
        <v>86</v>
      </c>
      <c r="J12" s="132">
        <v>307559</v>
      </c>
      <c r="L12" s="2746"/>
      <c r="M12" s="2746"/>
      <c r="N12" s="1996"/>
      <c r="O12" s="1996"/>
      <c r="P12" s="1943"/>
    </row>
    <row r="13" spans="1:16" ht="27" customHeight="1">
      <c r="A13" s="54" t="s">
        <v>2732</v>
      </c>
      <c r="B13" s="1135">
        <v>31</v>
      </c>
      <c r="C13" s="1135">
        <v>218</v>
      </c>
      <c r="D13" s="1135" t="s">
        <v>2726</v>
      </c>
      <c r="E13" s="1136">
        <v>22</v>
      </c>
      <c r="F13" s="1135">
        <v>162</v>
      </c>
      <c r="G13" s="1137" t="s">
        <v>2726</v>
      </c>
      <c r="H13" s="1135">
        <v>27</v>
      </c>
      <c r="I13" s="1135">
        <v>159</v>
      </c>
      <c r="J13" s="1137">
        <v>320852</v>
      </c>
      <c r="L13" s="2"/>
      <c r="M13" s="1998"/>
      <c r="N13" s="1996"/>
      <c r="O13" s="1996"/>
      <c r="P13" s="1996"/>
    </row>
    <row r="14" spans="1:16" ht="27" customHeight="1">
      <c r="A14" s="1772" t="s">
        <v>2733</v>
      </c>
      <c r="B14" s="142">
        <v>330</v>
      </c>
      <c r="C14" s="142">
        <v>1752</v>
      </c>
      <c r="D14" s="142">
        <v>29449</v>
      </c>
      <c r="E14" s="1138">
        <v>289</v>
      </c>
      <c r="F14" s="142">
        <v>1721</v>
      </c>
      <c r="G14" s="143">
        <v>2908733</v>
      </c>
      <c r="H14" s="142">
        <v>315</v>
      </c>
      <c r="I14" s="142">
        <v>2006</v>
      </c>
      <c r="J14" s="175">
        <v>3504295</v>
      </c>
      <c r="L14" s="2747"/>
      <c r="M14" s="2747"/>
      <c r="N14" s="1996"/>
      <c r="O14" s="1996"/>
      <c r="P14" s="1943"/>
    </row>
    <row r="15" spans="1:16" ht="27" customHeight="1">
      <c r="A15" s="1487" t="s">
        <v>2734</v>
      </c>
      <c r="B15" s="129" t="s">
        <v>141</v>
      </c>
      <c r="C15" s="129" t="s">
        <v>141</v>
      </c>
      <c r="D15" s="129" t="s">
        <v>141</v>
      </c>
      <c r="E15" s="130">
        <v>1</v>
      </c>
      <c r="F15" s="129">
        <v>5</v>
      </c>
      <c r="G15" s="132" t="s">
        <v>2728</v>
      </c>
      <c r="H15" s="129">
        <v>1</v>
      </c>
      <c r="I15" s="129">
        <v>5</v>
      </c>
      <c r="J15" s="132" t="s">
        <v>2728</v>
      </c>
      <c r="L15" s="2"/>
      <c r="M15" s="1998"/>
      <c r="N15" s="1996"/>
      <c r="O15" s="1996"/>
      <c r="P15" s="1943"/>
    </row>
    <row r="16" spans="1:16" ht="27" customHeight="1">
      <c r="A16" s="1491" t="s">
        <v>2735</v>
      </c>
      <c r="B16" s="129">
        <v>37</v>
      </c>
      <c r="C16" s="129">
        <v>137</v>
      </c>
      <c r="D16" s="129">
        <v>1699</v>
      </c>
      <c r="E16" s="130">
        <v>30</v>
      </c>
      <c r="F16" s="129">
        <v>78</v>
      </c>
      <c r="G16" s="132">
        <v>108209</v>
      </c>
      <c r="H16" s="129">
        <v>33</v>
      </c>
      <c r="I16" s="129">
        <v>98</v>
      </c>
      <c r="J16" s="132">
        <v>127592</v>
      </c>
      <c r="L16" s="2"/>
      <c r="M16" s="1999"/>
      <c r="N16" s="1996"/>
      <c r="O16" s="1996"/>
      <c r="P16" s="1943"/>
    </row>
    <row r="17" spans="1:16" ht="27" customHeight="1">
      <c r="A17" s="1487" t="s">
        <v>2736</v>
      </c>
      <c r="B17" s="129">
        <v>114</v>
      </c>
      <c r="C17" s="129">
        <v>695</v>
      </c>
      <c r="D17" s="129">
        <v>10887</v>
      </c>
      <c r="E17" s="130">
        <v>93</v>
      </c>
      <c r="F17" s="129">
        <v>750</v>
      </c>
      <c r="G17" s="132">
        <v>1066463</v>
      </c>
      <c r="H17" s="129">
        <v>106</v>
      </c>
      <c r="I17" s="129">
        <v>843</v>
      </c>
      <c r="J17" s="132">
        <v>1156508</v>
      </c>
      <c r="L17" s="2747"/>
      <c r="M17" s="2747"/>
      <c r="N17" s="1996"/>
      <c r="O17" s="1996"/>
      <c r="P17" s="1943"/>
    </row>
    <row r="18" spans="1:16" ht="27" customHeight="1">
      <c r="A18" s="1487" t="s">
        <v>2737</v>
      </c>
      <c r="B18" s="129">
        <v>44</v>
      </c>
      <c r="C18" s="129">
        <v>246</v>
      </c>
      <c r="D18" s="129">
        <v>5121</v>
      </c>
      <c r="E18" s="130">
        <v>37</v>
      </c>
      <c r="F18" s="129">
        <v>212</v>
      </c>
      <c r="G18" s="132">
        <v>409156</v>
      </c>
      <c r="H18" s="129">
        <v>37</v>
      </c>
      <c r="I18" s="129">
        <v>311</v>
      </c>
      <c r="J18" s="132">
        <v>725479</v>
      </c>
    </row>
    <row r="19" spans="1:16" ht="27" customHeight="1">
      <c r="A19" s="1488" t="s">
        <v>2738</v>
      </c>
      <c r="B19" s="129">
        <v>118</v>
      </c>
      <c r="C19" s="129">
        <v>626</v>
      </c>
      <c r="D19" s="129">
        <v>10312</v>
      </c>
      <c r="E19" s="130">
        <v>110</v>
      </c>
      <c r="F19" s="129">
        <v>637</v>
      </c>
      <c r="G19" s="132" t="s">
        <v>2726</v>
      </c>
      <c r="H19" s="129">
        <v>118</v>
      </c>
      <c r="I19" s="129">
        <v>682</v>
      </c>
      <c r="J19" s="132">
        <v>1337280</v>
      </c>
    </row>
    <row r="20" spans="1:16" ht="27" customHeight="1">
      <c r="A20" s="1489" t="s">
        <v>2739</v>
      </c>
      <c r="B20" s="133">
        <v>17</v>
      </c>
      <c r="C20" s="133">
        <v>48</v>
      </c>
      <c r="D20" s="133">
        <v>1429</v>
      </c>
      <c r="E20" s="893">
        <v>18</v>
      </c>
      <c r="F20" s="133">
        <v>39</v>
      </c>
      <c r="G20" s="271">
        <v>48753</v>
      </c>
      <c r="H20" s="133">
        <v>20</v>
      </c>
      <c r="I20" s="133">
        <v>67</v>
      </c>
      <c r="J20" s="271" t="s">
        <v>2740</v>
      </c>
    </row>
    <row r="21" spans="1:16" ht="18" customHeight="1">
      <c r="A21" s="1699" t="s">
        <v>2741</v>
      </c>
      <c r="B21" s="1699"/>
      <c r="C21" s="1699"/>
      <c r="D21" s="1699"/>
      <c r="E21" s="1764"/>
      <c r="F21" s="1764"/>
      <c r="G21" s="1764"/>
      <c r="H21" s="74"/>
      <c r="I21" s="74"/>
      <c r="J21" s="74"/>
    </row>
    <row r="22" spans="1:16" ht="18" customHeight="1">
      <c r="A22" s="1699" t="s">
        <v>2742</v>
      </c>
      <c r="B22" s="1699"/>
      <c r="C22" s="1699"/>
      <c r="D22" s="1699"/>
      <c r="E22" s="1764"/>
      <c r="F22" s="1764"/>
      <c r="G22" s="1764"/>
      <c r="H22" s="74"/>
      <c r="I22" s="74"/>
      <c r="J22" s="74"/>
    </row>
    <row r="23" spans="1:16" ht="18" customHeight="1">
      <c r="A23" s="1699" t="s">
        <v>2743</v>
      </c>
      <c r="B23" s="1699"/>
      <c r="C23" s="1699"/>
      <c r="D23" s="1699"/>
      <c r="E23" s="1764"/>
      <c r="F23" s="1764"/>
      <c r="G23" s="1764"/>
      <c r="H23" s="74"/>
      <c r="I23" s="74"/>
      <c r="J23" s="74"/>
    </row>
    <row r="24" spans="1:16" ht="18" customHeight="1">
      <c r="A24" s="2116" t="s">
        <v>3686</v>
      </c>
      <c r="B24" s="2111"/>
      <c r="C24" s="2111"/>
      <c r="D24" s="2111"/>
      <c r="E24" s="2111"/>
      <c r="F24" s="2111"/>
      <c r="G24" s="2111"/>
      <c r="H24" s="2111"/>
      <c r="I24" s="2111"/>
      <c r="J24" s="2111"/>
    </row>
    <row r="25" spans="1:16" ht="18" customHeight="1">
      <c r="A25" s="2112" t="s">
        <v>3687</v>
      </c>
      <c r="B25" s="378"/>
      <c r="C25" s="378"/>
      <c r="D25" s="378"/>
      <c r="E25" s="378"/>
      <c r="F25" s="378"/>
      <c r="G25" s="378"/>
      <c r="H25" s="378"/>
      <c r="I25" s="378"/>
      <c r="J25" s="378"/>
    </row>
    <row r="26" spans="1:16" ht="18" customHeight="1">
      <c r="A26" s="2112" t="s">
        <v>3688</v>
      </c>
      <c r="B26" s="378"/>
      <c r="C26" s="378"/>
      <c r="D26" s="378"/>
      <c r="E26" s="378"/>
      <c r="F26" s="378"/>
      <c r="G26" s="378"/>
      <c r="H26" s="378"/>
      <c r="I26" s="378"/>
      <c r="J26" s="378"/>
    </row>
    <row r="27" spans="1:16" ht="18" customHeight="1">
      <c r="A27" s="2112" t="s">
        <v>3690</v>
      </c>
      <c r="B27" s="378"/>
      <c r="C27" s="378"/>
      <c r="D27" s="378"/>
      <c r="E27" s="378"/>
      <c r="F27" s="378"/>
      <c r="G27" s="378"/>
      <c r="H27" s="378"/>
      <c r="I27" s="378"/>
      <c r="J27" s="378"/>
    </row>
    <row r="28" spans="1:16" ht="20.100000000000001" customHeight="1">
      <c r="A28" s="2112" t="s">
        <v>3689</v>
      </c>
      <c r="B28" s="378"/>
      <c r="C28" s="378"/>
      <c r="D28" s="378"/>
      <c r="E28" s="378"/>
      <c r="F28" s="378"/>
      <c r="G28" s="378"/>
      <c r="H28" s="378"/>
      <c r="I28" s="378"/>
      <c r="J28" s="378"/>
    </row>
  </sheetData>
  <mergeCells count="8">
    <mergeCell ref="L12:M12"/>
    <mergeCell ref="L14:M14"/>
    <mergeCell ref="L17:M17"/>
    <mergeCell ref="L9:M9"/>
    <mergeCell ref="A3:A4"/>
    <mergeCell ref="B3:D3"/>
    <mergeCell ref="E3:G3"/>
    <mergeCell ref="H3:J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75" zoomScaleSheetLayoutView="100" workbookViewId="0">
      <selection activeCell="M6" sqref="M6"/>
    </sheetView>
  </sheetViews>
  <sheetFormatPr defaultRowHeight="20.100000000000001" customHeight="1"/>
  <cols>
    <col min="1" max="1" width="8" style="5" customWidth="1"/>
    <col min="2" max="3" width="8.125" style="5" customWidth="1"/>
    <col min="4" max="4" width="6.375" style="5" customWidth="1"/>
    <col min="5" max="6" width="8.125" style="5" customWidth="1"/>
    <col min="7" max="7" width="7.625" style="5" bestFit="1" customWidth="1"/>
    <col min="8" max="9" width="8.125" style="5" customWidth="1"/>
    <col min="10" max="10" width="7.875" style="6" customWidth="1"/>
    <col min="11" max="13" width="9" style="5"/>
    <col min="14" max="19" width="6.625" style="5" customWidth="1"/>
    <col min="20" max="20" width="11" style="5" bestFit="1" customWidth="1"/>
    <col min="21" max="256" width="9" style="5"/>
    <col min="257" max="257" width="8" style="5" customWidth="1"/>
    <col min="258" max="259" width="8.125" style="5" customWidth="1"/>
    <col min="260" max="260" width="6.375" style="5" customWidth="1"/>
    <col min="261" max="262" width="8.125" style="5" customWidth="1"/>
    <col min="263" max="263" width="7.625" style="5" bestFit="1" customWidth="1"/>
    <col min="264" max="264" width="10.5" style="5" customWidth="1"/>
    <col min="265" max="265" width="10.625" style="5" customWidth="1"/>
    <col min="266" max="266" width="7.875" style="5" customWidth="1"/>
    <col min="267" max="269" width="9" style="5"/>
    <col min="270" max="275" width="7.5" style="5" customWidth="1"/>
    <col min="276" max="276" width="11" style="5" bestFit="1" customWidth="1"/>
    <col min="277" max="512" width="9" style="5"/>
    <col min="513" max="513" width="8" style="5" customWidth="1"/>
    <col min="514" max="515" width="8.125" style="5" customWidth="1"/>
    <col min="516" max="516" width="6.375" style="5" customWidth="1"/>
    <col min="517" max="518" width="8.125" style="5" customWidth="1"/>
    <col min="519" max="519" width="7.625" style="5" bestFit="1" customWidth="1"/>
    <col min="520" max="520" width="10.5" style="5" customWidth="1"/>
    <col min="521" max="521" width="10.625" style="5" customWidth="1"/>
    <col min="522" max="522" width="7.875" style="5" customWidth="1"/>
    <col min="523" max="525" width="9" style="5"/>
    <col min="526" max="531" width="7.5" style="5" customWidth="1"/>
    <col min="532" max="532" width="11" style="5" bestFit="1" customWidth="1"/>
    <col min="533" max="768" width="9" style="5"/>
    <col min="769" max="769" width="8" style="5" customWidth="1"/>
    <col min="770" max="771" width="8.125" style="5" customWidth="1"/>
    <col min="772" max="772" width="6.375" style="5" customWidth="1"/>
    <col min="773" max="774" width="8.125" style="5" customWidth="1"/>
    <col min="775" max="775" width="7.625" style="5" bestFit="1" customWidth="1"/>
    <col min="776" max="776" width="10.5" style="5" customWidth="1"/>
    <col min="777" max="777" width="10.625" style="5" customWidth="1"/>
    <col min="778" max="778" width="7.875" style="5" customWidth="1"/>
    <col min="779" max="781" width="9" style="5"/>
    <col min="782" max="787" width="7.5" style="5" customWidth="1"/>
    <col min="788" max="788" width="11" style="5" bestFit="1" customWidth="1"/>
    <col min="789" max="1024" width="9" style="5"/>
    <col min="1025" max="1025" width="8" style="5" customWidth="1"/>
    <col min="1026" max="1027" width="8.125" style="5" customWidth="1"/>
    <col min="1028" max="1028" width="6.375" style="5" customWidth="1"/>
    <col min="1029" max="1030" width="8.125" style="5" customWidth="1"/>
    <col min="1031" max="1031" width="7.625" style="5" bestFit="1" customWidth="1"/>
    <col min="1032" max="1032" width="10.5" style="5" customWidth="1"/>
    <col min="1033" max="1033" width="10.625" style="5" customWidth="1"/>
    <col min="1034" max="1034" width="7.875" style="5" customWidth="1"/>
    <col min="1035" max="1037" width="9" style="5"/>
    <col min="1038" max="1043" width="7.5" style="5" customWidth="1"/>
    <col min="1044" max="1044" width="11" style="5" bestFit="1" customWidth="1"/>
    <col min="1045" max="1280" width="9" style="5"/>
    <col min="1281" max="1281" width="8" style="5" customWidth="1"/>
    <col min="1282" max="1283" width="8.125" style="5" customWidth="1"/>
    <col min="1284" max="1284" width="6.375" style="5" customWidth="1"/>
    <col min="1285" max="1286" width="8.125" style="5" customWidth="1"/>
    <col min="1287" max="1287" width="7.625" style="5" bestFit="1" customWidth="1"/>
    <col min="1288" max="1288" width="10.5" style="5" customWidth="1"/>
    <col min="1289" max="1289" width="10.625" style="5" customWidth="1"/>
    <col min="1290" max="1290" width="7.875" style="5" customWidth="1"/>
    <col min="1291" max="1293" width="9" style="5"/>
    <col min="1294" max="1299" width="7.5" style="5" customWidth="1"/>
    <col min="1300" max="1300" width="11" style="5" bestFit="1" customWidth="1"/>
    <col min="1301" max="1536" width="9" style="5"/>
    <col min="1537" max="1537" width="8" style="5" customWidth="1"/>
    <col min="1538" max="1539" width="8.125" style="5" customWidth="1"/>
    <col min="1540" max="1540" width="6.375" style="5" customWidth="1"/>
    <col min="1541" max="1542" width="8.125" style="5" customWidth="1"/>
    <col min="1543" max="1543" width="7.625" style="5" bestFit="1" customWidth="1"/>
    <col min="1544" max="1544" width="10.5" style="5" customWidth="1"/>
    <col min="1545" max="1545" width="10.625" style="5" customWidth="1"/>
    <col min="1546" max="1546" width="7.875" style="5" customWidth="1"/>
    <col min="1547" max="1549" width="9" style="5"/>
    <col min="1550" max="1555" width="7.5" style="5" customWidth="1"/>
    <col min="1556" max="1556" width="11" style="5" bestFit="1" customWidth="1"/>
    <col min="1557" max="1792" width="9" style="5"/>
    <col min="1793" max="1793" width="8" style="5" customWidth="1"/>
    <col min="1794" max="1795" width="8.125" style="5" customWidth="1"/>
    <col min="1796" max="1796" width="6.375" style="5" customWidth="1"/>
    <col min="1797" max="1798" width="8.125" style="5" customWidth="1"/>
    <col min="1799" max="1799" width="7.625" style="5" bestFit="1" customWidth="1"/>
    <col min="1800" max="1800" width="10.5" style="5" customWidth="1"/>
    <col min="1801" max="1801" width="10.625" style="5" customWidth="1"/>
    <col min="1802" max="1802" width="7.875" style="5" customWidth="1"/>
    <col min="1803" max="1805" width="9" style="5"/>
    <col min="1806" max="1811" width="7.5" style="5" customWidth="1"/>
    <col min="1812" max="1812" width="11" style="5" bestFit="1" customWidth="1"/>
    <col min="1813" max="2048" width="9" style="5"/>
    <col min="2049" max="2049" width="8" style="5" customWidth="1"/>
    <col min="2050" max="2051" width="8.125" style="5" customWidth="1"/>
    <col min="2052" max="2052" width="6.375" style="5" customWidth="1"/>
    <col min="2053" max="2054" width="8.125" style="5" customWidth="1"/>
    <col min="2055" max="2055" width="7.625" style="5" bestFit="1" customWidth="1"/>
    <col min="2056" max="2056" width="10.5" style="5" customWidth="1"/>
    <col min="2057" max="2057" width="10.625" style="5" customWidth="1"/>
    <col min="2058" max="2058" width="7.875" style="5" customWidth="1"/>
    <col min="2059" max="2061" width="9" style="5"/>
    <col min="2062" max="2067" width="7.5" style="5" customWidth="1"/>
    <col min="2068" max="2068" width="11" style="5" bestFit="1" customWidth="1"/>
    <col min="2069" max="2304" width="9" style="5"/>
    <col min="2305" max="2305" width="8" style="5" customWidth="1"/>
    <col min="2306" max="2307" width="8.125" style="5" customWidth="1"/>
    <col min="2308" max="2308" width="6.375" style="5" customWidth="1"/>
    <col min="2309" max="2310" width="8.125" style="5" customWidth="1"/>
    <col min="2311" max="2311" width="7.625" style="5" bestFit="1" customWidth="1"/>
    <col min="2312" max="2312" width="10.5" style="5" customWidth="1"/>
    <col min="2313" max="2313" width="10.625" style="5" customWidth="1"/>
    <col min="2314" max="2314" width="7.875" style="5" customWidth="1"/>
    <col min="2315" max="2317" width="9" style="5"/>
    <col min="2318" max="2323" width="7.5" style="5" customWidth="1"/>
    <col min="2324" max="2324" width="11" style="5" bestFit="1" customWidth="1"/>
    <col min="2325" max="2560" width="9" style="5"/>
    <col min="2561" max="2561" width="8" style="5" customWidth="1"/>
    <col min="2562" max="2563" width="8.125" style="5" customWidth="1"/>
    <col min="2564" max="2564" width="6.375" style="5" customWidth="1"/>
    <col min="2565" max="2566" width="8.125" style="5" customWidth="1"/>
    <col min="2567" max="2567" width="7.625" style="5" bestFit="1" customWidth="1"/>
    <col min="2568" max="2568" width="10.5" style="5" customWidth="1"/>
    <col min="2569" max="2569" width="10.625" style="5" customWidth="1"/>
    <col min="2570" max="2570" width="7.875" style="5" customWidth="1"/>
    <col min="2571" max="2573" width="9" style="5"/>
    <col min="2574" max="2579" width="7.5" style="5" customWidth="1"/>
    <col min="2580" max="2580" width="11" style="5" bestFit="1" customWidth="1"/>
    <col min="2581" max="2816" width="9" style="5"/>
    <col min="2817" max="2817" width="8" style="5" customWidth="1"/>
    <col min="2818" max="2819" width="8.125" style="5" customWidth="1"/>
    <col min="2820" max="2820" width="6.375" style="5" customWidth="1"/>
    <col min="2821" max="2822" width="8.125" style="5" customWidth="1"/>
    <col min="2823" max="2823" width="7.625" style="5" bestFit="1" customWidth="1"/>
    <col min="2824" max="2824" width="10.5" style="5" customWidth="1"/>
    <col min="2825" max="2825" width="10.625" style="5" customWidth="1"/>
    <col min="2826" max="2826" width="7.875" style="5" customWidth="1"/>
    <col min="2827" max="2829" width="9" style="5"/>
    <col min="2830" max="2835" width="7.5" style="5" customWidth="1"/>
    <col min="2836" max="2836" width="11" style="5" bestFit="1" customWidth="1"/>
    <col min="2837" max="3072" width="9" style="5"/>
    <col min="3073" max="3073" width="8" style="5" customWidth="1"/>
    <col min="3074" max="3075" width="8.125" style="5" customWidth="1"/>
    <col min="3076" max="3076" width="6.375" style="5" customWidth="1"/>
    <col min="3077" max="3078" width="8.125" style="5" customWidth="1"/>
    <col min="3079" max="3079" width="7.625" style="5" bestFit="1" customWidth="1"/>
    <col min="3080" max="3080" width="10.5" style="5" customWidth="1"/>
    <col min="3081" max="3081" width="10.625" style="5" customWidth="1"/>
    <col min="3082" max="3082" width="7.875" style="5" customWidth="1"/>
    <col min="3083" max="3085" width="9" style="5"/>
    <col min="3086" max="3091" width="7.5" style="5" customWidth="1"/>
    <col min="3092" max="3092" width="11" style="5" bestFit="1" customWidth="1"/>
    <col min="3093" max="3328" width="9" style="5"/>
    <col min="3329" max="3329" width="8" style="5" customWidth="1"/>
    <col min="3330" max="3331" width="8.125" style="5" customWidth="1"/>
    <col min="3332" max="3332" width="6.375" style="5" customWidth="1"/>
    <col min="3333" max="3334" width="8.125" style="5" customWidth="1"/>
    <col min="3335" max="3335" width="7.625" style="5" bestFit="1" customWidth="1"/>
    <col min="3336" max="3336" width="10.5" style="5" customWidth="1"/>
    <col min="3337" max="3337" width="10.625" style="5" customWidth="1"/>
    <col min="3338" max="3338" width="7.875" style="5" customWidth="1"/>
    <col min="3339" max="3341" width="9" style="5"/>
    <col min="3342" max="3347" width="7.5" style="5" customWidth="1"/>
    <col min="3348" max="3348" width="11" style="5" bestFit="1" customWidth="1"/>
    <col min="3349" max="3584" width="9" style="5"/>
    <col min="3585" max="3585" width="8" style="5" customWidth="1"/>
    <col min="3586" max="3587" width="8.125" style="5" customWidth="1"/>
    <col min="3588" max="3588" width="6.375" style="5" customWidth="1"/>
    <col min="3589" max="3590" width="8.125" style="5" customWidth="1"/>
    <col min="3591" max="3591" width="7.625" style="5" bestFit="1" customWidth="1"/>
    <col min="3592" max="3592" width="10.5" style="5" customWidth="1"/>
    <col min="3593" max="3593" width="10.625" style="5" customWidth="1"/>
    <col min="3594" max="3594" width="7.875" style="5" customWidth="1"/>
    <col min="3595" max="3597" width="9" style="5"/>
    <col min="3598" max="3603" width="7.5" style="5" customWidth="1"/>
    <col min="3604" max="3604" width="11" style="5" bestFit="1" customWidth="1"/>
    <col min="3605" max="3840" width="9" style="5"/>
    <col min="3841" max="3841" width="8" style="5" customWidth="1"/>
    <col min="3842" max="3843" width="8.125" style="5" customWidth="1"/>
    <col min="3844" max="3844" width="6.375" style="5" customWidth="1"/>
    <col min="3845" max="3846" width="8.125" style="5" customWidth="1"/>
    <col min="3847" max="3847" width="7.625" style="5" bestFit="1" customWidth="1"/>
    <col min="3848" max="3848" width="10.5" style="5" customWidth="1"/>
    <col min="3849" max="3849" width="10.625" style="5" customWidth="1"/>
    <col min="3850" max="3850" width="7.875" style="5" customWidth="1"/>
    <col min="3851" max="3853" width="9" style="5"/>
    <col min="3854" max="3859" width="7.5" style="5" customWidth="1"/>
    <col min="3860" max="3860" width="11" style="5" bestFit="1" customWidth="1"/>
    <col min="3861" max="4096" width="9" style="5"/>
    <col min="4097" max="4097" width="8" style="5" customWidth="1"/>
    <col min="4098" max="4099" width="8.125" style="5" customWidth="1"/>
    <col min="4100" max="4100" width="6.375" style="5" customWidth="1"/>
    <col min="4101" max="4102" width="8.125" style="5" customWidth="1"/>
    <col min="4103" max="4103" width="7.625" style="5" bestFit="1" customWidth="1"/>
    <col min="4104" max="4104" width="10.5" style="5" customWidth="1"/>
    <col min="4105" max="4105" width="10.625" style="5" customWidth="1"/>
    <col min="4106" max="4106" width="7.875" style="5" customWidth="1"/>
    <col min="4107" max="4109" width="9" style="5"/>
    <col min="4110" max="4115" width="7.5" style="5" customWidth="1"/>
    <col min="4116" max="4116" width="11" style="5" bestFit="1" customWidth="1"/>
    <col min="4117" max="4352" width="9" style="5"/>
    <col min="4353" max="4353" width="8" style="5" customWidth="1"/>
    <col min="4354" max="4355" width="8.125" style="5" customWidth="1"/>
    <col min="4356" max="4356" width="6.375" style="5" customWidth="1"/>
    <col min="4357" max="4358" width="8.125" style="5" customWidth="1"/>
    <col min="4359" max="4359" width="7.625" style="5" bestFit="1" customWidth="1"/>
    <col min="4360" max="4360" width="10.5" style="5" customWidth="1"/>
    <col min="4361" max="4361" width="10.625" style="5" customWidth="1"/>
    <col min="4362" max="4362" width="7.875" style="5" customWidth="1"/>
    <col min="4363" max="4365" width="9" style="5"/>
    <col min="4366" max="4371" width="7.5" style="5" customWidth="1"/>
    <col min="4372" max="4372" width="11" style="5" bestFit="1" customWidth="1"/>
    <col min="4373" max="4608" width="9" style="5"/>
    <col min="4609" max="4609" width="8" style="5" customWidth="1"/>
    <col min="4610" max="4611" width="8.125" style="5" customWidth="1"/>
    <col min="4612" max="4612" width="6.375" style="5" customWidth="1"/>
    <col min="4613" max="4614" width="8.125" style="5" customWidth="1"/>
    <col min="4615" max="4615" width="7.625" style="5" bestFit="1" customWidth="1"/>
    <col min="4616" max="4616" width="10.5" style="5" customWidth="1"/>
    <col min="4617" max="4617" width="10.625" style="5" customWidth="1"/>
    <col min="4618" max="4618" width="7.875" style="5" customWidth="1"/>
    <col min="4619" max="4621" width="9" style="5"/>
    <col min="4622" max="4627" width="7.5" style="5" customWidth="1"/>
    <col min="4628" max="4628" width="11" style="5" bestFit="1" customWidth="1"/>
    <col min="4629" max="4864" width="9" style="5"/>
    <col min="4865" max="4865" width="8" style="5" customWidth="1"/>
    <col min="4866" max="4867" width="8.125" style="5" customWidth="1"/>
    <col min="4868" max="4868" width="6.375" style="5" customWidth="1"/>
    <col min="4869" max="4870" width="8.125" style="5" customWidth="1"/>
    <col min="4871" max="4871" width="7.625" style="5" bestFit="1" customWidth="1"/>
    <col min="4872" max="4872" width="10.5" style="5" customWidth="1"/>
    <col min="4873" max="4873" width="10.625" style="5" customWidth="1"/>
    <col min="4874" max="4874" width="7.875" style="5" customWidth="1"/>
    <col min="4875" max="4877" width="9" style="5"/>
    <col min="4878" max="4883" width="7.5" style="5" customWidth="1"/>
    <col min="4884" max="4884" width="11" style="5" bestFit="1" customWidth="1"/>
    <col min="4885" max="5120" width="9" style="5"/>
    <col min="5121" max="5121" width="8" style="5" customWidth="1"/>
    <col min="5122" max="5123" width="8.125" style="5" customWidth="1"/>
    <col min="5124" max="5124" width="6.375" style="5" customWidth="1"/>
    <col min="5125" max="5126" width="8.125" style="5" customWidth="1"/>
    <col min="5127" max="5127" width="7.625" style="5" bestFit="1" customWidth="1"/>
    <col min="5128" max="5128" width="10.5" style="5" customWidth="1"/>
    <col min="5129" max="5129" width="10.625" style="5" customWidth="1"/>
    <col min="5130" max="5130" width="7.875" style="5" customWidth="1"/>
    <col min="5131" max="5133" width="9" style="5"/>
    <col min="5134" max="5139" width="7.5" style="5" customWidth="1"/>
    <col min="5140" max="5140" width="11" style="5" bestFit="1" customWidth="1"/>
    <col min="5141" max="5376" width="9" style="5"/>
    <col min="5377" max="5377" width="8" style="5" customWidth="1"/>
    <col min="5378" max="5379" width="8.125" style="5" customWidth="1"/>
    <col min="5380" max="5380" width="6.375" style="5" customWidth="1"/>
    <col min="5381" max="5382" width="8.125" style="5" customWidth="1"/>
    <col min="5383" max="5383" width="7.625" style="5" bestFit="1" customWidth="1"/>
    <col min="5384" max="5384" width="10.5" style="5" customWidth="1"/>
    <col min="5385" max="5385" width="10.625" style="5" customWidth="1"/>
    <col min="5386" max="5386" width="7.875" style="5" customWidth="1"/>
    <col min="5387" max="5389" width="9" style="5"/>
    <col min="5390" max="5395" width="7.5" style="5" customWidth="1"/>
    <col min="5396" max="5396" width="11" style="5" bestFit="1" customWidth="1"/>
    <col min="5397" max="5632" width="9" style="5"/>
    <col min="5633" max="5633" width="8" style="5" customWidth="1"/>
    <col min="5634" max="5635" width="8.125" style="5" customWidth="1"/>
    <col min="5636" max="5636" width="6.375" style="5" customWidth="1"/>
    <col min="5637" max="5638" width="8.125" style="5" customWidth="1"/>
    <col min="5639" max="5639" width="7.625" style="5" bestFit="1" customWidth="1"/>
    <col min="5640" max="5640" width="10.5" style="5" customWidth="1"/>
    <col min="5641" max="5641" width="10.625" style="5" customWidth="1"/>
    <col min="5642" max="5642" width="7.875" style="5" customWidth="1"/>
    <col min="5643" max="5645" width="9" style="5"/>
    <col min="5646" max="5651" width="7.5" style="5" customWidth="1"/>
    <col min="5652" max="5652" width="11" style="5" bestFit="1" customWidth="1"/>
    <col min="5653" max="5888" width="9" style="5"/>
    <col min="5889" max="5889" width="8" style="5" customWidth="1"/>
    <col min="5890" max="5891" width="8.125" style="5" customWidth="1"/>
    <col min="5892" max="5892" width="6.375" style="5" customWidth="1"/>
    <col min="5893" max="5894" width="8.125" style="5" customWidth="1"/>
    <col min="5895" max="5895" width="7.625" style="5" bestFit="1" customWidth="1"/>
    <col min="5896" max="5896" width="10.5" style="5" customWidth="1"/>
    <col min="5897" max="5897" width="10.625" style="5" customWidth="1"/>
    <col min="5898" max="5898" width="7.875" style="5" customWidth="1"/>
    <col min="5899" max="5901" width="9" style="5"/>
    <col min="5902" max="5907" width="7.5" style="5" customWidth="1"/>
    <col min="5908" max="5908" width="11" style="5" bestFit="1" customWidth="1"/>
    <col min="5909" max="6144" width="9" style="5"/>
    <col min="6145" max="6145" width="8" style="5" customWidth="1"/>
    <col min="6146" max="6147" width="8.125" style="5" customWidth="1"/>
    <col min="6148" max="6148" width="6.375" style="5" customWidth="1"/>
    <col min="6149" max="6150" width="8.125" style="5" customWidth="1"/>
    <col min="6151" max="6151" width="7.625" style="5" bestFit="1" customWidth="1"/>
    <col min="6152" max="6152" width="10.5" style="5" customWidth="1"/>
    <col min="6153" max="6153" width="10.625" style="5" customWidth="1"/>
    <col min="6154" max="6154" width="7.875" style="5" customWidth="1"/>
    <col min="6155" max="6157" width="9" style="5"/>
    <col min="6158" max="6163" width="7.5" style="5" customWidth="1"/>
    <col min="6164" max="6164" width="11" style="5" bestFit="1" customWidth="1"/>
    <col min="6165" max="6400" width="9" style="5"/>
    <col min="6401" max="6401" width="8" style="5" customWidth="1"/>
    <col min="6402" max="6403" width="8.125" style="5" customWidth="1"/>
    <col min="6404" max="6404" width="6.375" style="5" customWidth="1"/>
    <col min="6405" max="6406" width="8.125" style="5" customWidth="1"/>
    <col min="6407" max="6407" width="7.625" style="5" bestFit="1" customWidth="1"/>
    <col min="6408" max="6408" width="10.5" style="5" customWidth="1"/>
    <col min="6409" max="6409" width="10.625" style="5" customWidth="1"/>
    <col min="6410" max="6410" width="7.875" style="5" customWidth="1"/>
    <col min="6411" max="6413" width="9" style="5"/>
    <col min="6414" max="6419" width="7.5" style="5" customWidth="1"/>
    <col min="6420" max="6420" width="11" style="5" bestFit="1" customWidth="1"/>
    <col min="6421" max="6656" width="9" style="5"/>
    <col min="6657" max="6657" width="8" style="5" customWidth="1"/>
    <col min="6658" max="6659" width="8.125" style="5" customWidth="1"/>
    <col min="6660" max="6660" width="6.375" style="5" customWidth="1"/>
    <col min="6661" max="6662" width="8.125" style="5" customWidth="1"/>
    <col min="6663" max="6663" width="7.625" style="5" bestFit="1" customWidth="1"/>
    <col min="6664" max="6664" width="10.5" style="5" customWidth="1"/>
    <col min="6665" max="6665" width="10.625" style="5" customWidth="1"/>
    <col min="6666" max="6666" width="7.875" style="5" customWidth="1"/>
    <col min="6667" max="6669" width="9" style="5"/>
    <col min="6670" max="6675" width="7.5" style="5" customWidth="1"/>
    <col min="6676" max="6676" width="11" style="5" bestFit="1" customWidth="1"/>
    <col min="6677" max="6912" width="9" style="5"/>
    <col min="6913" max="6913" width="8" style="5" customWidth="1"/>
    <col min="6914" max="6915" width="8.125" style="5" customWidth="1"/>
    <col min="6916" max="6916" width="6.375" style="5" customWidth="1"/>
    <col min="6917" max="6918" width="8.125" style="5" customWidth="1"/>
    <col min="6919" max="6919" width="7.625" style="5" bestFit="1" customWidth="1"/>
    <col min="6920" max="6920" width="10.5" style="5" customWidth="1"/>
    <col min="6921" max="6921" width="10.625" style="5" customWidth="1"/>
    <col min="6922" max="6922" width="7.875" style="5" customWidth="1"/>
    <col min="6923" max="6925" width="9" style="5"/>
    <col min="6926" max="6931" width="7.5" style="5" customWidth="1"/>
    <col min="6932" max="6932" width="11" style="5" bestFit="1" customWidth="1"/>
    <col min="6933" max="7168" width="9" style="5"/>
    <col min="7169" max="7169" width="8" style="5" customWidth="1"/>
    <col min="7170" max="7171" width="8.125" style="5" customWidth="1"/>
    <col min="7172" max="7172" width="6.375" style="5" customWidth="1"/>
    <col min="7173" max="7174" width="8.125" style="5" customWidth="1"/>
    <col min="7175" max="7175" width="7.625" style="5" bestFit="1" customWidth="1"/>
    <col min="7176" max="7176" width="10.5" style="5" customWidth="1"/>
    <col min="7177" max="7177" width="10.625" style="5" customWidth="1"/>
    <col min="7178" max="7178" width="7.875" style="5" customWidth="1"/>
    <col min="7179" max="7181" width="9" style="5"/>
    <col min="7182" max="7187" width="7.5" style="5" customWidth="1"/>
    <col min="7188" max="7188" width="11" style="5" bestFit="1" customWidth="1"/>
    <col min="7189" max="7424" width="9" style="5"/>
    <col min="7425" max="7425" width="8" style="5" customWidth="1"/>
    <col min="7426" max="7427" width="8.125" style="5" customWidth="1"/>
    <col min="7428" max="7428" width="6.375" style="5" customWidth="1"/>
    <col min="7429" max="7430" width="8.125" style="5" customWidth="1"/>
    <col min="7431" max="7431" width="7.625" style="5" bestFit="1" customWidth="1"/>
    <col min="7432" max="7432" width="10.5" style="5" customWidth="1"/>
    <col min="7433" max="7433" width="10.625" style="5" customWidth="1"/>
    <col min="7434" max="7434" width="7.875" style="5" customWidth="1"/>
    <col min="7435" max="7437" width="9" style="5"/>
    <col min="7438" max="7443" width="7.5" style="5" customWidth="1"/>
    <col min="7444" max="7444" width="11" style="5" bestFit="1" customWidth="1"/>
    <col min="7445" max="7680" width="9" style="5"/>
    <col min="7681" max="7681" width="8" style="5" customWidth="1"/>
    <col min="7682" max="7683" width="8.125" style="5" customWidth="1"/>
    <col min="7684" max="7684" width="6.375" style="5" customWidth="1"/>
    <col min="7685" max="7686" width="8.125" style="5" customWidth="1"/>
    <col min="7687" max="7687" width="7.625" style="5" bestFit="1" customWidth="1"/>
    <col min="7688" max="7688" width="10.5" style="5" customWidth="1"/>
    <col min="7689" max="7689" width="10.625" style="5" customWidth="1"/>
    <col min="7690" max="7690" width="7.875" style="5" customWidth="1"/>
    <col min="7691" max="7693" width="9" style="5"/>
    <col min="7694" max="7699" width="7.5" style="5" customWidth="1"/>
    <col min="7700" max="7700" width="11" style="5" bestFit="1" customWidth="1"/>
    <col min="7701" max="7936" width="9" style="5"/>
    <col min="7937" max="7937" width="8" style="5" customWidth="1"/>
    <col min="7938" max="7939" width="8.125" style="5" customWidth="1"/>
    <col min="7940" max="7940" width="6.375" style="5" customWidth="1"/>
    <col min="7941" max="7942" width="8.125" style="5" customWidth="1"/>
    <col min="7943" max="7943" width="7.625" style="5" bestFit="1" customWidth="1"/>
    <col min="7944" max="7944" width="10.5" style="5" customWidth="1"/>
    <col min="7945" max="7945" width="10.625" style="5" customWidth="1"/>
    <col min="7946" max="7946" width="7.875" style="5" customWidth="1"/>
    <col min="7947" max="7949" width="9" style="5"/>
    <col min="7950" max="7955" width="7.5" style="5" customWidth="1"/>
    <col min="7956" max="7956" width="11" style="5" bestFit="1" customWidth="1"/>
    <col min="7957" max="8192" width="9" style="5"/>
    <col min="8193" max="8193" width="8" style="5" customWidth="1"/>
    <col min="8194" max="8195" width="8.125" style="5" customWidth="1"/>
    <col min="8196" max="8196" width="6.375" style="5" customWidth="1"/>
    <col min="8197" max="8198" width="8.125" style="5" customWidth="1"/>
    <col min="8199" max="8199" width="7.625" style="5" bestFit="1" customWidth="1"/>
    <col min="8200" max="8200" width="10.5" style="5" customWidth="1"/>
    <col min="8201" max="8201" width="10.625" style="5" customWidth="1"/>
    <col min="8202" max="8202" width="7.875" style="5" customWidth="1"/>
    <col min="8203" max="8205" width="9" style="5"/>
    <col min="8206" max="8211" width="7.5" style="5" customWidth="1"/>
    <col min="8212" max="8212" width="11" style="5" bestFit="1" customWidth="1"/>
    <col min="8213" max="8448" width="9" style="5"/>
    <col min="8449" max="8449" width="8" style="5" customWidth="1"/>
    <col min="8450" max="8451" width="8.125" style="5" customWidth="1"/>
    <col min="8452" max="8452" width="6.375" style="5" customWidth="1"/>
    <col min="8453" max="8454" width="8.125" style="5" customWidth="1"/>
    <col min="8455" max="8455" width="7.625" style="5" bestFit="1" customWidth="1"/>
    <col min="8456" max="8456" width="10.5" style="5" customWidth="1"/>
    <col min="8457" max="8457" width="10.625" style="5" customWidth="1"/>
    <col min="8458" max="8458" width="7.875" style="5" customWidth="1"/>
    <col min="8459" max="8461" width="9" style="5"/>
    <col min="8462" max="8467" width="7.5" style="5" customWidth="1"/>
    <col min="8468" max="8468" width="11" style="5" bestFit="1" customWidth="1"/>
    <col min="8469" max="8704" width="9" style="5"/>
    <col min="8705" max="8705" width="8" style="5" customWidth="1"/>
    <col min="8706" max="8707" width="8.125" style="5" customWidth="1"/>
    <col min="8708" max="8708" width="6.375" style="5" customWidth="1"/>
    <col min="8709" max="8710" width="8.125" style="5" customWidth="1"/>
    <col min="8711" max="8711" width="7.625" style="5" bestFit="1" customWidth="1"/>
    <col min="8712" max="8712" width="10.5" style="5" customWidth="1"/>
    <col min="8713" max="8713" width="10.625" style="5" customWidth="1"/>
    <col min="8714" max="8714" width="7.875" style="5" customWidth="1"/>
    <col min="8715" max="8717" width="9" style="5"/>
    <col min="8718" max="8723" width="7.5" style="5" customWidth="1"/>
    <col min="8724" max="8724" width="11" style="5" bestFit="1" customWidth="1"/>
    <col min="8725" max="8960" width="9" style="5"/>
    <col min="8961" max="8961" width="8" style="5" customWidth="1"/>
    <col min="8962" max="8963" width="8.125" style="5" customWidth="1"/>
    <col min="8964" max="8964" width="6.375" style="5" customWidth="1"/>
    <col min="8965" max="8966" width="8.125" style="5" customWidth="1"/>
    <col min="8967" max="8967" width="7.625" style="5" bestFit="1" customWidth="1"/>
    <col min="8968" max="8968" width="10.5" style="5" customWidth="1"/>
    <col min="8969" max="8969" width="10.625" style="5" customWidth="1"/>
    <col min="8970" max="8970" width="7.875" style="5" customWidth="1"/>
    <col min="8971" max="8973" width="9" style="5"/>
    <col min="8974" max="8979" width="7.5" style="5" customWidth="1"/>
    <col min="8980" max="8980" width="11" style="5" bestFit="1" customWidth="1"/>
    <col min="8981" max="9216" width="9" style="5"/>
    <col min="9217" max="9217" width="8" style="5" customWidth="1"/>
    <col min="9218" max="9219" width="8.125" style="5" customWidth="1"/>
    <col min="9220" max="9220" width="6.375" style="5" customWidth="1"/>
    <col min="9221" max="9222" width="8.125" style="5" customWidth="1"/>
    <col min="9223" max="9223" width="7.625" style="5" bestFit="1" customWidth="1"/>
    <col min="9224" max="9224" width="10.5" style="5" customWidth="1"/>
    <col min="9225" max="9225" width="10.625" style="5" customWidth="1"/>
    <col min="9226" max="9226" width="7.875" style="5" customWidth="1"/>
    <col min="9227" max="9229" width="9" style="5"/>
    <col min="9230" max="9235" width="7.5" style="5" customWidth="1"/>
    <col min="9236" max="9236" width="11" style="5" bestFit="1" customWidth="1"/>
    <col min="9237" max="9472" width="9" style="5"/>
    <col min="9473" max="9473" width="8" style="5" customWidth="1"/>
    <col min="9474" max="9475" width="8.125" style="5" customWidth="1"/>
    <col min="9476" max="9476" width="6.375" style="5" customWidth="1"/>
    <col min="9477" max="9478" width="8.125" style="5" customWidth="1"/>
    <col min="9479" max="9479" width="7.625" style="5" bestFit="1" customWidth="1"/>
    <col min="9480" max="9480" width="10.5" style="5" customWidth="1"/>
    <col min="9481" max="9481" width="10.625" style="5" customWidth="1"/>
    <col min="9482" max="9482" width="7.875" style="5" customWidth="1"/>
    <col min="9483" max="9485" width="9" style="5"/>
    <col min="9486" max="9491" width="7.5" style="5" customWidth="1"/>
    <col min="9492" max="9492" width="11" style="5" bestFit="1" customWidth="1"/>
    <col min="9493" max="9728" width="9" style="5"/>
    <col min="9729" max="9729" width="8" style="5" customWidth="1"/>
    <col min="9730" max="9731" width="8.125" style="5" customWidth="1"/>
    <col min="9732" max="9732" width="6.375" style="5" customWidth="1"/>
    <col min="9733" max="9734" width="8.125" style="5" customWidth="1"/>
    <col min="9735" max="9735" width="7.625" style="5" bestFit="1" customWidth="1"/>
    <col min="9736" max="9736" width="10.5" style="5" customWidth="1"/>
    <col min="9737" max="9737" width="10.625" style="5" customWidth="1"/>
    <col min="9738" max="9738" width="7.875" style="5" customWidth="1"/>
    <col min="9739" max="9741" width="9" style="5"/>
    <col min="9742" max="9747" width="7.5" style="5" customWidth="1"/>
    <col min="9748" max="9748" width="11" style="5" bestFit="1" customWidth="1"/>
    <col min="9749" max="9984" width="9" style="5"/>
    <col min="9985" max="9985" width="8" style="5" customWidth="1"/>
    <col min="9986" max="9987" width="8.125" style="5" customWidth="1"/>
    <col min="9988" max="9988" width="6.375" style="5" customWidth="1"/>
    <col min="9989" max="9990" width="8.125" style="5" customWidth="1"/>
    <col min="9991" max="9991" width="7.625" style="5" bestFit="1" customWidth="1"/>
    <col min="9992" max="9992" width="10.5" style="5" customWidth="1"/>
    <col min="9993" max="9993" width="10.625" style="5" customWidth="1"/>
    <col min="9994" max="9994" width="7.875" style="5" customWidth="1"/>
    <col min="9995" max="9997" width="9" style="5"/>
    <col min="9998" max="10003" width="7.5" style="5" customWidth="1"/>
    <col min="10004" max="10004" width="11" style="5" bestFit="1" customWidth="1"/>
    <col min="10005" max="10240" width="9" style="5"/>
    <col min="10241" max="10241" width="8" style="5" customWidth="1"/>
    <col min="10242" max="10243" width="8.125" style="5" customWidth="1"/>
    <col min="10244" max="10244" width="6.375" style="5" customWidth="1"/>
    <col min="10245" max="10246" width="8.125" style="5" customWidth="1"/>
    <col min="10247" max="10247" width="7.625" style="5" bestFit="1" customWidth="1"/>
    <col min="10248" max="10248" width="10.5" style="5" customWidth="1"/>
    <col min="10249" max="10249" width="10.625" style="5" customWidth="1"/>
    <col min="10250" max="10250" width="7.875" style="5" customWidth="1"/>
    <col min="10251" max="10253" width="9" style="5"/>
    <col min="10254" max="10259" width="7.5" style="5" customWidth="1"/>
    <col min="10260" max="10260" width="11" style="5" bestFit="1" customWidth="1"/>
    <col min="10261" max="10496" width="9" style="5"/>
    <col min="10497" max="10497" width="8" style="5" customWidth="1"/>
    <col min="10498" max="10499" width="8.125" style="5" customWidth="1"/>
    <col min="10500" max="10500" width="6.375" style="5" customWidth="1"/>
    <col min="10501" max="10502" width="8.125" style="5" customWidth="1"/>
    <col min="10503" max="10503" width="7.625" style="5" bestFit="1" customWidth="1"/>
    <col min="10504" max="10504" width="10.5" style="5" customWidth="1"/>
    <col min="10505" max="10505" width="10.625" style="5" customWidth="1"/>
    <col min="10506" max="10506" width="7.875" style="5" customWidth="1"/>
    <col min="10507" max="10509" width="9" style="5"/>
    <col min="10510" max="10515" width="7.5" style="5" customWidth="1"/>
    <col min="10516" max="10516" width="11" style="5" bestFit="1" customWidth="1"/>
    <col min="10517" max="10752" width="9" style="5"/>
    <col min="10753" max="10753" width="8" style="5" customWidth="1"/>
    <col min="10754" max="10755" width="8.125" style="5" customWidth="1"/>
    <col min="10756" max="10756" width="6.375" style="5" customWidth="1"/>
    <col min="10757" max="10758" width="8.125" style="5" customWidth="1"/>
    <col min="10759" max="10759" width="7.625" style="5" bestFit="1" customWidth="1"/>
    <col min="10760" max="10760" width="10.5" style="5" customWidth="1"/>
    <col min="10761" max="10761" width="10.625" style="5" customWidth="1"/>
    <col min="10762" max="10762" width="7.875" style="5" customWidth="1"/>
    <col min="10763" max="10765" width="9" style="5"/>
    <col min="10766" max="10771" width="7.5" style="5" customWidth="1"/>
    <col min="10772" max="10772" width="11" style="5" bestFit="1" customWidth="1"/>
    <col min="10773" max="11008" width="9" style="5"/>
    <col min="11009" max="11009" width="8" style="5" customWidth="1"/>
    <col min="11010" max="11011" width="8.125" style="5" customWidth="1"/>
    <col min="11012" max="11012" width="6.375" style="5" customWidth="1"/>
    <col min="11013" max="11014" width="8.125" style="5" customWidth="1"/>
    <col min="11015" max="11015" width="7.625" style="5" bestFit="1" customWidth="1"/>
    <col min="11016" max="11016" width="10.5" style="5" customWidth="1"/>
    <col min="11017" max="11017" width="10.625" style="5" customWidth="1"/>
    <col min="11018" max="11018" width="7.875" style="5" customWidth="1"/>
    <col min="11019" max="11021" width="9" style="5"/>
    <col min="11022" max="11027" width="7.5" style="5" customWidth="1"/>
    <col min="11028" max="11028" width="11" style="5" bestFit="1" customWidth="1"/>
    <col min="11029" max="11264" width="9" style="5"/>
    <col min="11265" max="11265" width="8" style="5" customWidth="1"/>
    <col min="11266" max="11267" width="8.125" style="5" customWidth="1"/>
    <col min="11268" max="11268" width="6.375" style="5" customWidth="1"/>
    <col min="11269" max="11270" width="8.125" style="5" customWidth="1"/>
    <col min="11271" max="11271" width="7.625" style="5" bestFit="1" customWidth="1"/>
    <col min="11272" max="11272" width="10.5" style="5" customWidth="1"/>
    <col min="11273" max="11273" width="10.625" style="5" customWidth="1"/>
    <col min="11274" max="11274" width="7.875" style="5" customWidth="1"/>
    <col min="11275" max="11277" width="9" style="5"/>
    <col min="11278" max="11283" width="7.5" style="5" customWidth="1"/>
    <col min="11284" max="11284" width="11" style="5" bestFit="1" customWidth="1"/>
    <col min="11285" max="11520" width="9" style="5"/>
    <col min="11521" max="11521" width="8" style="5" customWidth="1"/>
    <col min="11522" max="11523" width="8.125" style="5" customWidth="1"/>
    <col min="11524" max="11524" width="6.375" style="5" customWidth="1"/>
    <col min="11525" max="11526" width="8.125" style="5" customWidth="1"/>
    <col min="11527" max="11527" width="7.625" style="5" bestFit="1" customWidth="1"/>
    <col min="11528" max="11528" width="10.5" style="5" customWidth="1"/>
    <col min="11529" max="11529" width="10.625" style="5" customWidth="1"/>
    <col min="11530" max="11530" width="7.875" style="5" customWidth="1"/>
    <col min="11531" max="11533" width="9" style="5"/>
    <col min="11534" max="11539" width="7.5" style="5" customWidth="1"/>
    <col min="11540" max="11540" width="11" style="5" bestFit="1" customWidth="1"/>
    <col min="11541" max="11776" width="9" style="5"/>
    <col min="11777" max="11777" width="8" style="5" customWidth="1"/>
    <col min="11778" max="11779" width="8.125" style="5" customWidth="1"/>
    <col min="11780" max="11780" width="6.375" style="5" customWidth="1"/>
    <col min="11781" max="11782" width="8.125" style="5" customWidth="1"/>
    <col min="11783" max="11783" width="7.625" style="5" bestFit="1" customWidth="1"/>
    <col min="11784" max="11784" width="10.5" style="5" customWidth="1"/>
    <col min="11785" max="11785" width="10.625" style="5" customWidth="1"/>
    <col min="11786" max="11786" width="7.875" style="5" customWidth="1"/>
    <col min="11787" max="11789" width="9" style="5"/>
    <col min="11790" max="11795" width="7.5" style="5" customWidth="1"/>
    <col min="11796" max="11796" width="11" style="5" bestFit="1" customWidth="1"/>
    <col min="11797" max="12032" width="9" style="5"/>
    <col min="12033" max="12033" width="8" style="5" customWidth="1"/>
    <col min="12034" max="12035" width="8.125" style="5" customWidth="1"/>
    <col min="12036" max="12036" width="6.375" style="5" customWidth="1"/>
    <col min="12037" max="12038" width="8.125" style="5" customWidth="1"/>
    <col min="12039" max="12039" width="7.625" style="5" bestFit="1" customWidth="1"/>
    <col min="12040" max="12040" width="10.5" style="5" customWidth="1"/>
    <col min="12041" max="12041" width="10.625" style="5" customWidth="1"/>
    <col min="12042" max="12042" width="7.875" style="5" customWidth="1"/>
    <col min="12043" max="12045" width="9" style="5"/>
    <col min="12046" max="12051" width="7.5" style="5" customWidth="1"/>
    <col min="12052" max="12052" width="11" style="5" bestFit="1" customWidth="1"/>
    <col min="12053" max="12288" width="9" style="5"/>
    <col min="12289" max="12289" width="8" style="5" customWidth="1"/>
    <col min="12290" max="12291" width="8.125" style="5" customWidth="1"/>
    <col min="12292" max="12292" width="6.375" style="5" customWidth="1"/>
    <col min="12293" max="12294" width="8.125" style="5" customWidth="1"/>
    <col min="12295" max="12295" width="7.625" style="5" bestFit="1" customWidth="1"/>
    <col min="12296" max="12296" width="10.5" style="5" customWidth="1"/>
    <col min="12297" max="12297" width="10.625" style="5" customWidth="1"/>
    <col min="12298" max="12298" width="7.875" style="5" customWidth="1"/>
    <col min="12299" max="12301" width="9" style="5"/>
    <col min="12302" max="12307" width="7.5" style="5" customWidth="1"/>
    <col min="12308" max="12308" width="11" style="5" bestFit="1" customWidth="1"/>
    <col min="12309" max="12544" width="9" style="5"/>
    <col min="12545" max="12545" width="8" style="5" customWidth="1"/>
    <col min="12546" max="12547" width="8.125" style="5" customWidth="1"/>
    <col min="12548" max="12548" width="6.375" style="5" customWidth="1"/>
    <col min="12549" max="12550" width="8.125" style="5" customWidth="1"/>
    <col min="12551" max="12551" width="7.625" style="5" bestFit="1" customWidth="1"/>
    <col min="12552" max="12552" width="10.5" style="5" customWidth="1"/>
    <col min="12553" max="12553" width="10.625" style="5" customWidth="1"/>
    <col min="12554" max="12554" width="7.875" style="5" customWidth="1"/>
    <col min="12555" max="12557" width="9" style="5"/>
    <col min="12558" max="12563" width="7.5" style="5" customWidth="1"/>
    <col min="12564" max="12564" width="11" style="5" bestFit="1" customWidth="1"/>
    <col min="12565" max="12800" width="9" style="5"/>
    <col min="12801" max="12801" width="8" style="5" customWidth="1"/>
    <col min="12802" max="12803" width="8.125" style="5" customWidth="1"/>
    <col min="12804" max="12804" width="6.375" style="5" customWidth="1"/>
    <col min="12805" max="12806" width="8.125" style="5" customWidth="1"/>
    <col min="12807" max="12807" width="7.625" style="5" bestFit="1" customWidth="1"/>
    <col min="12808" max="12808" width="10.5" style="5" customWidth="1"/>
    <col min="12809" max="12809" width="10.625" style="5" customWidth="1"/>
    <col min="12810" max="12810" width="7.875" style="5" customWidth="1"/>
    <col min="12811" max="12813" width="9" style="5"/>
    <col min="12814" max="12819" width="7.5" style="5" customWidth="1"/>
    <col min="12820" max="12820" width="11" style="5" bestFit="1" customWidth="1"/>
    <col min="12821" max="13056" width="9" style="5"/>
    <col min="13057" max="13057" width="8" style="5" customWidth="1"/>
    <col min="13058" max="13059" width="8.125" style="5" customWidth="1"/>
    <col min="13060" max="13060" width="6.375" style="5" customWidth="1"/>
    <col min="13061" max="13062" width="8.125" style="5" customWidth="1"/>
    <col min="13063" max="13063" width="7.625" style="5" bestFit="1" customWidth="1"/>
    <col min="13064" max="13064" width="10.5" style="5" customWidth="1"/>
    <col min="13065" max="13065" width="10.625" style="5" customWidth="1"/>
    <col min="13066" max="13066" width="7.875" style="5" customWidth="1"/>
    <col min="13067" max="13069" width="9" style="5"/>
    <col min="13070" max="13075" width="7.5" style="5" customWidth="1"/>
    <col min="13076" max="13076" width="11" style="5" bestFit="1" customWidth="1"/>
    <col min="13077" max="13312" width="9" style="5"/>
    <col min="13313" max="13313" width="8" style="5" customWidth="1"/>
    <col min="13314" max="13315" width="8.125" style="5" customWidth="1"/>
    <col min="13316" max="13316" width="6.375" style="5" customWidth="1"/>
    <col min="13317" max="13318" width="8.125" style="5" customWidth="1"/>
    <col min="13319" max="13319" width="7.625" style="5" bestFit="1" customWidth="1"/>
    <col min="13320" max="13320" width="10.5" style="5" customWidth="1"/>
    <col min="13321" max="13321" width="10.625" style="5" customWidth="1"/>
    <col min="13322" max="13322" width="7.875" style="5" customWidth="1"/>
    <col min="13323" max="13325" width="9" style="5"/>
    <col min="13326" max="13331" width="7.5" style="5" customWidth="1"/>
    <col min="13332" max="13332" width="11" style="5" bestFit="1" customWidth="1"/>
    <col min="13333" max="13568" width="9" style="5"/>
    <col min="13569" max="13569" width="8" style="5" customWidth="1"/>
    <col min="13570" max="13571" width="8.125" style="5" customWidth="1"/>
    <col min="13572" max="13572" width="6.375" style="5" customWidth="1"/>
    <col min="13573" max="13574" width="8.125" style="5" customWidth="1"/>
    <col min="13575" max="13575" width="7.625" style="5" bestFit="1" customWidth="1"/>
    <col min="13576" max="13576" width="10.5" style="5" customWidth="1"/>
    <col min="13577" max="13577" width="10.625" style="5" customWidth="1"/>
    <col min="13578" max="13578" width="7.875" style="5" customWidth="1"/>
    <col min="13579" max="13581" width="9" style="5"/>
    <col min="13582" max="13587" width="7.5" style="5" customWidth="1"/>
    <col min="13588" max="13588" width="11" style="5" bestFit="1" customWidth="1"/>
    <col min="13589" max="13824" width="9" style="5"/>
    <col min="13825" max="13825" width="8" style="5" customWidth="1"/>
    <col min="13826" max="13827" width="8.125" style="5" customWidth="1"/>
    <col min="13828" max="13828" width="6.375" style="5" customWidth="1"/>
    <col min="13829" max="13830" width="8.125" style="5" customWidth="1"/>
    <col min="13831" max="13831" width="7.625" style="5" bestFit="1" customWidth="1"/>
    <col min="13832" max="13832" width="10.5" style="5" customWidth="1"/>
    <col min="13833" max="13833" width="10.625" style="5" customWidth="1"/>
    <col min="13834" max="13834" width="7.875" style="5" customWidth="1"/>
    <col min="13835" max="13837" width="9" style="5"/>
    <col min="13838" max="13843" width="7.5" style="5" customWidth="1"/>
    <col min="13844" max="13844" width="11" style="5" bestFit="1" customWidth="1"/>
    <col min="13845" max="14080" width="9" style="5"/>
    <col min="14081" max="14081" width="8" style="5" customWidth="1"/>
    <col min="14082" max="14083" width="8.125" style="5" customWidth="1"/>
    <col min="14084" max="14084" width="6.375" style="5" customWidth="1"/>
    <col min="14085" max="14086" width="8.125" style="5" customWidth="1"/>
    <col min="14087" max="14087" width="7.625" style="5" bestFit="1" customWidth="1"/>
    <col min="14088" max="14088" width="10.5" style="5" customWidth="1"/>
    <col min="14089" max="14089" width="10.625" style="5" customWidth="1"/>
    <col min="14090" max="14090" width="7.875" style="5" customWidth="1"/>
    <col min="14091" max="14093" width="9" style="5"/>
    <col min="14094" max="14099" width="7.5" style="5" customWidth="1"/>
    <col min="14100" max="14100" width="11" style="5" bestFit="1" customWidth="1"/>
    <col min="14101" max="14336" width="9" style="5"/>
    <col min="14337" max="14337" width="8" style="5" customWidth="1"/>
    <col min="14338" max="14339" width="8.125" style="5" customWidth="1"/>
    <col min="14340" max="14340" width="6.375" style="5" customWidth="1"/>
    <col min="14341" max="14342" width="8.125" style="5" customWidth="1"/>
    <col min="14343" max="14343" width="7.625" style="5" bestFit="1" customWidth="1"/>
    <col min="14344" max="14344" width="10.5" style="5" customWidth="1"/>
    <col min="14345" max="14345" width="10.625" style="5" customWidth="1"/>
    <col min="14346" max="14346" width="7.875" style="5" customWidth="1"/>
    <col min="14347" max="14349" width="9" style="5"/>
    <col min="14350" max="14355" width="7.5" style="5" customWidth="1"/>
    <col min="14356" max="14356" width="11" style="5" bestFit="1" customWidth="1"/>
    <col min="14357" max="14592" width="9" style="5"/>
    <col min="14593" max="14593" width="8" style="5" customWidth="1"/>
    <col min="14594" max="14595" width="8.125" style="5" customWidth="1"/>
    <col min="14596" max="14596" width="6.375" style="5" customWidth="1"/>
    <col min="14597" max="14598" width="8.125" style="5" customWidth="1"/>
    <col min="14599" max="14599" width="7.625" style="5" bestFit="1" customWidth="1"/>
    <col min="14600" max="14600" width="10.5" style="5" customWidth="1"/>
    <col min="14601" max="14601" width="10.625" style="5" customWidth="1"/>
    <col min="14602" max="14602" width="7.875" style="5" customWidth="1"/>
    <col min="14603" max="14605" width="9" style="5"/>
    <col min="14606" max="14611" width="7.5" style="5" customWidth="1"/>
    <col min="14612" max="14612" width="11" style="5" bestFit="1" customWidth="1"/>
    <col min="14613" max="14848" width="9" style="5"/>
    <col min="14849" max="14849" width="8" style="5" customWidth="1"/>
    <col min="14850" max="14851" width="8.125" style="5" customWidth="1"/>
    <col min="14852" max="14852" width="6.375" style="5" customWidth="1"/>
    <col min="14853" max="14854" width="8.125" style="5" customWidth="1"/>
    <col min="14855" max="14855" width="7.625" style="5" bestFit="1" customWidth="1"/>
    <col min="14856" max="14856" width="10.5" style="5" customWidth="1"/>
    <col min="14857" max="14857" width="10.625" style="5" customWidth="1"/>
    <col min="14858" max="14858" width="7.875" style="5" customWidth="1"/>
    <col min="14859" max="14861" width="9" style="5"/>
    <col min="14862" max="14867" width="7.5" style="5" customWidth="1"/>
    <col min="14868" max="14868" width="11" style="5" bestFit="1" customWidth="1"/>
    <col min="14869" max="15104" width="9" style="5"/>
    <col min="15105" max="15105" width="8" style="5" customWidth="1"/>
    <col min="15106" max="15107" width="8.125" style="5" customWidth="1"/>
    <col min="15108" max="15108" width="6.375" style="5" customWidth="1"/>
    <col min="15109" max="15110" width="8.125" style="5" customWidth="1"/>
    <col min="15111" max="15111" width="7.625" style="5" bestFit="1" customWidth="1"/>
    <col min="15112" max="15112" width="10.5" style="5" customWidth="1"/>
    <col min="15113" max="15113" width="10.625" style="5" customWidth="1"/>
    <col min="15114" max="15114" width="7.875" style="5" customWidth="1"/>
    <col min="15115" max="15117" width="9" style="5"/>
    <col min="15118" max="15123" width="7.5" style="5" customWidth="1"/>
    <col min="15124" max="15124" width="11" style="5" bestFit="1" customWidth="1"/>
    <col min="15125" max="15360" width="9" style="5"/>
    <col min="15361" max="15361" width="8" style="5" customWidth="1"/>
    <col min="15362" max="15363" width="8.125" style="5" customWidth="1"/>
    <col min="15364" max="15364" width="6.375" style="5" customWidth="1"/>
    <col min="15365" max="15366" width="8.125" style="5" customWidth="1"/>
    <col min="15367" max="15367" width="7.625" style="5" bestFit="1" customWidth="1"/>
    <col min="15368" max="15368" width="10.5" style="5" customWidth="1"/>
    <col min="15369" max="15369" width="10.625" style="5" customWidth="1"/>
    <col min="15370" max="15370" width="7.875" style="5" customWidth="1"/>
    <col min="15371" max="15373" width="9" style="5"/>
    <col min="15374" max="15379" width="7.5" style="5" customWidth="1"/>
    <col min="15380" max="15380" width="11" style="5" bestFit="1" customWidth="1"/>
    <col min="15381" max="15616" width="9" style="5"/>
    <col min="15617" max="15617" width="8" style="5" customWidth="1"/>
    <col min="15618" max="15619" width="8.125" style="5" customWidth="1"/>
    <col min="15620" max="15620" width="6.375" style="5" customWidth="1"/>
    <col min="15621" max="15622" width="8.125" style="5" customWidth="1"/>
    <col min="15623" max="15623" width="7.625" style="5" bestFit="1" customWidth="1"/>
    <col min="15624" max="15624" width="10.5" style="5" customWidth="1"/>
    <col min="15625" max="15625" width="10.625" style="5" customWidth="1"/>
    <col min="15626" max="15626" width="7.875" style="5" customWidth="1"/>
    <col min="15627" max="15629" width="9" style="5"/>
    <col min="15630" max="15635" width="7.5" style="5" customWidth="1"/>
    <col min="15636" max="15636" width="11" style="5" bestFit="1" customWidth="1"/>
    <col min="15637" max="15872" width="9" style="5"/>
    <col min="15873" max="15873" width="8" style="5" customWidth="1"/>
    <col min="15874" max="15875" width="8.125" style="5" customWidth="1"/>
    <col min="15876" max="15876" width="6.375" style="5" customWidth="1"/>
    <col min="15877" max="15878" width="8.125" style="5" customWidth="1"/>
    <col min="15879" max="15879" width="7.625" style="5" bestFit="1" customWidth="1"/>
    <col min="15880" max="15880" width="10.5" style="5" customWidth="1"/>
    <col min="15881" max="15881" width="10.625" style="5" customWidth="1"/>
    <col min="15882" max="15882" width="7.875" style="5" customWidth="1"/>
    <col min="15883" max="15885" width="9" style="5"/>
    <col min="15886" max="15891" width="7.5" style="5" customWidth="1"/>
    <col min="15892" max="15892" width="11" style="5" bestFit="1" customWidth="1"/>
    <col min="15893" max="16128" width="9" style="5"/>
    <col min="16129" max="16129" width="8" style="5" customWidth="1"/>
    <col min="16130" max="16131" width="8.125" style="5" customWidth="1"/>
    <col min="16132" max="16132" width="6.375" style="5" customWidth="1"/>
    <col min="16133" max="16134" width="8.125" style="5" customWidth="1"/>
    <col min="16135" max="16135" width="7.625" style="5" bestFit="1" customWidth="1"/>
    <col min="16136" max="16136" width="10.5" style="5" customWidth="1"/>
    <col min="16137" max="16137" width="10.625" style="5" customWidth="1"/>
    <col min="16138" max="16138" width="7.875" style="5" customWidth="1"/>
    <col min="16139" max="16141" width="9" style="5"/>
    <col min="16142" max="16147" width="7.5" style="5" customWidth="1"/>
    <col min="16148" max="16148" width="11" style="5" bestFit="1" customWidth="1"/>
    <col min="16149" max="16384" width="9" style="5"/>
  </cols>
  <sheetData>
    <row r="1" spans="1:10" ht="25.5" customHeight="1">
      <c r="A1" s="2488" t="s">
        <v>3318</v>
      </c>
      <c r="B1" s="2488"/>
      <c r="C1" s="2488"/>
      <c r="D1" s="2488"/>
      <c r="E1" s="2488"/>
      <c r="F1" s="2488"/>
      <c r="G1" s="265"/>
      <c r="H1" s="265"/>
      <c r="I1" s="265"/>
      <c r="J1" s="2259" t="s">
        <v>2744</v>
      </c>
    </row>
    <row r="2" spans="1:10" ht="18" customHeight="1">
      <c r="A2" s="2752" t="s">
        <v>2745</v>
      </c>
      <c r="B2" s="2754" t="s">
        <v>2570</v>
      </c>
      <c r="C2" s="2754"/>
      <c r="D2" s="2755"/>
      <c r="E2" s="2756" t="s">
        <v>2571</v>
      </c>
      <c r="F2" s="2756"/>
      <c r="G2" s="2756"/>
      <c r="H2" s="2756" t="s">
        <v>2746</v>
      </c>
      <c r="I2" s="2756"/>
      <c r="J2" s="2757"/>
    </row>
    <row r="3" spans="1:10" ht="18" customHeight="1">
      <c r="A3" s="2753"/>
      <c r="B3" s="656" t="s">
        <v>47</v>
      </c>
      <c r="C3" s="656" t="s">
        <v>49</v>
      </c>
      <c r="D3" s="656" t="s">
        <v>2747</v>
      </c>
      <c r="E3" s="656" t="s">
        <v>47</v>
      </c>
      <c r="F3" s="656" t="s">
        <v>49</v>
      </c>
      <c r="G3" s="656" t="s">
        <v>2747</v>
      </c>
      <c r="H3" s="656" t="s">
        <v>47</v>
      </c>
      <c r="I3" s="656" t="s">
        <v>49</v>
      </c>
      <c r="J3" s="267" t="s">
        <v>2747</v>
      </c>
    </row>
    <row r="4" spans="1:10" ht="18" customHeight="1">
      <c r="A4" s="491"/>
      <c r="B4" s="522"/>
      <c r="C4" s="522"/>
      <c r="D4" s="522" t="s">
        <v>854</v>
      </c>
      <c r="E4" s="522" t="s">
        <v>385</v>
      </c>
      <c r="F4" s="522" t="s">
        <v>385</v>
      </c>
      <c r="G4" s="522" t="s">
        <v>854</v>
      </c>
      <c r="H4" s="522" t="s">
        <v>2748</v>
      </c>
      <c r="I4" s="522" t="s">
        <v>2748</v>
      </c>
      <c r="J4" s="657" t="s">
        <v>854</v>
      </c>
    </row>
    <row r="5" spans="1:10" ht="18" customHeight="1">
      <c r="A5" s="491" t="s">
        <v>1177</v>
      </c>
      <c r="B5" s="1139">
        <v>8568</v>
      </c>
      <c r="C5" s="1139">
        <v>8905</v>
      </c>
      <c r="D5" s="1140">
        <v>3.9332399626517356</v>
      </c>
      <c r="E5" s="1139">
        <v>57297</v>
      </c>
      <c r="F5" s="1139">
        <v>60306</v>
      </c>
      <c r="G5" s="1141">
        <v>5.2515838525577285</v>
      </c>
      <c r="H5" s="1139">
        <v>1843055.6900000002</v>
      </c>
      <c r="I5" s="1139">
        <v>1945172.3999999992</v>
      </c>
      <c r="J5" s="1142">
        <v>5.5406198821913444</v>
      </c>
    </row>
    <row r="6" spans="1:10" ht="18" customHeight="1">
      <c r="A6" s="2156" t="s">
        <v>2749</v>
      </c>
      <c r="B6" s="1139">
        <v>3381</v>
      </c>
      <c r="C6" s="1139">
        <v>3539</v>
      </c>
      <c r="D6" s="1140">
        <v>4.6731736172729965</v>
      </c>
      <c r="E6" s="1139">
        <v>26727</v>
      </c>
      <c r="F6" s="1139">
        <v>27824</v>
      </c>
      <c r="G6" s="1140">
        <v>4.1044636509896426</v>
      </c>
      <c r="H6" s="1139">
        <v>1126127.82</v>
      </c>
      <c r="I6" s="1139">
        <v>1186219.9099999999</v>
      </c>
      <c r="J6" s="1142">
        <v>5.3361695655471664</v>
      </c>
    </row>
    <row r="7" spans="1:10" ht="18" customHeight="1">
      <c r="A7" s="491" t="s">
        <v>198</v>
      </c>
      <c r="B7" s="1139">
        <v>697</v>
      </c>
      <c r="C7" s="1139">
        <v>735</v>
      </c>
      <c r="D7" s="1140">
        <v>5.4519368723098927</v>
      </c>
      <c r="E7" s="1139">
        <v>4795</v>
      </c>
      <c r="F7" s="1139">
        <v>5066</v>
      </c>
      <c r="G7" s="1140">
        <v>5.6517205422314865</v>
      </c>
      <c r="H7" s="1139">
        <v>159845.51</v>
      </c>
      <c r="I7" s="1139">
        <v>156768.98000000001</v>
      </c>
      <c r="J7" s="1142">
        <v>-1.9246896581580519</v>
      </c>
    </row>
    <row r="8" spans="1:10" ht="18" customHeight="1">
      <c r="A8" s="491" t="s">
        <v>2550</v>
      </c>
      <c r="B8" s="1139">
        <v>381</v>
      </c>
      <c r="C8" s="1139">
        <v>407</v>
      </c>
      <c r="D8" s="1140">
        <v>6.8241469816272993</v>
      </c>
      <c r="E8" s="1139">
        <v>2296</v>
      </c>
      <c r="F8" s="1139">
        <v>2685</v>
      </c>
      <c r="G8" s="1140">
        <v>16.942508710801384</v>
      </c>
      <c r="H8" s="1139">
        <v>52229.67</v>
      </c>
      <c r="I8" s="1139">
        <v>59329.5</v>
      </c>
      <c r="J8" s="1142">
        <v>13.593480487240296</v>
      </c>
    </row>
    <row r="9" spans="1:10" ht="18" customHeight="1">
      <c r="A9" s="2156" t="s">
        <v>2750</v>
      </c>
      <c r="B9" s="1139">
        <v>360</v>
      </c>
      <c r="C9" s="1139">
        <v>378</v>
      </c>
      <c r="D9" s="1140">
        <v>5.0000000000000044</v>
      </c>
      <c r="E9" s="1139">
        <v>1744</v>
      </c>
      <c r="F9" s="1139">
        <v>1944</v>
      </c>
      <c r="G9" s="1140">
        <v>11.46788990825689</v>
      </c>
      <c r="H9" s="1139">
        <v>38803.800000000003</v>
      </c>
      <c r="I9" s="1139">
        <v>32709.759999999998</v>
      </c>
      <c r="J9" s="1142">
        <v>-15.704750565666259</v>
      </c>
    </row>
    <row r="10" spans="1:10" ht="18" customHeight="1">
      <c r="A10" s="491" t="s">
        <v>201</v>
      </c>
      <c r="B10" s="1139">
        <v>243</v>
      </c>
      <c r="C10" s="1139">
        <v>240</v>
      </c>
      <c r="D10" s="1140">
        <v>-1.2345679012345734</v>
      </c>
      <c r="E10" s="1139">
        <v>1103</v>
      </c>
      <c r="F10" s="1139">
        <v>1163</v>
      </c>
      <c r="G10" s="1140">
        <v>5.4397098821396206</v>
      </c>
      <c r="H10" s="1139">
        <v>22305.86</v>
      </c>
      <c r="I10" s="1139">
        <v>22697.38</v>
      </c>
      <c r="J10" s="1142">
        <v>1.7552338264473999</v>
      </c>
    </row>
    <row r="11" spans="1:10" ht="18" customHeight="1">
      <c r="A11" s="491" t="s">
        <v>202</v>
      </c>
      <c r="B11" s="1139">
        <v>657</v>
      </c>
      <c r="C11" s="1139">
        <v>681</v>
      </c>
      <c r="D11" s="1140">
        <v>3.6529680365296802</v>
      </c>
      <c r="E11" s="1139">
        <v>4466</v>
      </c>
      <c r="F11" s="1139">
        <v>4817</v>
      </c>
      <c r="G11" s="1140">
        <v>7.8593819973130419</v>
      </c>
      <c r="H11" s="1139">
        <v>94851.16</v>
      </c>
      <c r="I11" s="1139">
        <v>115278.98</v>
      </c>
      <c r="J11" s="1142">
        <v>21.536710779288292</v>
      </c>
    </row>
    <row r="12" spans="1:10" ht="18" customHeight="1">
      <c r="A12" s="2156" t="s">
        <v>2751</v>
      </c>
      <c r="B12" s="1139">
        <v>254</v>
      </c>
      <c r="C12" s="1139">
        <v>253</v>
      </c>
      <c r="D12" s="1140">
        <v>-0.3937007874015741</v>
      </c>
      <c r="E12" s="1139">
        <v>1352</v>
      </c>
      <c r="F12" s="1139">
        <v>1390</v>
      </c>
      <c r="G12" s="1140">
        <v>2.8106508875739733</v>
      </c>
      <c r="H12" s="1139">
        <v>26041.98</v>
      </c>
      <c r="I12" s="1139">
        <v>24938.43</v>
      </c>
      <c r="J12" s="1142">
        <v>-4.2375810134252401</v>
      </c>
    </row>
    <row r="13" spans="1:10" ht="18" customHeight="1">
      <c r="A13" s="2156" t="s">
        <v>2752</v>
      </c>
      <c r="B13" s="1139">
        <v>972</v>
      </c>
      <c r="C13" s="1139">
        <v>992</v>
      </c>
      <c r="D13" s="1140">
        <v>2.0576131687242816</v>
      </c>
      <c r="E13" s="1139">
        <v>5542</v>
      </c>
      <c r="F13" s="1139">
        <v>5847</v>
      </c>
      <c r="G13" s="1140">
        <v>5.503428365211116</v>
      </c>
      <c r="H13" s="1139">
        <v>130290.54</v>
      </c>
      <c r="I13" s="1139">
        <v>137281.16</v>
      </c>
      <c r="J13" s="1142">
        <v>5.365408724225107</v>
      </c>
    </row>
    <row r="14" spans="1:10" ht="18" customHeight="1">
      <c r="A14" s="2314" t="s">
        <v>205</v>
      </c>
      <c r="B14" s="1143">
        <v>736</v>
      </c>
      <c r="C14" s="1143">
        <v>797</v>
      </c>
      <c r="D14" s="1144">
        <v>8.2880434782608638</v>
      </c>
      <c r="E14" s="1143">
        <v>5031</v>
      </c>
      <c r="F14" s="1143">
        <v>5510</v>
      </c>
      <c r="G14" s="1144">
        <v>9.5209699860862695</v>
      </c>
      <c r="H14" s="1143">
        <v>116066.78</v>
      </c>
      <c r="I14" s="1143">
        <v>133269.71</v>
      </c>
      <c r="J14" s="1145">
        <v>14.821579439009147</v>
      </c>
    </row>
    <row r="15" spans="1:10" ht="18" customHeight="1">
      <c r="A15" s="2258" t="s">
        <v>2753</v>
      </c>
      <c r="B15" s="2258"/>
      <c r="C15" s="2258"/>
      <c r="D15" s="2258"/>
      <c r="E15" s="2258"/>
    </row>
    <row r="16" spans="1:10" ht="18" customHeight="1">
      <c r="A16" s="2751" t="s">
        <v>2754</v>
      </c>
      <c r="B16" s="2751"/>
      <c r="C16" s="2751"/>
      <c r="D16" s="2751"/>
      <c r="E16" s="2751"/>
      <c r="F16" s="2751"/>
      <c r="G16" s="2751"/>
      <c r="H16" s="2751"/>
      <c r="I16" s="2751"/>
      <c r="J16" s="2751"/>
    </row>
    <row r="17" spans="1:9" ht="20.100000000000001" customHeight="1">
      <c r="A17" s="138"/>
      <c r="B17" s="138"/>
      <c r="C17" s="138"/>
      <c r="D17" s="138"/>
      <c r="E17" s="138"/>
      <c r="F17" s="138"/>
      <c r="G17" s="138"/>
      <c r="H17" s="138"/>
      <c r="I17" s="138"/>
    </row>
    <row r="18" spans="1:9" ht="20.100000000000001" customHeight="1">
      <c r="A18" s="138"/>
      <c r="B18" s="138"/>
      <c r="C18" s="138"/>
      <c r="D18" s="138"/>
      <c r="E18" s="138"/>
      <c r="F18" s="138"/>
      <c r="G18" s="138"/>
      <c r="H18" s="138"/>
      <c r="I18" s="138"/>
    </row>
  </sheetData>
  <mergeCells count="6">
    <mergeCell ref="A16:J16"/>
    <mergeCell ref="A1:F1"/>
    <mergeCell ref="A2:A3"/>
    <mergeCell ref="B2:D2"/>
    <mergeCell ref="E2:G2"/>
    <mergeCell ref="H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view="pageBreakPreview" zoomScaleNormal="75" zoomScaleSheetLayoutView="100" workbookViewId="0">
      <selection activeCell="R16" sqref="R16"/>
    </sheetView>
  </sheetViews>
  <sheetFormatPr defaultRowHeight="20.100000000000001" customHeight="1"/>
  <cols>
    <col min="1" max="2" width="9" style="5"/>
    <col min="3" max="8" width="6.625" style="5" customWidth="1"/>
    <col min="9" max="9" width="11" style="5" bestFit="1" customWidth="1"/>
    <col min="10" max="245" width="9" style="5"/>
    <col min="246" max="246" width="8" style="5" customWidth="1"/>
    <col min="247" max="248" width="8.125" style="5" customWidth="1"/>
    <col min="249" max="249" width="6.375" style="5" customWidth="1"/>
    <col min="250" max="251" width="8.125" style="5" customWidth="1"/>
    <col min="252" max="252" width="7.625" style="5" bestFit="1" customWidth="1"/>
    <col min="253" max="253" width="10.5" style="5" customWidth="1"/>
    <col min="254" max="254" width="10.625" style="5" customWidth="1"/>
    <col min="255" max="255" width="7.875" style="5" customWidth="1"/>
    <col min="256" max="258" width="9" style="5"/>
    <col min="259" max="264" width="7.5" style="5" customWidth="1"/>
    <col min="265" max="265" width="11" style="5" bestFit="1" customWidth="1"/>
    <col min="266" max="501" width="9" style="5"/>
    <col min="502" max="502" width="8" style="5" customWidth="1"/>
    <col min="503" max="504" width="8.125" style="5" customWidth="1"/>
    <col min="505" max="505" width="6.375" style="5" customWidth="1"/>
    <col min="506" max="507" width="8.125" style="5" customWidth="1"/>
    <col min="508" max="508" width="7.625" style="5" bestFit="1" customWidth="1"/>
    <col min="509" max="509" width="10.5" style="5" customWidth="1"/>
    <col min="510" max="510" width="10.625" style="5" customWidth="1"/>
    <col min="511" max="511" width="7.875" style="5" customWidth="1"/>
    <col min="512" max="514" width="9" style="5"/>
    <col min="515" max="520" width="7.5" style="5" customWidth="1"/>
    <col min="521" max="521" width="11" style="5" bestFit="1" customWidth="1"/>
    <col min="522" max="757" width="9" style="5"/>
    <col min="758" max="758" width="8" style="5" customWidth="1"/>
    <col min="759" max="760" width="8.125" style="5" customWidth="1"/>
    <col min="761" max="761" width="6.375" style="5" customWidth="1"/>
    <col min="762" max="763" width="8.125" style="5" customWidth="1"/>
    <col min="764" max="764" width="7.625" style="5" bestFit="1" customWidth="1"/>
    <col min="765" max="765" width="10.5" style="5" customWidth="1"/>
    <col min="766" max="766" width="10.625" style="5" customWidth="1"/>
    <col min="767" max="767" width="7.875" style="5" customWidth="1"/>
    <col min="768" max="770" width="9" style="5"/>
    <col min="771" max="776" width="7.5" style="5" customWidth="1"/>
    <col min="777" max="777" width="11" style="5" bestFit="1" customWidth="1"/>
    <col min="778" max="1013" width="9" style="5"/>
    <col min="1014" max="1014" width="8" style="5" customWidth="1"/>
    <col min="1015" max="1016" width="8.125" style="5" customWidth="1"/>
    <col min="1017" max="1017" width="6.375" style="5" customWidth="1"/>
    <col min="1018" max="1019" width="8.125" style="5" customWidth="1"/>
    <col min="1020" max="1020" width="7.625" style="5" bestFit="1" customWidth="1"/>
    <col min="1021" max="1021" width="10.5" style="5" customWidth="1"/>
    <col min="1022" max="1022" width="10.625" style="5" customWidth="1"/>
    <col min="1023" max="1023" width="7.875" style="5" customWidth="1"/>
    <col min="1024" max="1026" width="9" style="5"/>
    <col min="1027" max="1032" width="7.5" style="5" customWidth="1"/>
    <col min="1033" max="1033" width="11" style="5" bestFit="1" customWidth="1"/>
    <col min="1034" max="1269" width="9" style="5"/>
    <col min="1270" max="1270" width="8" style="5" customWidth="1"/>
    <col min="1271" max="1272" width="8.125" style="5" customWidth="1"/>
    <col min="1273" max="1273" width="6.375" style="5" customWidth="1"/>
    <col min="1274" max="1275" width="8.125" style="5" customWidth="1"/>
    <col min="1276" max="1276" width="7.625" style="5" bestFit="1" customWidth="1"/>
    <col min="1277" max="1277" width="10.5" style="5" customWidth="1"/>
    <col min="1278" max="1278" width="10.625" style="5" customWidth="1"/>
    <col min="1279" max="1279" width="7.875" style="5" customWidth="1"/>
    <col min="1280" max="1282" width="9" style="5"/>
    <col min="1283" max="1288" width="7.5" style="5" customWidth="1"/>
    <col min="1289" max="1289" width="11" style="5" bestFit="1" customWidth="1"/>
    <col min="1290" max="1525" width="9" style="5"/>
    <col min="1526" max="1526" width="8" style="5" customWidth="1"/>
    <col min="1527" max="1528" width="8.125" style="5" customWidth="1"/>
    <col min="1529" max="1529" width="6.375" style="5" customWidth="1"/>
    <col min="1530" max="1531" width="8.125" style="5" customWidth="1"/>
    <col min="1532" max="1532" width="7.625" style="5" bestFit="1" customWidth="1"/>
    <col min="1533" max="1533" width="10.5" style="5" customWidth="1"/>
    <col min="1534" max="1534" width="10.625" style="5" customWidth="1"/>
    <col min="1535" max="1535" width="7.875" style="5" customWidth="1"/>
    <col min="1536" max="1538" width="9" style="5"/>
    <col min="1539" max="1544" width="7.5" style="5" customWidth="1"/>
    <col min="1545" max="1545" width="11" style="5" bestFit="1" customWidth="1"/>
    <col min="1546" max="1781" width="9" style="5"/>
    <col min="1782" max="1782" width="8" style="5" customWidth="1"/>
    <col min="1783" max="1784" width="8.125" style="5" customWidth="1"/>
    <col min="1785" max="1785" width="6.375" style="5" customWidth="1"/>
    <col min="1786" max="1787" width="8.125" style="5" customWidth="1"/>
    <col min="1788" max="1788" width="7.625" style="5" bestFit="1" customWidth="1"/>
    <col min="1789" max="1789" width="10.5" style="5" customWidth="1"/>
    <col min="1790" max="1790" width="10.625" style="5" customWidth="1"/>
    <col min="1791" max="1791" width="7.875" style="5" customWidth="1"/>
    <col min="1792" max="1794" width="9" style="5"/>
    <col min="1795" max="1800" width="7.5" style="5" customWidth="1"/>
    <col min="1801" max="1801" width="11" style="5" bestFit="1" customWidth="1"/>
    <col min="1802" max="2037" width="9" style="5"/>
    <col min="2038" max="2038" width="8" style="5" customWidth="1"/>
    <col min="2039" max="2040" width="8.125" style="5" customWidth="1"/>
    <col min="2041" max="2041" width="6.375" style="5" customWidth="1"/>
    <col min="2042" max="2043" width="8.125" style="5" customWidth="1"/>
    <col min="2044" max="2044" width="7.625" style="5" bestFit="1" customWidth="1"/>
    <col min="2045" max="2045" width="10.5" style="5" customWidth="1"/>
    <col min="2046" max="2046" width="10.625" style="5" customWidth="1"/>
    <col min="2047" max="2047" width="7.875" style="5" customWidth="1"/>
    <col min="2048" max="2050" width="9" style="5"/>
    <col min="2051" max="2056" width="7.5" style="5" customWidth="1"/>
    <col min="2057" max="2057" width="11" style="5" bestFit="1" customWidth="1"/>
    <col min="2058" max="2293" width="9" style="5"/>
    <col min="2294" max="2294" width="8" style="5" customWidth="1"/>
    <col min="2295" max="2296" width="8.125" style="5" customWidth="1"/>
    <col min="2297" max="2297" width="6.375" style="5" customWidth="1"/>
    <col min="2298" max="2299" width="8.125" style="5" customWidth="1"/>
    <col min="2300" max="2300" width="7.625" style="5" bestFit="1" customWidth="1"/>
    <col min="2301" max="2301" width="10.5" style="5" customWidth="1"/>
    <col min="2302" max="2302" width="10.625" style="5" customWidth="1"/>
    <col min="2303" max="2303" width="7.875" style="5" customWidth="1"/>
    <col min="2304" max="2306" width="9" style="5"/>
    <col min="2307" max="2312" width="7.5" style="5" customWidth="1"/>
    <col min="2313" max="2313" width="11" style="5" bestFit="1" customWidth="1"/>
    <col min="2314" max="2549" width="9" style="5"/>
    <col min="2550" max="2550" width="8" style="5" customWidth="1"/>
    <col min="2551" max="2552" width="8.125" style="5" customWidth="1"/>
    <col min="2553" max="2553" width="6.375" style="5" customWidth="1"/>
    <col min="2554" max="2555" width="8.125" style="5" customWidth="1"/>
    <col min="2556" max="2556" width="7.625" style="5" bestFit="1" customWidth="1"/>
    <col min="2557" max="2557" width="10.5" style="5" customWidth="1"/>
    <col min="2558" max="2558" width="10.625" style="5" customWidth="1"/>
    <col min="2559" max="2559" width="7.875" style="5" customWidth="1"/>
    <col min="2560" max="2562" width="9" style="5"/>
    <col min="2563" max="2568" width="7.5" style="5" customWidth="1"/>
    <col min="2569" max="2569" width="11" style="5" bestFit="1" customWidth="1"/>
    <col min="2570" max="2805" width="9" style="5"/>
    <col min="2806" max="2806" width="8" style="5" customWidth="1"/>
    <col min="2807" max="2808" width="8.125" style="5" customWidth="1"/>
    <col min="2809" max="2809" width="6.375" style="5" customWidth="1"/>
    <col min="2810" max="2811" width="8.125" style="5" customWidth="1"/>
    <col min="2812" max="2812" width="7.625" style="5" bestFit="1" customWidth="1"/>
    <col min="2813" max="2813" width="10.5" style="5" customWidth="1"/>
    <col min="2814" max="2814" width="10.625" style="5" customWidth="1"/>
    <col min="2815" max="2815" width="7.875" style="5" customWidth="1"/>
    <col min="2816" max="2818" width="9" style="5"/>
    <col min="2819" max="2824" width="7.5" style="5" customWidth="1"/>
    <col min="2825" max="2825" width="11" style="5" bestFit="1" customWidth="1"/>
    <col min="2826" max="3061" width="9" style="5"/>
    <col min="3062" max="3062" width="8" style="5" customWidth="1"/>
    <col min="3063" max="3064" width="8.125" style="5" customWidth="1"/>
    <col min="3065" max="3065" width="6.375" style="5" customWidth="1"/>
    <col min="3066" max="3067" width="8.125" style="5" customWidth="1"/>
    <col min="3068" max="3068" width="7.625" style="5" bestFit="1" customWidth="1"/>
    <col min="3069" max="3069" width="10.5" style="5" customWidth="1"/>
    <col min="3070" max="3070" width="10.625" style="5" customWidth="1"/>
    <col min="3071" max="3071" width="7.875" style="5" customWidth="1"/>
    <col min="3072" max="3074" width="9" style="5"/>
    <col min="3075" max="3080" width="7.5" style="5" customWidth="1"/>
    <col min="3081" max="3081" width="11" style="5" bestFit="1" customWidth="1"/>
    <col min="3082" max="3317" width="9" style="5"/>
    <col min="3318" max="3318" width="8" style="5" customWidth="1"/>
    <col min="3319" max="3320" width="8.125" style="5" customWidth="1"/>
    <col min="3321" max="3321" width="6.375" style="5" customWidth="1"/>
    <col min="3322" max="3323" width="8.125" style="5" customWidth="1"/>
    <col min="3324" max="3324" width="7.625" style="5" bestFit="1" customWidth="1"/>
    <col min="3325" max="3325" width="10.5" style="5" customWidth="1"/>
    <col min="3326" max="3326" width="10.625" style="5" customWidth="1"/>
    <col min="3327" max="3327" width="7.875" style="5" customWidth="1"/>
    <col min="3328" max="3330" width="9" style="5"/>
    <col min="3331" max="3336" width="7.5" style="5" customWidth="1"/>
    <col min="3337" max="3337" width="11" style="5" bestFit="1" customWidth="1"/>
    <col min="3338" max="3573" width="9" style="5"/>
    <col min="3574" max="3574" width="8" style="5" customWidth="1"/>
    <col min="3575" max="3576" width="8.125" style="5" customWidth="1"/>
    <col min="3577" max="3577" width="6.375" style="5" customWidth="1"/>
    <col min="3578" max="3579" width="8.125" style="5" customWidth="1"/>
    <col min="3580" max="3580" width="7.625" style="5" bestFit="1" customWidth="1"/>
    <col min="3581" max="3581" width="10.5" style="5" customWidth="1"/>
    <col min="3582" max="3582" width="10.625" style="5" customWidth="1"/>
    <col min="3583" max="3583" width="7.875" style="5" customWidth="1"/>
    <col min="3584" max="3586" width="9" style="5"/>
    <col min="3587" max="3592" width="7.5" style="5" customWidth="1"/>
    <col min="3593" max="3593" width="11" style="5" bestFit="1" customWidth="1"/>
    <col min="3594" max="3829" width="9" style="5"/>
    <col min="3830" max="3830" width="8" style="5" customWidth="1"/>
    <col min="3831" max="3832" width="8.125" style="5" customWidth="1"/>
    <col min="3833" max="3833" width="6.375" style="5" customWidth="1"/>
    <col min="3834" max="3835" width="8.125" style="5" customWidth="1"/>
    <col min="3836" max="3836" width="7.625" style="5" bestFit="1" customWidth="1"/>
    <col min="3837" max="3837" width="10.5" style="5" customWidth="1"/>
    <col min="3838" max="3838" width="10.625" style="5" customWidth="1"/>
    <col min="3839" max="3839" width="7.875" style="5" customWidth="1"/>
    <col min="3840" max="3842" width="9" style="5"/>
    <col min="3843" max="3848" width="7.5" style="5" customWidth="1"/>
    <col min="3849" max="3849" width="11" style="5" bestFit="1" customWidth="1"/>
    <col min="3850" max="4085" width="9" style="5"/>
    <col min="4086" max="4086" width="8" style="5" customWidth="1"/>
    <col min="4087" max="4088" width="8.125" style="5" customWidth="1"/>
    <col min="4089" max="4089" width="6.375" style="5" customWidth="1"/>
    <col min="4090" max="4091" width="8.125" style="5" customWidth="1"/>
    <col min="4092" max="4092" width="7.625" style="5" bestFit="1" customWidth="1"/>
    <col min="4093" max="4093" width="10.5" style="5" customWidth="1"/>
    <col min="4094" max="4094" width="10.625" style="5" customWidth="1"/>
    <col min="4095" max="4095" width="7.875" style="5" customWidth="1"/>
    <col min="4096" max="4098" width="9" style="5"/>
    <col min="4099" max="4104" width="7.5" style="5" customWidth="1"/>
    <col min="4105" max="4105" width="11" style="5" bestFit="1" customWidth="1"/>
    <col min="4106" max="4341" width="9" style="5"/>
    <col min="4342" max="4342" width="8" style="5" customWidth="1"/>
    <col min="4343" max="4344" width="8.125" style="5" customWidth="1"/>
    <col min="4345" max="4345" width="6.375" style="5" customWidth="1"/>
    <col min="4346" max="4347" width="8.125" style="5" customWidth="1"/>
    <col min="4348" max="4348" width="7.625" style="5" bestFit="1" customWidth="1"/>
    <col min="4349" max="4349" width="10.5" style="5" customWidth="1"/>
    <col min="4350" max="4350" width="10.625" style="5" customWidth="1"/>
    <col min="4351" max="4351" width="7.875" style="5" customWidth="1"/>
    <col min="4352" max="4354" width="9" style="5"/>
    <col min="4355" max="4360" width="7.5" style="5" customWidth="1"/>
    <col min="4361" max="4361" width="11" style="5" bestFit="1" customWidth="1"/>
    <col min="4362" max="4597" width="9" style="5"/>
    <col min="4598" max="4598" width="8" style="5" customWidth="1"/>
    <col min="4599" max="4600" width="8.125" style="5" customWidth="1"/>
    <col min="4601" max="4601" width="6.375" style="5" customWidth="1"/>
    <col min="4602" max="4603" width="8.125" style="5" customWidth="1"/>
    <col min="4604" max="4604" width="7.625" style="5" bestFit="1" customWidth="1"/>
    <col min="4605" max="4605" width="10.5" style="5" customWidth="1"/>
    <col min="4606" max="4606" width="10.625" style="5" customWidth="1"/>
    <col min="4607" max="4607" width="7.875" style="5" customWidth="1"/>
    <col min="4608" max="4610" width="9" style="5"/>
    <col min="4611" max="4616" width="7.5" style="5" customWidth="1"/>
    <col min="4617" max="4617" width="11" style="5" bestFit="1" customWidth="1"/>
    <col min="4618" max="4853" width="9" style="5"/>
    <col min="4854" max="4854" width="8" style="5" customWidth="1"/>
    <col min="4855" max="4856" width="8.125" style="5" customWidth="1"/>
    <col min="4857" max="4857" width="6.375" style="5" customWidth="1"/>
    <col min="4858" max="4859" width="8.125" style="5" customWidth="1"/>
    <col min="4860" max="4860" width="7.625" style="5" bestFit="1" customWidth="1"/>
    <col min="4861" max="4861" width="10.5" style="5" customWidth="1"/>
    <col min="4862" max="4862" width="10.625" style="5" customWidth="1"/>
    <col min="4863" max="4863" width="7.875" style="5" customWidth="1"/>
    <col min="4864" max="4866" width="9" style="5"/>
    <col min="4867" max="4872" width="7.5" style="5" customWidth="1"/>
    <col min="4873" max="4873" width="11" style="5" bestFit="1" customWidth="1"/>
    <col min="4874" max="5109" width="9" style="5"/>
    <col min="5110" max="5110" width="8" style="5" customWidth="1"/>
    <col min="5111" max="5112" width="8.125" style="5" customWidth="1"/>
    <col min="5113" max="5113" width="6.375" style="5" customWidth="1"/>
    <col min="5114" max="5115" width="8.125" style="5" customWidth="1"/>
    <col min="5116" max="5116" width="7.625" style="5" bestFit="1" customWidth="1"/>
    <col min="5117" max="5117" width="10.5" style="5" customWidth="1"/>
    <col min="5118" max="5118" width="10.625" style="5" customWidth="1"/>
    <col min="5119" max="5119" width="7.875" style="5" customWidth="1"/>
    <col min="5120" max="5122" width="9" style="5"/>
    <col min="5123" max="5128" width="7.5" style="5" customWidth="1"/>
    <col min="5129" max="5129" width="11" style="5" bestFit="1" customWidth="1"/>
    <col min="5130" max="5365" width="9" style="5"/>
    <col min="5366" max="5366" width="8" style="5" customWidth="1"/>
    <col min="5367" max="5368" width="8.125" style="5" customWidth="1"/>
    <col min="5369" max="5369" width="6.375" style="5" customWidth="1"/>
    <col min="5370" max="5371" width="8.125" style="5" customWidth="1"/>
    <col min="5372" max="5372" width="7.625" style="5" bestFit="1" customWidth="1"/>
    <col min="5373" max="5373" width="10.5" style="5" customWidth="1"/>
    <col min="5374" max="5374" width="10.625" style="5" customWidth="1"/>
    <col min="5375" max="5375" width="7.875" style="5" customWidth="1"/>
    <col min="5376" max="5378" width="9" style="5"/>
    <col min="5379" max="5384" width="7.5" style="5" customWidth="1"/>
    <col min="5385" max="5385" width="11" style="5" bestFit="1" customWidth="1"/>
    <col min="5386" max="5621" width="9" style="5"/>
    <col min="5622" max="5622" width="8" style="5" customWidth="1"/>
    <col min="5623" max="5624" width="8.125" style="5" customWidth="1"/>
    <col min="5625" max="5625" width="6.375" style="5" customWidth="1"/>
    <col min="5626" max="5627" width="8.125" style="5" customWidth="1"/>
    <col min="5628" max="5628" width="7.625" style="5" bestFit="1" customWidth="1"/>
    <col min="5629" max="5629" width="10.5" style="5" customWidth="1"/>
    <col min="5630" max="5630" width="10.625" style="5" customWidth="1"/>
    <col min="5631" max="5631" width="7.875" style="5" customWidth="1"/>
    <col min="5632" max="5634" width="9" style="5"/>
    <col min="5635" max="5640" width="7.5" style="5" customWidth="1"/>
    <col min="5641" max="5641" width="11" style="5" bestFit="1" customWidth="1"/>
    <col min="5642" max="5877" width="9" style="5"/>
    <col min="5878" max="5878" width="8" style="5" customWidth="1"/>
    <col min="5879" max="5880" width="8.125" style="5" customWidth="1"/>
    <col min="5881" max="5881" width="6.375" style="5" customWidth="1"/>
    <col min="5882" max="5883" width="8.125" style="5" customWidth="1"/>
    <col min="5884" max="5884" width="7.625" style="5" bestFit="1" customWidth="1"/>
    <col min="5885" max="5885" width="10.5" style="5" customWidth="1"/>
    <col min="5886" max="5886" width="10.625" style="5" customWidth="1"/>
    <col min="5887" max="5887" width="7.875" style="5" customWidth="1"/>
    <col min="5888" max="5890" width="9" style="5"/>
    <col min="5891" max="5896" width="7.5" style="5" customWidth="1"/>
    <col min="5897" max="5897" width="11" style="5" bestFit="1" customWidth="1"/>
    <col min="5898" max="6133" width="9" style="5"/>
    <col min="6134" max="6134" width="8" style="5" customWidth="1"/>
    <col min="6135" max="6136" width="8.125" style="5" customWidth="1"/>
    <col min="6137" max="6137" width="6.375" style="5" customWidth="1"/>
    <col min="6138" max="6139" width="8.125" style="5" customWidth="1"/>
    <col min="6140" max="6140" width="7.625" style="5" bestFit="1" customWidth="1"/>
    <col min="6141" max="6141" width="10.5" style="5" customWidth="1"/>
    <col min="6142" max="6142" width="10.625" style="5" customWidth="1"/>
    <col min="6143" max="6143" width="7.875" style="5" customWidth="1"/>
    <col min="6144" max="6146" width="9" style="5"/>
    <col min="6147" max="6152" width="7.5" style="5" customWidth="1"/>
    <col min="6153" max="6153" width="11" style="5" bestFit="1" customWidth="1"/>
    <col min="6154" max="6389" width="9" style="5"/>
    <col min="6390" max="6390" width="8" style="5" customWidth="1"/>
    <col min="6391" max="6392" width="8.125" style="5" customWidth="1"/>
    <col min="6393" max="6393" width="6.375" style="5" customWidth="1"/>
    <col min="6394" max="6395" width="8.125" style="5" customWidth="1"/>
    <col min="6396" max="6396" width="7.625" style="5" bestFit="1" customWidth="1"/>
    <col min="6397" max="6397" width="10.5" style="5" customWidth="1"/>
    <col min="6398" max="6398" width="10.625" style="5" customWidth="1"/>
    <col min="6399" max="6399" width="7.875" style="5" customWidth="1"/>
    <col min="6400" max="6402" width="9" style="5"/>
    <col min="6403" max="6408" width="7.5" style="5" customWidth="1"/>
    <col min="6409" max="6409" width="11" style="5" bestFit="1" customWidth="1"/>
    <col min="6410" max="6645" width="9" style="5"/>
    <col min="6646" max="6646" width="8" style="5" customWidth="1"/>
    <col min="6647" max="6648" width="8.125" style="5" customWidth="1"/>
    <col min="6649" max="6649" width="6.375" style="5" customWidth="1"/>
    <col min="6650" max="6651" width="8.125" style="5" customWidth="1"/>
    <col min="6652" max="6652" width="7.625" style="5" bestFit="1" customWidth="1"/>
    <col min="6653" max="6653" width="10.5" style="5" customWidth="1"/>
    <col min="6654" max="6654" width="10.625" style="5" customWidth="1"/>
    <col min="6655" max="6655" width="7.875" style="5" customWidth="1"/>
    <col min="6656" max="6658" width="9" style="5"/>
    <col min="6659" max="6664" width="7.5" style="5" customWidth="1"/>
    <col min="6665" max="6665" width="11" style="5" bestFit="1" customWidth="1"/>
    <col min="6666" max="6901" width="9" style="5"/>
    <col min="6902" max="6902" width="8" style="5" customWidth="1"/>
    <col min="6903" max="6904" width="8.125" style="5" customWidth="1"/>
    <col min="6905" max="6905" width="6.375" style="5" customWidth="1"/>
    <col min="6906" max="6907" width="8.125" style="5" customWidth="1"/>
    <col min="6908" max="6908" width="7.625" style="5" bestFit="1" customWidth="1"/>
    <col min="6909" max="6909" width="10.5" style="5" customWidth="1"/>
    <col min="6910" max="6910" width="10.625" style="5" customWidth="1"/>
    <col min="6911" max="6911" width="7.875" style="5" customWidth="1"/>
    <col min="6912" max="6914" width="9" style="5"/>
    <col min="6915" max="6920" width="7.5" style="5" customWidth="1"/>
    <col min="6921" max="6921" width="11" style="5" bestFit="1" customWidth="1"/>
    <col min="6922" max="7157" width="9" style="5"/>
    <col min="7158" max="7158" width="8" style="5" customWidth="1"/>
    <col min="7159" max="7160" width="8.125" style="5" customWidth="1"/>
    <col min="7161" max="7161" width="6.375" style="5" customWidth="1"/>
    <col min="7162" max="7163" width="8.125" style="5" customWidth="1"/>
    <col min="7164" max="7164" width="7.625" style="5" bestFit="1" customWidth="1"/>
    <col min="7165" max="7165" width="10.5" style="5" customWidth="1"/>
    <col min="7166" max="7166" width="10.625" style="5" customWidth="1"/>
    <col min="7167" max="7167" width="7.875" style="5" customWidth="1"/>
    <col min="7168" max="7170" width="9" style="5"/>
    <col min="7171" max="7176" width="7.5" style="5" customWidth="1"/>
    <col min="7177" max="7177" width="11" style="5" bestFit="1" customWidth="1"/>
    <col min="7178" max="7413" width="9" style="5"/>
    <col min="7414" max="7414" width="8" style="5" customWidth="1"/>
    <col min="7415" max="7416" width="8.125" style="5" customWidth="1"/>
    <col min="7417" max="7417" width="6.375" style="5" customWidth="1"/>
    <col min="7418" max="7419" width="8.125" style="5" customWidth="1"/>
    <col min="7420" max="7420" width="7.625" style="5" bestFit="1" customWidth="1"/>
    <col min="7421" max="7421" width="10.5" style="5" customWidth="1"/>
    <col min="7422" max="7422" width="10.625" style="5" customWidth="1"/>
    <col min="7423" max="7423" width="7.875" style="5" customWidth="1"/>
    <col min="7424" max="7426" width="9" style="5"/>
    <col min="7427" max="7432" width="7.5" style="5" customWidth="1"/>
    <col min="7433" max="7433" width="11" style="5" bestFit="1" customWidth="1"/>
    <col min="7434" max="7669" width="9" style="5"/>
    <col min="7670" max="7670" width="8" style="5" customWidth="1"/>
    <col min="7671" max="7672" width="8.125" style="5" customWidth="1"/>
    <col min="7673" max="7673" width="6.375" style="5" customWidth="1"/>
    <col min="7674" max="7675" width="8.125" style="5" customWidth="1"/>
    <col min="7676" max="7676" width="7.625" style="5" bestFit="1" customWidth="1"/>
    <col min="7677" max="7677" width="10.5" style="5" customWidth="1"/>
    <col min="7678" max="7678" width="10.625" style="5" customWidth="1"/>
    <col min="7679" max="7679" width="7.875" style="5" customWidth="1"/>
    <col min="7680" max="7682" width="9" style="5"/>
    <col min="7683" max="7688" width="7.5" style="5" customWidth="1"/>
    <col min="7689" max="7689" width="11" style="5" bestFit="1" customWidth="1"/>
    <col min="7690" max="7925" width="9" style="5"/>
    <col min="7926" max="7926" width="8" style="5" customWidth="1"/>
    <col min="7927" max="7928" width="8.125" style="5" customWidth="1"/>
    <col min="7929" max="7929" width="6.375" style="5" customWidth="1"/>
    <col min="7930" max="7931" width="8.125" style="5" customWidth="1"/>
    <col min="7932" max="7932" width="7.625" style="5" bestFit="1" customWidth="1"/>
    <col min="7933" max="7933" width="10.5" style="5" customWidth="1"/>
    <col min="7934" max="7934" width="10.625" style="5" customWidth="1"/>
    <col min="7935" max="7935" width="7.875" style="5" customWidth="1"/>
    <col min="7936" max="7938" width="9" style="5"/>
    <col min="7939" max="7944" width="7.5" style="5" customWidth="1"/>
    <col min="7945" max="7945" width="11" style="5" bestFit="1" customWidth="1"/>
    <col min="7946" max="8181" width="9" style="5"/>
    <col min="8182" max="8182" width="8" style="5" customWidth="1"/>
    <col min="8183" max="8184" width="8.125" style="5" customWidth="1"/>
    <col min="8185" max="8185" width="6.375" style="5" customWidth="1"/>
    <col min="8186" max="8187" width="8.125" style="5" customWidth="1"/>
    <col min="8188" max="8188" width="7.625" style="5" bestFit="1" customWidth="1"/>
    <col min="8189" max="8189" width="10.5" style="5" customWidth="1"/>
    <col min="8190" max="8190" width="10.625" style="5" customWidth="1"/>
    <col min="8191" max="8191" width="7.875" style="5" customWidth="1"/>
    <col min="8192" max="8194" width="9" style="5"/>
    <col min="8195" max="8200" width="7.5" style="5" customWidth="1"/>
    <col min="8201" max="8201" width="11" style="5" bestFit="1" customWidth="1"/>
    <col min="8202" max="8437" width="9" style="5"/>
    <col min="8438" max="8438" width="8" style="5" customWidth="1"/>
    <col min="8439" max="8440" width="8.125" style="5" customWidth="1"/>
    <col min="8441" max="8441" width="6.375" style="5" customWidth="1"/>
    <col min="8442" max="8443" width="8.125" style="5" customWidth="1"/>
    <col min="8444" max="8444" width="7.625" style="5" bestFit="1" customWidth="1"/>
    <col min="8445" max="8445" width="10.5" style="5" customWidth="1"/>
    <col min="8446" max="8446" width="10.625" style="5" customWidth="1"/>
    <col min="8447" max="8447" width="7.875" style="5" customWidth="1"/>
    <col min="8448" max="8450" width="9" style="5"/>
    <col min="8451" max="8456" width="7.5" style="5" customWidth="1"/>
    <col min="8457" max="8457" width="11" style="5" bestFit="1" customWidth="1"/>
    <col min="8458" max="8693" width="9" style="5"/>
    <col min="8694" max="8694" width="8" style="5" customWidth="1"/>
    <col min="8695" max="8696" width="8.125" style="5" customWidth="1"/>
    <col min="8697" max="8697" width="6.375" style="5" customWidth="1"/>
    <col min="8698" max="8699" width="8.125" style="5" customWidth="1"/>
    <col min="8700" max="8700" width="7.625" style="5" bestFit="1" customWidth="1"/>
    <col min="8701" max="8701" width="10.5" style="5" customWidth="1"/>
    <col min="8702" max="8702" width="10.625" style="5" customWidth="1"/>
    <col min="8703" max="8703" width="7.875" style="5" customWidth="1"/>
    <col min="8704" max="8706" width="9" style="5"/>
    <col min="8707" max="8712" width="7.5" style="5" customWidth="1"/>
    <col min="8713" max="8713" width="11" style="5" bestFit="1" customWidth="1"/>
    <col min="8714" max="8949" width="9" style="5"/>
    <col min="8950" max="8950" width="8" style="5" customWidth="1"/>
    <col min="8951" max="8952" width="8.125" style="5" customWidth="1"/>
    <col min="8953" max="8953" width="6.375" style="5" customWidth="1"/>
    <col min="8954" max="8955" width="8.125" style="5" customWidth="1"/>
    <col min="8956" max="8956" width="7.625" style="5" bestFit="1" customWidth="1"/>
    <col min="8957" max="8957" width="10.5" style="5" customWidth="1"/>
    <col min="8958" max="8958" width="10.625" style="5" customWidth="1"/>
    <col min="8959" max="8959" width="7.875" style="5" customWidth="1"/>
    <col min="8960" max="8962" width="9" style="5"/>
    <col min="8963" max="8968" width="7.5" style="5" customWidth="1"/>
    <col min="8969" max="8969" width="11" style="5" bestFit="1" customWidth="1"/>
    <col min="8970" max="9205" width="9" style="5"/>
    <col min="9206" max="9206" width="8" style="5" customWidth="1"/>
    <col min="9207" max="9208" width="8.125" style="5" customWidth="1"/>
    <col min="9209" max="9209" width="6.375" style="5" customWidth="1"/>
    <col min="9210" max="9211" width="8.125" style="5" customWidth="1"/>
    <col min="9212" max="9212" width="7.625" style="5" bestFit="1" customWidth="1"/>
    <col min="9213" max="9213" width="10.5" style="5" customWidth="1"/>
    <col min="9214" max="9214" width="10.625" style="5" customWidth="1"/>
    <col min="9215" max="9215" width="7.875" style="5" customWidth="1"/>
    <col min="9216" max="9218" width="9" style="5"/>
    <col min="9219" max="9224" width="7.5" style="5" customWidth="1"/>
    <col min="9225" max="9225" width="11" style="5" bestFit="1" customWidth="1"/>
    <col min="9226" max="9461" width="9" style="5"/>
    <col min="9462" max="9462" width="8" style="5" customWidth="1"/>
    <col min="9463" max="9464" width="8.125" style="5" customWidth="1"/>
    <col min="9465" max="9465" width="6.375" style="5" customWidth="1"/>
    <col min="9466" max="9467" width="8.125" style="5" customWidth="1"/>
    <col min="9468" max="9468" width="7.625" style="5" bestFit="1" customWidth="1"/>
    <col min="9469" max="9469" width="10.5" style="5" customWidth="1"/>
    <col min="9470" max="9470" width="10.625" style="5" customWidth="1"/>
    <col min="9471" max="9471" width="7.875" style="5" customWidth="1"/>
    <col min="9472" max="9474" width="9" style="5"/>
    <col min="9475" max="9480" width="7.5" style="5" customWidth="1"/>
    <col min="9481" max="9481" width="11" style="5" bestFit="1" customWidth="1"/>
    <col min="9482" max="9717" width="9" style="5"/>
    <col min="9718" max="9718" width="8" style="5" customWidth="1"/>
    <col min="9719" max="9720" width="8.125" style="5" customWidth="1"/>
    <col min="9721" max="9721" width="6.375" style="5" customWidth="1"/>
    <col min="9722" max="9723" width="8.125" style="5" customWidth="1"/>
    <col min="9724" max="9724" width="7.625" style="5" bestFit="1" customWidth="1"/>
    <col min="9725" max="9725" width="10.5" style="5" customWidth="1"/>
    <col min="9726" max="9726" width="10.625" style="5" customWidth="1"/>
    <col min="9727" max="9727" width="7.875" style="5" customWidth="1"/>
    <col min="9728" max="9730" width="9" style="5"/>
    <col min="9731" max="9736" width="7.5" style="5" customWidth="1"/>
    <col min="9737" max="9737" width="11" style="5" bestFit="1" customWidth="1"/>
    <col min="9738" max="9973" width="9" style="5"/>
    <col min="9974" max="9974" width="8" style="5" customWidth="1"/>
    <col min="9975" max="9976" width="8.125" style="5" customWidth="1"/>
    <col min="9977" max="9977" width="6.375" style="5" customWidth="1"/>
    <col min="9978" max="9979" width="8.125" style="5" customWidth="1"/>
    <col min="9980" max="9980" width="7.625" style="5" bestFit="1" customWidth="1"/>
    <col min="9981" max="9981" width="10.5" style="5" customWidth="1"/>
    <col min="9982" max="9982" width="10.625" style="5" customWidth="1"/>
    <col min="9983" max="9983" width="7.875" style="5" customWidth="1"/>
    <col min="9984" max="9986" width="9" style="5"/>
    <col min="9987" max="9992" width="7.5" style="5" customWidth="1"/>
    <col min="9993" max="9993" width="11" style="5" bestFit="1" customWidth="1"/>
    <col min="9994" max="10229" width="9" style="5"/>
    <col min="10230" max="10230" width="8" style="5" customWidth="1"/>
    <col min="10231" max="10232" width="8.125" style="5" customWidth="1"/>
    <col min="10233" max="10233" width="6.375" style="5" customWidth="1"/>
    <col min="10234" max="10235" width="8.125" style="5" customWidth="1"/>
    <col min="10236" max="10236" width="7.625" style="5" bestFit="1" customWidth="1"/>
    <col min="10237" max="10237" width="10.5" style="5" customWidth="1"/>
    <col min="10238" max="10238" width="10.625" style="5" customWidth="1"/>
    <col min="10239" max="10239" width="7.875" style="5" customWidth="1"/>
    <col min="10240" max="10242" width="9" style="5"/>
    <col min="10243" max="10248" width="7.5" style="5" customWidth="1"/>
    <col min="10249" max="10249" width="11" style="5" bestFit="1" customWidth="1"/>
    <col min="10250" max="10485" width="9" style="5"/>
    <col min="10486" max="10486" width="8" style="5" customWidth="1"/>
    <col min="10487" max="10488" width="8.125" style="5" customWidth="1"/>
    <col min="10489" max="10489" width="6.375" style="5" customWidth="1"/>
    <col min="10490" max="10491" width="8.125" style="5" customWidth="1"/>
    <col min="10492" max="10492" width="7.625" style="5" bestFit="1" customWidth="1"/>
    <col min="10493" max="10493" width="10.5" style="5" customWidth="1"/>
    <col min="10494" max="10494" width="10.625" style="5" customWidth="1"/>
    <col min="10495" max="10495" width="7.875" style="5" customWidth="1"/>
    <col min="10496" max="10498" width="9" style="5"/>
    <col min="10499" max="10504" width="7.5" style="5" customWidth="1"/>
    <col min="10505" max="10505" width="11" style="5" bestFit="1" customWidth="1"/>
    <col min="10506" max="10741" width="9" style="5"/>
    <col min="10742" max="10742" width="8" style="5" customWidth="1"/>
    <col min="10743" max="10744" width="8.125" style="5" customWidth="1"/>
    <col min="10745" max="10745" width="6.375" style="5" customWidth="1"/>
    <col min="10746" max="10747" width="8.125" style="5" customWidth="1"/>
    <col min="10748" max="10748" width="7.625" style="5" bestFit="1" customWidth="1"/>
    <col min="10749" max="10749" width="10.5" style="5" customWidth="1"/>
    <col min="10750" max="10750" width="10.625" style="5" customWidth="1"/>
    <col min="10751" max="10751" width="7.875" style="5" customWidth="1"/>
    <col min="10752" max="10754" width="9" style="5"/>
    <col min="10755" max="10760" width="7.5" style="5" customWidth="1"/>
    <col min="10761" max="10761" width="11" style="5" bestFit="1" customWidth="1"/>
    <col min="10762" max="10997" width="9" style="5"/>
    <col min="10998" max="10998" width="8" style="5" customWidth="1"/>
    <col min="10999" max="11000" width="8.125" style="5" customWidth="1"/>
    <col min="11001" max="11001" width="6.375" style="5" customWidth="1"/>
    <col min="11002" max="11003" width="8.125" style="5" customWidth="1"/>
    <col min="11004" max="11004" width="7.625" style="5" bestFit="1" customWidth="1"/>
    <col min="11005" max="11005" width="10.5" style="5" customWidth="1"/>
    <col min="11006" max="11006" width="10.625" style="5" customWidth="1"/>
    <col min="11007" max="11007" width="7.875" style="5" customWidth="1"/>
    <col min="11008" max="11010" width="9" style="5"/>
    <col min="11011" max="11016" width="7.5" style="5" customWidth="1"/>
    <col min="11017" max="11017" width="11" style="5" bestFit="1" customWidth="1"/>
    <col min="11018" max="11253" width="9" style="5"/>
    <col min="11254" max="11254" width="8" style="5" customWidth="1"/>
    <col min="11255" max="11256" width="8.125" style="5" customWidth="1"/>
    <col min="11257" max="11257" width="6.375" style="5" customWidth="1"/>
    <col min="11258" max="11259" width="8.125" style="5" customWidth="1"/>
    <col min="11260" max="11260" width="7.625" style="5" bestFit="1" customWidth="1"/>
    <col min="11261" max="11261" width="10.5" style="5" customWidth="1"/>
    <col min="11262" max="11262" width="10.625" style="5" customWidth="1"/>
    <col min="11263" max="11263" width="7.875" style="5" customWidth="1"/>
    <col min="11264" max="11266" width="9" style="5"/>
    <col min="11267" max="11272" width="7.5" style="5" customWidth="1"/>
    <col min="11273" max="11273" width="11" style="5" bestFit="1" customWidth="1"/>
    <col min="11274" max="11509" width="9" style="5"/>
    <col min="11510" max="11510" width="8" style="5" customWidth="1"/>
    <col min="11511" max="11512" width="8.125" style="5" customWidth="1"/>
    <col min="11513" max="11513" width="6.375" style="5" customWidth="1"/>
    <col min="11514" max="11515" width="8.125" style="5" customWidth="1"/>
    <col min="11516" max="11516" width="7.625" style="5" bestFit="1" customWidth="1"/>
    <col min="11517" max="11517" width="10.5" style="5" customWidth="1"/>
    <col min="11518" max="11518" width="10.625" style="5" customWidth="1"/>
    <col min="11519" max="11519" width="7.875" style="5" customWidth="1"/>
    <col min="11520" max="11522" width="9" style="5"/>
    <col min="11523" max="11528" width="7.5" style="5" customWidth="1"/>
    <col min="11529" max="11529" width="11" style="5" bestFit="1" customWidth="1"/>
    <col min="11530" max="11765" width="9" style="5"/>
    <col min="11766" max="11766" width="8" style="5" customWidth="1"/>
    <col min="11767" max="11768" width="8.125" style="5" customWidth="1"/>
    <col min="11769" max="11769" width="6.375" style="5" customWidth="1"/>
    <col min="11770" max="11771" width="8.125" style="5" customWidth="1"/>
    <col min="11772" max="11772" width="7.625" style="5" bestFit="1" customWidth="1"/>
    <col min="11773" max="11773" width="10.5" style="5" customWidth="1"/>
    <col min="11774" max="11774" width="10.625" style="5" customWidth="1"/>
    <col min="11775" max="11775" width="7.875" style="5" customWidth="1"/>
    <col min="11776" max="11778" width="9" style="5"/>
    <col min="11779" max="11784" width="7.5" style="5" customWidth="1"/>
    <col min="11785" max="11785" width="11" style="5" bestFit="1" customWidth="1"/>
    <col min="11786" max="12021" width="9" style="5"/>
    <col min="12022" max="12022" width="8" style="5" customWidth="1"/>
    <col min="12023" max="12024" width="8.125" style="5" customWidth="1"/>
    <col min="12025" max="12025" width="6.375" style="5" customWidth="1"/>
    <col min="12026" max="12027" width="8.125" style="5" customWidth="1"/>
    <col min="12028" max="12028" width="7.625" style="5" bestFit="1" customWidth="1"/>
    <col min="12029" max="12029" width="10.5" style="5" customWidth="1"/>
    <col min="12030" max="12030" width="10.625" style="5" customWidth="1"/>
    <col min="12031" max="12031" width="7.875" style="5" customWidth="1"/>
    <col min="12032" max="12034" width="9" style="5"/>
    <col min="12035" max="12040" width="7.5" style="5" customWidth="1"/>
    <col min="12041" max="12041" width="11" style="5" bestFit="1" customWidth="1"/>
    <col min="12042" max="12277" width="9" style="5"/>
    <col min="12278" max="12278" width="8" style="5" customWidth="1"/>
    <col min="12279" max="12280" width="8.125" style="5" customWidth="1"/>
    <col min="12281" max="12281" width="6.375" style="5" customWidth="1"/>
    <col min="12282" max="12283" width="8.125" style="5" customWidth="1"/>
    <col min="12284" max="12284" width="7.625" style="5" bestFit="1" customWidth="1"/>
    <col min="12285" max="12285" width="10.5" style="5" customWidth="1"/>
    <col min="12286" max="12286" width="10.625" style="5" customWidth="1"/>
    <col min="12287" max="12287" width="7.875" style="5" customWidth="1"/>
    <col min="12288" max="12290" width="9" style="5"/>
    <col min="12291" max="12296" width="7.5" style="5" customWidth="1"/>
    <col min="12297" max="12297" width="11" style="5" bestFit="1" customWidth="1"/>
    <col min="12298" max="12533" width="9" style="5"/>
    <col min="12534" max="12534" width="8" style="5" customWidth="1"/>
    <col min="12535" max="12536" width="8.125" style="5" customWidth="1"/>
    <col min="12537" max="12537" width="6.375" style="5" customWidth="1"/>
    <col min="12538" max="12539" width="8.125" style="5" customWidth="1"/>
    <col min="12540" max="12540" width="7.625" style="5" bestFit="1" customWidth="1"/>
    <col min="12541" max="12541" width="10.5" style="5" customWidth="1"/>
    <col min="12542" max="12542" width="10.625" style="5" customWidth="1"/>
    <col min="12543" max="12543" width="7.875" style="5" customWidth="1"/>
    <col min="12544" max="12546" width="9" style="5"/>
    <col min="12547" max="12552" width="7.5" style="5" customWidth="1"/>
    <col min="12553" max="12553" width="11" style="5" bestFit="1" customWidth="1"/>
    <col min="12554" max="12789" width="9" style="5"/>
    <col min="12790" max="12790" width="8" style="5" customWidth="1"/>
    <col min="12791" max="12792" width="8.125" style="5" customWidth="1"/>
    <col min="12793" max="12793" width="6.375" style="5" customWidth="1"/>
    <col min="12794" max="12795" width="8.125" style="5" customWidth="1"/>
    <col min="12796" max="12796" width="7.625" style="5" bestFit="1" customWidth="1"/>
    <col min="12797" max="12797" width="10.5" style="5" customWidth="1"/>
    <col min="12798" max="12798" width="10.625" style="5" customWidth="1"/>
    <col min="12799" max="12799" width="7.875" style="5" customWidth="1"/>
    <col min="12800" max="12802" width="9" style="5"/>
    <col min="12803" max="12808" width="7.5" style="5" customWidth="1"/>
    <col min="12809" max="12809" width="11" style="5" bestFit="1" customWidth="1"/>
    <col min="12810" max="13045" width="9" style="5"/>
    <col min="13046" max="13046" width="8" style="5" customWidth="1"/>
    <col min="13047" max="13048" width="8.125" style="5" customWidth="1"/>
    <col min="13049" max="13049" width="6.375" style="5" customWidth="1"/>
    <col min="13050" max="13051" width="8.125" style="5" customWidth="1"/>
    <col min="13052" max="13052" width="7.625" style="5" bestFit="1" customWidth="1"/>
    <col min="13053" max="13053" width="10.5" style="5" customWidth="1"/>
    <col min="13054" max="13054" width="10.625" style="5" customWidth="1"/>
    <col min="13055" max="13055" width="7.875" style="5" customWidth="1"/>
    <col min="13056" max="13058" width="9" style="5"/>
    <col min="13059" max="13064" width="7.5" style="5" customWidth="1"/>
    <col min="13065" max="13065" width="11" style="5" bestFit="1" customWidth="1"/>
    <col min="13066" max="13301" width="9" style="5"/>
    <col min="13302" max="13302" width="8" style="5" customWidth="1"/>
    <col min="13303" max="13304" width="8.125" style="5" customWidth="1"/>
    <col min="13305" max="13305" width="6.375" style="5" customWidth="1"/>
    <col min="13306" max="13307" width="8.125" style="5" customWidth="1"/>
    <col min="13308" max="13308" width="7.625" style="5" bestFit="1" customWidth="1"/>
    <col min="13309" max="13309" width="10.5" style="5" customWidth="1"/>
    <col min="13310" max="13310" width="10.625" style="5" customWidth="1"/>
    <col min="13311" max="13311" width="7.875" style="5" customWidth="1"/>
    <col min="13312" max="13314" width="9" style="5"/>
    <col min="13315" max="13320" width="7.5" style="5" customWidth="1"/>
    <col min="13321" max="13321" width="11" style="5" bestFit="1" customWidth="1"/>
    <col min="13322" max="13557" width="9" style="5"/>
    <col min="13558" max="13558" width="8" style="5" customWidth="1"/>
    <col min="13559" max="13560" width="8.125" style="5" customWidth="1"/>
    <col min="13561" max="13561" width="6.375" style="5" customWidth="1"/>
    <col min="13562" max="13563" width="8.125" style="5" customWidth="1"/>
    <col min="13564" max="13564" width="7.625" style="5" bestFit="1" customWidth="1"/>
    <col min="13565" max="13565" width="10.5" style="5" customWidth="1"/>
    <col min="13566" max="13566" width="10.625" style="5" customWidth="1"/>
    <col min="13567" max="13567" width="7.875" style="5" customWidth="1"/>
    <col min="13568" max="13570" width="9" style="5"/>
    <col min="13571" max="13576" width="7.5" style="5" customWidth="1"/>
    <col min="13577" max="13577" width="11" style="5" bestFit="1" customWidth="1"/>
    <col min="13578" max="13813" width="9" style="5"/>
    <col min="13814" max="13814" width="8" style="5" customWidth="1"/>
    <col min="13815" max="13816" width="8.125" style="5" customWidth="1"/>
    <col min="13817" max="13817" width="6.375" style="5" customWidth="1"/>
    <col min="13818" max="13819" width="8.125" style="5" customWidth="1"/>
    <col min="13820" max="13820" width="7.625" style="5" bestFit="1" customWidth="1"/>
    <col min="13821" max="13821" width="10.5" style="5" customWidth="1"/>
    <col min="13822" max="13822" width="10.625" style="5" customWidth="1"/>
    <col min="13823" max="13823" width="7.875" style="5" customWidth="1"/>
    <col min="13824" max="13826" width="9" style="5"/>
    <col min="13827" max="13832" width="7.5" style="5" customWidth="1"/>
    <col min="13833" max="13833" width="11" style="5" bestFit="1" customWidth="1"/>
    <col min="13834" max="14069" width="9" style="5"/>
    <col min="14070" max="14070" width="8" style="5" customWidth="1"/>
    <col min="14071" max="14072" width="8.125" style="5" customWidth="1"/>
    <col min="14073" max="14073" width="6.375" style="5" customWidth="1"/>
    <col min="14074" max="14075" width="8.125" style="5" customWidth="1"/>
    <col min="14076" max="14076" width="7.625" style="5" bestFit="1" customWidth="1"/>
    <col min="14077" max="14077" width="10.5" style="5" customWidth="1"/>
    <col min="14078" max="14078" width="10.625" style="5" customWidth="1"/>
    <col min="14079" max="14079" width="7.875" style="5" customWidth="1"/>
    <col min="14080" max="14082" width="9" style="5"/>
    <col min="14083" max="14088" width="7.5" style="5" customWidth="1"/>
    <col min="14089" max="14089" width="11" style="5" bestFit="1" customWidth="1"/>
    <col min="14090" max="14325" width="9" style="5"/>
    <col min="14326" max="14326" width="8" style="5" customWidth="1"/>
    <col min="14327" max="14328" width="8.125" style="5" customWidth="1"/>
    <col min="14329" max="14329" width="6.375" style="5" customWidth="1"/>
    <col min="14330" max="14331" width="8.125" style="5" customWidth="1"/>
    <col min="14332" max="14332" width="7.625" style="5" bestFit="1" customWidth="1"/>
    <col min="14333" max="14333" width="10.5" style="5" customWidth="1"/>
    <col min="14334" max="14334" width="10.625" style="5" customWidth="1"/>
    <col min="14335" max="14335" width="7.875" style="5" customWidth="1"/>
    <col min="14336" max="14338" width="9" style="5"/>
    <col min="14339" max="14344" width="7.5" style="5" customWidth="1"/>
    <col min="14345" max="14345" width="11" style="5" bestFit="1" customWidth="1"/>
    <col min="14346" max="14581" width="9" style="5"/>
    <col min="14582" max="14582" width="8" style="5" customWidth="1"/>
    <col min="14583" max="14584" width="8.125" style="5" customWidth="1"/>
    <col min="14585" max="14585" width="6.375" style="5" customWidth="1"/>
    <col min="14586" max="14587" width="8.125" style="5" customWidth="1"/>
    <col min="14588" max="14588" width="7.625" style="5" bestFit="1" customWidth="1"/>
    <col min="14589" max="14589" width="10.5" style="5" customWidth="1"/>
    <col min="14590" max="14590" width="10.625" style="5" customWidth="1"/>
    <col min="14591" max="14591" width="7.875" style="5" customWidth="1"/>
    <col min="14592" max="14594" width="9" style="5"/>
    <col min="14595" max="14600" width="7.5" style="5" customWidth="1"/>
    <col min="14601" max="14601" width="11" style="5" bestFit="1" customWidth="1"/>
    <col min="14602" max="14837" width="9" style="5"/>
    <col min="14838" max="14838" width="8" style="5" customWidth="1"/>
    <col min="14839" max="14840" width="8.125" style="5" customWidth="1"/>
    <col min="14841" max="14841" width="6.375" style="5" customWidth="1"/>
    <col min="14842" max="14843" width="8.125" style="5" customWidth="1"/>
    <col min="14844" max="14844" width="7.625" style="5" bestFit="1" customWidth="1"/>
    <col min="14845" max="14845" width="10.5" style="5" customWidth="1"/>
    <col min="14846" max="14846" width="10.625" style="5" customWidth="1"/>
    <col min="14847" max="14847" width="7.875" style="5" customWidth="1"/>
    <col min="14848" max="14850" width="9" style="5"/>
    <col min="14851" max="14856" width="7.5" style="5" customWidth="1"/>
    <col min="14857" max="14857" width="11" style="5" bestFit="1" customWidth="1"/>
    <col min="14858" max="15093" width="9" style="5"/>
    <col min="15094" max="15094" width="8" style="5" customWidth="1"/>
    <col min="15095" max="15096" width="8.125" style="5" customWidth="1"/>
    <col min="15097" max="15097" width="6.375" style="5" customWidth="1"/>
    <col min="15098" max="15099" width="8.125" style="5" customWidth="1"/>
    <col min="15100" max="15100" width="7.625" style="5" bestFit="1" customWidth="1"/>
    <col min="15101" max="15101" width="10.5" style="5" customWidth="1"/>
    <col min="15102" max="15102" width="10.625" style="5" customWidth="1"/>
    <col min="15103" max="15103" width="7.875" style="5" customWidth="1"/>
    <col min="15104" max="15106" width="9" style="5"/>
    <col min="15107" max="15112" width="7.5" style="5" customWidth="1"/>
    <col min="15113" max="15113" width="11" style="5" bestFit="1" customWidth="1"/>
    <col min="15114" max="15349" width="9" style="5"/>
    <col min="15350" max="15350" width="8" style="5" customWidth="1"/>
    <col min="15351" max="15352" width="8.125" style="5" customWidth="1"/>
    <col min="15353" max="15353" width="6.375" style="5" customWidth="1"/>
    <col min="15354" max="15355" width="8.125" style="5" customWidth="1"/>
    <col min="15356" max="15356" width="7.625" style="5" bestFit="1" customWidth="1"/>
    <col min="15357" max="15357" width="10.5" style="5" customWidth="1"/>
    <col min="15358" max="15358" width="10.625" style="5" customWidth="1"/>
    <col min="15359" max="15359" width="7.875" style="5" customWidth="1"/>
    <col min="15360" max="15362" width="9" style="5"/>
    <col min="15363" max="15368" width="7.5" style="5" customWidth="1"/>
    <col min="15369" max="15369" width="11" style="5" bestFit="1" customWidth="1"/>
    <col min="15370" max="15605" width="9" style="5"/>
    <col min="15606" max="15606" width="8" style="5" customWidth="1"/>
    <col min="15607" max="15608" width="8.125" style="5" customWidth="1"/>
    <col min="15609" max="15609" width="6.375" style="5" customWidth="1"/>
    <col min="15610" max="15611" width="8.125" style="5" customWidth="1"/>
    <col min="15612" max="15612" width="7.625" style="5" bestFit="1" customWidth="1"/>
    <col min="15613" max="15613" width="10.5" style="5" customWidth="1"/>
    <col min="15614" max="15614" width="10.625" style="5" customWidth="1"/>
    <col min="15615" max="15615" width="7.875" style="5" customWidth="1"/>
    <col min="15616" max="15618" width="9" style="5"/>
    <col min="15619" max="15624" width="7.5" style="5" customWidth="1"/>
    <col min="15625" max="15625" width="11" style="5" bestFit="1" customWidth="1"/>
    <col min="15626" max="15861" width="9" style="5"/>
    <col min="15862" max="15862" width="8" style="5" customWidth="1"/>
    <col min="15863" max="15864" width="8.125" style="5" customWidth="1"/>
    <col min="15865" max="15865" width="6.375" style="5" customWidth="1"/>
    <col min="15866" max="15867" width="8.125" style="5" customWidth="1"/>
    <col min="15868" max="15868" width="7.625" style="5" bestFit="1" customWidth="1"/>
    <col min="15869" max="15869" width="10.5" style="5" customWidth="1"/>
    <col min="15870" max="15870" width="10.625" style="5" customWidth="1"/>
    <col min="15871" max="15871" width="7.875" style="5" customWidth="1"/>
    <col min="15872" max="15874" width="9" style="5"/>
    <col min="15875" max="15880" width="7.5" style="5" customWidth="1"/>
    <col min="15881" max="15881" width="11" style="5" bestFit="1" customWidth="1"/>
    <col min="15882" max="16117" width="9" style="5"/>
    <col min="16118" max="16118" width="8" style="5" customWidth="1"/>
    <col min="16119" max="16120" width="8.125" style="5" customWidth="1"/>
    <col min="16121" max="16121" width="6.375" style="5" customWidth="1"/>
    <col min="16122" max="16123" width="8.125" style="5" customWidth="1"/>
    <col min="16124" max="16124" width="7.625" style="5" bestFit="1" customWidth="1"/>
    <col min="16125" max="16125" width="10.5" style="5" customWidth="1"/>
    <col min="16126" max="16126" width="10.625" style="5" customWidth="1"/>
    <col min="16127" max="16127" width="7.875" style="5" customWidth="1"/>
    <col min="16128" max="16130" width="9" style="5"/>
    <col min="16131" max="16136" width="7.5" style="5" customWidth="1"/>
    <col min="16137" max="16137" width="11" style="5" bestFit="1" customWidth="1"/>
    <col min="16138" max="16384" width="9" style="5"/>
  </cols>
  <sheetData>
    <row r="1" spans="1:10" ht="25.5" customHeight="1">
      <c r="A1" s="1701" t="s">
        <v>3319</v>
      </c>
      <c r="B1" s="326"/>
      <c r="C1" s="326"/>
      <c r="D1" s="326"/>
      <c r="E1" s="326"/>
      <c r="F1" s="326"/>
      <c r="G1" s="326"/>
      <c r="H1" s="326"/>
      <c r="I1" s="326"/>
      <c r="J1" s="6" t="s">
        <v>2755</v>
      </c>
    </row>
    <row r="2" spans="1:10" ht="18" customHeight="1">
      <c r="A2" s="2758"/>
      <c r="B2" s="2519" t="s">
        <v>475</v>
      </c>
      <c r="C2" s="2494" t="s">
        <v>2570</v>
      </c>
      <c r="D2" s="2521"/>
      <c r="E2" s="2490"/>
      <c r="F2" s="2492" t="s">
        <v>2571</v>
      </c>
      <c r="G2" s="2492"/>
      <c r="H2" s="2492"/>
      <c r="I2" s="2529" t="s">
        <v>2746</v>
      </c>
      <c r="J2" s="2529" t="s">
        <v>2756</v>
      </c>
    </row>
    <row r="3" spans="1:10" ht="18" customHeight="1">
      <c r="A3" s="2522"/>
      <c r="B3" s="2520"/>
      <c r="C3" s="1705" t="s">
        <v>129</v>
      </c>
      <c r="D3" s="1707" t="s">
        <v>978</v>
      </c>
      <c r="E3" s="1707" t="s">
        <v>2757</v>
      </c>
      <c r="F3" s="1705" t="s">
        <v>129</v>
      </c>
      <c r="G3" s="1707" t="s">
        <v>508</v>
      </c>
      <c r="H3" s="1707" t="s">
        <v>509</v>
      </c>
      <c r="I3" s="2530"/>
      <c r="J3" s="2530"/>
    </row>
    <row r="4" spans="1:10" ht="18" customHeight="1">
      <c r="A4" s="1793"/>
      <c r="B4" s="1820"/>
      <c r="C4" s="1983" t="s">
        <v>2758</v>
      </c>
      <c r="D4" s="1983" t="s">
        <v>2758</v>
      </c>
      <c r="E4" s="1983" t="s">
        <v>2758</v>
      </c>
      <c r="F4" s="522" t="s">
        <v>385</v>
      </c>
      <c r="G4" s="522" t="s">
        <v>385</v>
      </c>
      <c r="H4" s="522" t="s">
        <v>385</v>
      </c>
      <c r="I4" s="1984" t="s">
        <v>2759</v>
      </c>
      <c r="J4" s="314" t="s">
        <v>2760</v>
      </c>
    </row>
    <row r="5" spans="1:10" ht="18" customHeight="1">
      <c r="A5" s="2628" t="s">
        <v>129</v>
      </c>
      <c r="B5" s="1820" t="s">
        <v>3666</v>
      </c>
      <c r="C5" s="198">
        <v>381</v>
      </c>
      <c r="D5" s="198">
        <v>183</v>
      </c>
      <c r="E5" s="198">
        <v>198</v>
      </c>
      <c r="F5" s="479">
        <v>2296</v>
      </c>
      <c r="G5" s="481">
        <v>1117</v>
      </c>
      <c r="H5" s="481">
        <v>1179</v>
      </c>
      <c r="I5" s="1985">
        <v>5222967</v>
      </c>
      <c r="J5" s="274">
        <v>38921</v>
      </c>
    </row>
    <row r="6" spans="1:10" ht="18" customHeight="1">
      <c r="A6" s="2628"/>
      <c r="B6" s="1720">
        <v>28</v>
      </c>
      <c r="C6" s="1986">
        <v>407</v>
      </c>
      <c r="D6" s="1986">
        <v>184</v>
      </c>
      <c r="E6" s="1986">
        <v>223</v>
      </c>
      <c r="F6" s="1986">
        <v>2685</v>
      </c>
      <c r="G6" s="1987">
        <v>1303</v>
      </c>
      <c r="H6" s="1987">
        <v>1382</v>
      </c>
      <c r="I6" s="1987">
        <v>5932950</v>
      </c>
      <c r="J6" s="1988">
        <v>42046</v>
      </c>
    </row>
    <row r="7" spans="1:10" ht="18" customHeight="1">
      <c r="A7" s="2629"/>
      <c r="B7" s="630" t="s">
        <v>2761</v>
      </c>
      <c r="C7" s="1989">
        <f t="shared" ref="C7:J7" si="0">(C6-C5)/C6*100</f>
        <v>6.3882063882063882</v>
      </c>
      <c r="D7" s="1989">
        <f t="shared" si="0"/>
        <v>0.54347826086956519</v>
      </c>
      <c r="E7" s="1989">
        <f t="shared" si="0"/>
        <v>11.210762331838566</v>
      </c>
      <c r="F7" s="1989">
        <f t="shared" si="0"/>
        <v>14.487895716945998</v>
      </c>
      <c r="G7" s="1989">
        <f t="shared" si="0"/>
        <v>14.27475057559478</v>
      </c>
      <c r="H7" s="1989">
        <f t="shared" si="0"/>
        <v>14.688856729377713</v>
      </c>
      <c r="I7" s="1989">
        <f t="shared" si="0"/>
        <v>11.966778752559856</v>
      </c>
      <c r="J7" s="1990">
        <f t="shared" si="0"/>
        <v>7.4323360129382108</v>
      </c>
    </row>
    <row r="8" spans="1:10" ht="18" customHeight="1">
      <c r="A8" s="2628" t="s">
        <v>2724</v>
      </c>
      <c r="B8" s="2101" t="s">
        <v>3666</v>
      </c>
      <c r="C8" s="1991">
        <v>92</v>
      </c>
      <c r="D8" s="1991">
        <v>21</v>
      </c>
      <c r="E8" s="1991">
        <v>71</v>
      </c>
      <c r="F8" s="1991">
        <v>575</v>
      </c>
      <c r="G8" s="1992">
        <v>343</v>
      </c>
      <c r="H8" s="1992">
        <v>232</v>
      </c>
      <c r="I8" s="1993">
        <v>2314234</v>
      </c>
      <c r="J8" s="1714" t="s">
        <v>141</v>
      </c>
    </row>
    <row r="9" spans="1:10" ht="18" customHeight="1">
      <c r="A9" s="2628"/>
      <c r="B9" s="1720">
        <v>28</v>
      </c>
      <c r="C9" s="1986">
        <v>92</v>
      </c>
      <c r="D9" s="1986">
        <v>22</v>
      </c>
      <c r="E9" s="1986">
        <v>70</v>
      </c>
      <c r="F9" s="1986">
        <v>679</v>
      </c>
      <c r="G9" s="1987">
        <v>396</v>
      </c>
      <c r="H9" s="1987">
        <v>283</v>
      </c>
      <c r="I9" s="1987">
        <v>2428655</v>
      </c>
      <c r="J9" s="1988" t="s">
        <v>141</v>
      </c>
    </row>
    <row r="10" spans="1:10" ht="18" customHeight="1">
      <c r="A10" s="2629"/>
      <c r="B10" s="630" t="s">
        <v>2761</v>
      </c>
      <c r="C10" s="1989">
        <f t="shared" ref="C10:I10" si="1">(C9-C8)/C9*100</f>
        <v>0</v>
      </c>
      <c r="D10" s="1989">
        <f t="shared" si="1"/>
        <v>4.5454545454545459</v>
      </c>
      <c r="E10" s="1989">
        <f t="shared" si="1"/>
        <v>-1.4285714285714286</v>
      </c>
      <c r="F10" s="1989">
        <f t="shared" si="1"/>
        <v>15.316642120765833</v>
      </c>
      <c r="G10" s="1989">
        <f t="shared" si="1"/>
        <v>13.383838383838384</v>
      </c>
      <c r="H10" s="1989">
        <f t="shared" si="1"/>
        <v>18.021201413427562</v>
      </c>
      <c r="I10" s="1989">
        <f t="shared" si="1"/>
        <v>4.7112908173454029</v>
      </c>
      <c r="J10" s="1994" t="s">
        <v>917</v>
      </c>
    </row>
    <row r="11" spans="1:10" ht="18" customHeight="1">
      <c r="A11" s="2628" t="s">
        <v>2733</v>
      </c>
      <c r="B11" s="2101" t="s">
        <v>3666</v>
      </c>
      <c r="C11" s="1991">
        <v>289</v>
      </c>
      <c r="D11" s="1991">
        <v>162</v>
      </c>
      <c r="E11" s="1991">
        <v>127</v>
      </c>
      <c r="F11" s="1991">
        <v>1721</v>
      </c>
      <c r="G11" s="1992">
        <v>774</v>
      </c>
      <c r="H11" s="1992">
        <v>947</v>
      </c>
      <c r="I11" s="1993">
        <v>2908733</v>
      </c>
      <c r="J11" s="1995">
        <v>38921</v>
      </c>
    </row>
    <row r="12" spans="1:10" ht="18" customHeight="1">
      <c r="A12" s="2628"/>
      <c r="B12" s="1720">
        <v>28</v>
      </c>
      <c r="C12" s="1986">
        <v>315</v>
      </c>
      <c r="D12" s="1986">
        <v>162</v>
      </c>
      <c r="E12" s="1986">
        <v>153</v>
      </c>
      <c r="F12" s="1986">
        <v>2006</v>
      </c>
      <c r="G12" s="1987">
        <v>907</v>
      </c>
      <c r="H12" s="1987">
        <v>1099</v>
      </c>
      <c r="I12" s="1987">
        <v>3504295</v>
      </c>
      <c r="J12" s="1988">
        <v>42046</v>
      </c>
    </row>
    <row r="13" spans="1:10" ht="18" customHeight="1">
      <c r="A13" s="2629"/>
      <c r="B13" s="630" t="s">
        <v>2761</v>
      </c>
      <c r="C13" s="1989">
        <f t="shared" ref="C13:J13" si="2">(C12-C11)/C12*100</f>
        <v>8.2539682539682531</v>
      </c>
      <c r="D13" s="1989">
        <f t="shared" si="2"/>
        <v>0</v>
      </c>
      <c r="E13" s="1989">
        <f t="shared" si="2"/>
        <v>16.993464052287582</v>
      </c>
      <c r="F13" s="1989">
        <f t="shared" si="2"/>
        <v>14.207377866400797</v>
      </c>
      <c r="G13" s="1989">
        <f t="shared" si="2"/>
        <v>14.66372657111356</v>
      </c>
      <c r="H13" s="1989">
        <f t="shared" si="2"/>
        <v>13.830755232029118</v>
      </c>
      <c r="I13" s="1989">
        <f t="shared" si="2"/>
        <v>16.995201602604805</v>
      </c>
      <c r="J13" s="1990">
        <f t="shared" si="2"/>
        <v>7.4323360129382108</v>
      </c>
    </row>
    <row r="14" spans="1:10" ht="18" customHeight="1">
      <c r="A14" s="1699" t="s">
        <v>2762</v>
      </c>
      <c r="B14" s="138"/>
      <c r="C14" s="138"/>
      <c r="D14" s="138"/>
      <c r="E14" s="138"/>
      <c r="F14" s="138"/>
      <c r="G14" s="138"/>
      <c r="H14" s="138"/>
    </row>
    <row r="15" spans="1:10" ht="18" customHeight="1">
      <c r="A15" s="1764" t="s">
        <v>2763</v>
      </c>
    </row>
    <row r="16" spans="1:10" ht="18" customHeight="1">
      <c r="A16" s="1764" t="s">
        <v>2764</v>
      </c>
    </row>
    <row r="17" ht="25.5" customHeight="1"/>
  </sheetData>
  <mergeCells count="9">
    <mergeCell ref="A5:A7"/>
    <mergeCell ref="A8:A10"/>
    <mergeCell ref="A11:A13"/>
    <mergeCell ref="J2:J3"/>
    <mergeCell ref="A2:A3"/>
    <mergeCell ref="B2:B3"/>
    <mergeCell ref="C2:E2"/>
    <mergeCell ref="F2:H2"/>
    <mergeCell ref="I2: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view="pageBreakPreview" zoomScaleNormal="100" zoomScaleSheetLayoutView="100" workbookViewId="0">
      <selection activeCell="N6" sqref="N6"/>
    </sheetView>
  </sheetViews>
  <sheetFormatPr defaultRowHeight="24.95" customHeight="1"/>
  <cols>
    <col min="1" max="1" width="9.25" style="5" customWidth="1"/>
    <col min="2" max="2" width="9.375" style="5" bestFit="1" customWidth="1"/>
    <col min="3" max="3" width="11.625" style="5" bestFit="1" customWidth="1"/>
    <col min="4" max="4" width="10.25" style="5" customWidth="1"/>
    <col min="5" max="5" width="11.25" style="5" customWidth="1"/>
    <col min="6" max="6" width="10.5" style="5" customWidth="1"/>
    <col min="7" max="7" width="9.375" style="5" bestFit="1" customWidth="1"/>
    <col min="8" max="8" width="10.875" style="5" customWidth="1"/>
    <col min="9" max="10" width="9" style="5"/>
    <col min="11" max="11" width="9.25" style="5" customWidth="1"/>
    <col min="12" max="12" width="9.375" style="5" bestFit="1" customWidth="1"/>
    <col min="13" max="13" width="11.625" style="5" bestFit="1" customWidth="1"/>
    <col min="14" max="18" width="11.625" style="5" customWidth="1"/>
    <col min="19" max="19" width="10.25" style="5" customWidth="1"/>
    <col min="20" max="21" width="11.25" style="5" customWidth="1"/>
    <col min="22" max="22" width="10.5" style="5" customWidth="1"/>
    <col min="23" max="23" width="11.625" style="5" bestFit="1" customWidth="1"/>
    <col min="24" max="24" width="11.625" style="5" customWidth="1"/>
    <col min="25" max="25" width="10.25" style="5" customWidth="1"/>
    <col min="26" max="26" width="9.375" style="5" bestFit="1" customWidth="1"/>
    <col min="27" max="257" width="9" style="5"/>
    <col min="258" max="258" width="9.25" style="5" customWidth="1"/>
    <col min="259" max="259" width="9.125" style="5" bestFit="1" customWidth="1"/>
    <col min="260" max="260" width="9.75" style="5" bestFit="1" customWidth="1"/>
    <col min="261" max="261" width="10.25" style="5" customWidth="1"/>
    <col min="262" max="262" width="11.25" style="5" customWidth="1"/>
    <col min="263" max="263" width="10.5" style="5" customWidth="1"/>
    <col min="264" max="264" width="9.125" style="5" bestFit="1" customWidth="1"/>
    <col min="265" max="265" width="11.625" style="5" customWidth="1"/>
    <col min="266" max="513" width="9" style="5"/>
    <col min="514" max="514" width="9.25" style="5" customWidth="1"/>
    <col min="515" max="515" width="9.125" style="5" bestFit="1" customWidth="1"/>
    <col min="516" max="516" width="9.75" style="5" bestFit="1" customWidth="1"/>
    <col min="517" max="517" width="10.25" style="5" customWidth="1"/>
    <col min="518" max="518" width="11.25" style="5" customWidth="1"/>
    <col min="519" max="519" width="10.5" style="5" customWidth="1"/>
    <col min="520" max="520" width="9.125" style="5" bestFit="1" customWidth="1"/>
    <col min="521" max="521" width="11.625" style="5" customWidth="1"/>
    <col min="522" max="769" width="9" style="5"/>
    <col min="770" max="770" width="9.25" style="5" customWidth="1"/>
    <col min="771" max="771" width="9.125" style="5" bestFit="1" customWidth="1"/>
    <col min="772" max="772" width="9.75" style="5" bestFit="1" customWidth="1"/>
    <col min="773" max="773" width="10.25" style="5" customWidth="1"/>
    <col min="774" max="774" width="11.25" style="5" customWidth="1"/>
    <col min="775" max="775" width="10.5" style="5" customWidth="1"/>
    <col min="776" max="776" width="9.125" style="5" bestFit="1" customWidth="1"/>
    <col min="777" max="777" width="11.625" style="5" customWidth="1"/>
    <col min="778" max="1025" width="9" style="5"/>
    <col min="1026" max="1026" width="9.25" style="5" customWidth="1"/>
    <col min="1027" max="1027" width="9.125" style="5" bestFit="1" customWidth="1"/>
    <col min="1028" max="1028" width="9.75" style="5" bestFit="1" customWidth="1"/>
    <col min="1029" max="1029" width="10.25" style="5" customWidth="1"/>
    <col min="1030" max="1030" width="11.25" style="5" customWidth="1"/>
    <col min="1031" max="1031" width="10.5" style="5" customWidth="1"/>
    <col min="1032" max="1032" width="9.125" style="5" bestFit="1" customWidth="1"/>
    <col min="1033" max="1033" width="11.625" style="5" customWidth="1"/>
    <col min="1034" max="1281" width="9" style="5"/>
    <col min="1282" max="1282" width="9.25" style="5" customWidth="1"/>
    <col min="1283" max="1283" width="9.125" style="5" bestFit="1" customWidth="1"/>
    <col min="1284" max="1284" width="9.75" style="5" bestFit="1" customWidth="1"/>
    <col min="1285" max="1285" width="10.25" style="5" customWidth="1"/>
    <col min="1286" max="1286" width="11.25" style="5" customWidth="1"/>
    <col min="1287" max="1287" width="10.5" style="5" customWidth="1"/>
    <col min="1288" max="1288" width="9.125" style="5" bestFit="1" customWidth="1"/>
    <col min="1289" max="1289" width="11.625" style="5" customWidth="1"/>
    <col min="1290" max="1537" width="9" style="5"/>
    <col min="1538" max="1538" width="9.25" style="5" customWidth="1"/>
    <col min="1539" max="1539" width="9.125" style="5" bestFit="1" customWidth="1"/>
    <col min="1540" max="1540" width="9.75" style="5" bestFit="1" customWidth="1"/>
    <col min="1541" max="1541" width="10.25" style="5" customWidth="1"/>
    <col min="1542" max="1542" width="11.25" style="5" customWidth="1"/>
    <col min="1543" max="1543" width="10.5" style="5" customWidth="1"/>
    <col min="1544" max="1544" width="9.125" style="5" bestFit="1" customWidth="1"/>
    <col min="1545" max="1545" width="11.625" style="5" customWidth="1"/>
    <col min="1546" max="1793" width="9" style="5"/>
    <col min="1794" max="1794" width="9.25" style="5" customWidth="1"/>
    <col min="1795" max="1795" width="9.125" style="5" bestFit="1" customWidth="1"/>
    <col min="1796" max="1796" width="9.75" style="5" bestFit="1" customWidth="1"/>
    <col min="1797" max="1797" width="10.25" style="5" customWidth="1"/>
    <col min="1798" max="1798" width="11.25" style="5" customWidth="1"/>
    <col min="1799" max="1799" width="10.5" style="5" customWidth="1"/>
    <col min="1800" max="1800" width="9.125" style="5" bestFit="1" customWidth="1"/>
    <col min="1801" max="1801" width="11.625" style="5" customWidth="1"/>
    <col min="1802" max="2049" width="9" style="5"/>
    <col min="2050" max="2050" width="9.25" style="5" customWidth="1"/>
    <col min="2051" max="2051" width="9.125" style="5" bestFit="1" customWidth="1"/>
    <col min="2052" max="2052" width="9.75" style="5" bestFit="1" customWidth="1"/>
    <col min="2053" max="2053" width="10.25" style="5" customWidth="1"/>
    <col min="2054" max="2054" width="11.25" style="5" customWidth="1"/>
    <col min="2055" max="2055" width="10.5" style="5" customWidth="1"/>
    <col min="2056" max="2056" width="9.125" style="5" bestFit="1" customWidth="1"/>
    <col min="2057" max="2057" width="11.625" style="5" customWidth="1"/>
    <col min="2058" max="2305" width="9" style="5"/>
    <col min="2306" max="2306" width="9.25" style="5" customWidth="1"/>
    <col min="2307" max="2307" width="9.125" style="5" bestFit="1" customWidth="1"/>
    <col min="2308" max="2308" width="9.75" style="5" bestFit="1" customWidth="1"/>
    <col min="2309" max="2309" width="10.25" style="5" customWidth="1"/>
    <col min="2310" max="2310" width="11.25" style="5" customWidth="1"/>
    <col min="2311" max="2311" width="10.5" style="5" customWidth="1"/>
    <col min="2312" max="2312" width="9.125" style="5" bestFit="1" customWidth="1"/>
    <col min="2313" max="2313" width="11.625" style="5" customWidth="1"/>
    <col min="2314" max="2561" width="9" style="5"/>
    <col min="2562" max="2562" width="9.25" style="5" customWidth="1"/>
    <col min="2563" max="2563" width="9.125" style="5" bestFit="1" customWidth="1"/>
    <col min="2564" max="2564" width="9.75" style="5" bestFit="1" customWidth="1"/>
    <col min="2565" max="2565" width="10.25" style="5" customWidth="1"/>
    <col min="2566" max="2566" width="11.25" style="5" customWidth="1"/>
    <col min="2567" max="2567" width="10.5" style="5" customWidth="1"/>
    <col min="2568" max="2568" width="9.125" style="5" bestFit="1" customWidth="1"/>
    <col min="2569" max="2569" width="11.625" style="5" customWidth="1"/>
    <col min="2570" max="2817" width="9" style="5"/>
    <col min="2818" max="2818" width="9.25" style="5" customWidth="1"/>
    <col min="2819" max="2819" width="9.125" style="5" bestFit="1" customWidth="1"/>
    <col min="2820" max="2820" width="9.75" style="5" bestFit="1" customWidth="1"/>
    <col min="2821" max="2821" width="10.25" style="5" customWidth="1"/>
    <col min="2822" max="2822" width="11.25" style="5" customWidth="1"/>
    <col min="2823" max="2823" width="10.5" style="5" customWidth="1"/>
    <col min="2824" max="2824" width="9.125" style="5" bestFit="1" customWidth="1"/>
    <col min="2825" max="2825" width="11.625" style="5" customWidth="1"/>
    <col min="2826" max="3073" width="9" style="5"/>
    <col min="3074" max="3074" width="9.25" style="5" customWidth="1"/>
    <col min="3075" max="3075" width="9.125" style="5" bestFit="1" customWidth="1"/>
    <col min="3076" max="3076" width="9.75" style="5" bestFit="1" customWidth="1"/>
    <col min="3077" max="3077" width="10.25" style="5" customWidth="1"/>
    <col min="3078" max="3078" width="11.25" style="5" customWidth="1"/>
    <col min="3079" max="3079" width="10.5" style="5" customWidth="1"/>
    <col min="3080" max="3080" width="9.125" style="5" bestFit="1" customWidth="1"/>
    <col min="3081" max="3081" width="11.625" style="5" customWidth="1"/>
    <col min="3082" max="3329" width="9" style="5"/>
    <col min="3330" max="3330" width="9.25" style="5" customWidth="1"/>
    <col min="3331" max="3331" width="9.125" style="5" bestFit="1" customWidth="1"/>
    <col min="3332" max="3332" width="9.75" style="5" bestFit="1" customWidth="1"/>
    <col min="3333" max="3333" width="10.25" style="5" customWidth="1"/>
    <col min="3334" max="3334" width="11.25" style="5" customWidth="1"/>
    <col min="3335" max="3335" width="10.5" style="5" customWidth="1"/>
    <col min="3336" max="3336" width="9.125" style="5" bestFit="1" customWidth="1"/>
    <col min="3337" max="3337" width="11.625" style="5" customWidth="1"/>
    <col min="3338" max="3585" width="9" style="5"/>
    <col min="3586" max="3586" width="9.25" style="5" customWidth="1"/>
    <col min="3587" max="3587" width="9.125" style="5" bestFit="1" customWidth="1"/>
    <col min="3588" max="3588" width="9.75" style="5" bestFit="1" customWidth="1"/>
    <col min="3589" max="3589" width="10.25" style="5" customWidth="1"/>
    <col min="3590" max="3590" width="11.25" style="5" customWidth="1"/>
    <col min="3591" max="3591" width="10.5" style="5" customWidth="1"/>
    <col min="3592" max="3592" width="9.125" style="5" bestFit="1" customWidth="1"/>
    <col min="3593" max="3593" width="11.625" style="5" customWidth="1"/>
    <col min="3594" max="3841" width="9" style="5"/>
    <col min="3842" max="3842" width="9.25" style="5" customWidth="1"/>
    <col min="3843" max="3843" width="9.125" style="5" bestFit="1" customWidth="1"/>
    <col min="3844" max="3844" width="9.75" style="5" bestFit="1" customWidth="1"/>
    <col min="3845" max="3845" width="10.25" style="5" customWidth="1"/>
    <col min="3846" max="3846" width="11.25" style="5" customWidth="1"/>
    <col min="3847" max="3847" width="10.5" style="5" customWidth="1"/>
    <col min="3848" max="3848" width="9.125" style="5" bestFit="1" customWidth="1"/>
    <col min="3849" max="3849" width="11.625" style="5" customWidth="1"/>
    <col min="3850" max="4097" width="9" style="5"/>
    <col min="4098" max="4098" width="9.25" style="5" customWidth="1"/>
    <col min="4099" max="4099" width="9.125" style="5" bestFit="1" customWidth="1"/>
    <col min="4100" max="4100" width="9.75" style="5" bestFit="1" customWidth="1"/>
    <col min="4101" max="4101" width="10.25" style="5" customWidth="1"/>
    <col min="4102" max="4102" width="11.25" style="5" customWidth="1"/>
    <col min="4103" max="4103" width="10.5" style="5" customWidth="1"/>
    <col min="4104" max="4104" width="9.125" style="5" bestFit="1" customWidth="1"/>
    <col min="4105" max="4105" width="11.625" style="5" customWidth="1"/>
    <col min="4106" max="4353" width="9" style="5"/>
    <col min="4354" max="4354" width="9.25" style="5" customWidth="1"/>
    <col min="4355" max="4355" width="9.125" style="5" bestFit="1" customWidth="1"/>
    <col min="4356" max="4356" width="9.75" style="5" bestFit="1" customWidth="1"/>
    <col min="4357" max="4357" width="10.25" style="5" customWidth="1"/>
    <col min="4358" max="4358" width="11.25" style="5" customWidth="1"/>
    <col min="4359" max="4359" width="10.5" style="5" customWidth="1"/>
    <col min="4360" max="4360" width="9.125" style="5" bestFit="1" customWidth="1"/>
    <col min="4361" max="4361" width="11.625" style="5" customWidth="1"/>
    <col min="4362" max="4609" width="9" style="5"/>
    <col min="4610" max="4610" width="9.25" style="5" customWidth="1"/>
    <col min="4611" max="4611" width="9.125" style="5" bestFit="1" customWidth="1"/>
    <col min="4612" max="4612" width="9.75" style="5" bestFit="1" customWidth="1"/>
    <col min="4613" max="4613" width="10.25" style="5" customWidth="1"/>
    <col min="4614" max="4614" width="11.25" style="5" customWidth="1"/>
    <col min="4615" max="4615" width="10.5" style="5" customWidth="1"/>
    <col min="4616" max="4616" width="9.125" style="5" bestFit="1" customWidth="1"/>
    <col min="4617" max="4617" width="11.625" style="5" customWidth="1"/>
    <col min="4618" max="4865" width="9" style="5"/>
    <col min="4866" max="4866" width="9.25" style="5" customWidth="1"/>
    <col min="4867" max="4867" width="9.125" style="5" bestFit="1" customWidth="1"/>
    <col min="4868" max="4868" width="9.75" style="5" bestFit="1" customWidth="1"/>
    <col min="4869" max="4869" width="10.25" style="5" customWidth="1"/>
    <col min="4870" max="4870" width="11.25" style="5" customWidth="1"/>
    <col min="4871" max="4871" width="10.5" style="5" customWidth="1"/>
    <col min="4872" max="4872" width="9.125" style="5" bestFit="1" customWidth="1"/>
    <col min="4873" max="4873" width="11.625" style="5" customWidth="1"/>
    <col min="4874" max="5121" width="9" style="5"/>
    <col min="5122" max="5122" width="9.25" style="5" customWidth="1"/>
    <col min="5123" max="5123" width="9.125" style="5" bestFit="1" customWidth="1"/>
    <col min="5124" max="5124" width="9.75" style="5" bestFit="1" customWidth="1"/>
    <col min="5125" max="5125" width="10.25" style="5" customWidth="1"/>
    <col min="5126" max="5126" width="11.25" style="5" customWidth="1"/>
    <col min="5127" max="5127" width="10.5" style="5" customWidth="1"/>
    <col min="5128" max="5128" width="9.125" style="5" bestFit="1" customWidth="1"/>
    <col min="5129" max="5129" width="11.625" style="5" customWidth="1"/>
    <col min="5130" max="5377" width="9" style="5"/>
    <col min="5378" max="5378" width="9.25" style="5" customWidth="1"/>
    <col min="5379" max="5379" width="9.125" style="5" bestFit="1" customWidth="1"/>
    <col min="5380" max="5380" width="9.75" style="5" bestFit="1" customWidth="1"/>
    <col min="5381" max="5381" width="10.25" style="5" customWidth="1"/>
    <col min="5382" max="5382" width="11.25" style="5" customWidth="1"/>
    <col min="5383" max="5383" width="10.5" style="5" customWidth="1"/>
    <col min="5384" max="5384" width="9.125" style="5" bestFit="1" customWidth="1"/>
    <col min="5385" max="5385" width="11.625" style="5" customWidth="1"/>
    <col min="5386" max="5633" width="9" style="5"/>
    <col min="5634" max="5634" width="9.25" style="5" customWidth="1"/>
    <col min="5635" max="5635" width="9.125" style="5" bestFit="1" customWidth="1"/>
    <col min="5636" max="5636" width="9.75" style="5" bestFit="1" customWidth="1"/>
    <col min="5637" max="5637" width="10.25" style="5" customWidth="1"/>
    <col min="5638" max="5638" width="11.25" style="5" customWidth="1"/>
    <col min="5639" max="5639" width="10.5" style="5" customWidth="1"/>
    <col min="5640" max="5640" width="9.125" style="5" bestFit="1" customWidth="1"/>
    <col min="5641" max="5641" width="11.625" style="5" customWidth="1"/>
    <col min="5642" max="5889" width="9" style="5"/>
    <col min="5890" max="5890" width="9.25" style="5" customWidth="1"/>
    <col min="5891" max="5891" width="9.125" style="5" bestFit="1" customWidth="1"/>
    <col min="5892" max="5892" width="9.75" style="5" bestFit="1" customWidth="1"/>
    <col min="5893" max="5893" width="10.25" style="5" customWidth="1"/>
    <col min="5894" max="5894" width="11.25" style="5" customWidth="1"/>
    <col min="5895" max="5895" width="10.5" style="5" customWidth="1"/>
    <col min="5896" max="5896" width="9.125" style="5" bestFit="1" customWidth="1"/>
    <col min="5897" max="5897" width="11.625" style="5" customWidth="1"/>
    <col min="5898" max="6145" width="9" style="5"/>
    <col min="6146" max="6146" width="9.25" style="5" customWidth="1"/>
    <col min="6147" max="6147" width="9.125" style="5" bestFit="1" customWidth="1"/>
    <col min="6148" max="6148" width="9.75" style="5" bestFit="1" customWidth="1"/>
    <col min="6149" max="6149" width="10.25" style="5" customWidth="1"/>
    <col min="6150" max="6150" width="11.25" style="5" customWidth="1"/>
    <col min="6151" max="6151" width="10.5" style="5" customWidth="1"/>
    <col min="6152" max="6152" width="9.125" style="5" bestFit="1" customWidth="1"/>
    <col min="6153" max="6153" width="11.625" style="5" customWidth="1"/>
    <col min="6154" max="6401" width="9" style="5"/>
    <col min="6402" max="6402" width="9.25" style="5" customWidth="1"/>
    <col min="6403" max="6403" width="9.125" style="5" bestFit="1" customWidth="1"/>
    <col min="6404" max="6404" width="9.75" style="5" bestFit="1" customWidth="1"/>
    <col min="6405" max="6405" width="10.25" style="5" customWidth="1"/>
    <col min="6406" max="6406" width="11.25" style="5" customWidth="1"/>
    <col min="6407" max="6407" width="10.5" style="5" customWidth="1"/>
    <col min="6408" max="6408" width="9.125" style="5" bestFit="1" customWidth="1"/>
    <col min="6409" max="6409" width="11.625" style="5" customWidth="1"/>
    <col min="6410" max="6657" width="9" style="5"/>
    <col min="6658" max="6658" width="9.25" style="5" customWidth="1"/>
    <col min="6659" max="6659" width="9.125" style="5" bestFit="1" customWidth="1"/>
    <col min="6660" max="6660" width="9.75" style="5" bestFit="1" customWidth="1"/>
    <col min="6661" max="6661" width="10.25" style="5" customWidth="1"/>
    <col min="6662" max="6662" width="11.25" style="5" customWidth="1"/>
    <col min="6663" max="6663" width="10.5" style="5" customWidth="1"/>
    <col min="6664" max="6664" width="9.125" style="5" bestFit="1" customWidth="1"/>
    <col min="6665" max="6665" width="11.625" style="5" customWidth="1"/>
    <col min="6666" max="6913" width="9" style="5"/>
    <col min="6914" max="6914" width="9.25" style="5" customWidth="1"/>
    <col min="6915" max="6915" width="9.125" style="5" bestFit="1" customWidth="1"/>
    <col min="6916" max="6916" width="9.75" style="5" bestFit="1" customWidth="1"/>
    <col min="6917" max="6917" width="10.25" style="5" customWidth="1"/>
    <col min="6918" max="6918" width="11.25" style="5" customWidth="1"/>
    <col min="6919" max="6919" width="10.5" style="5" customWidth="1"/>
    <col min="6920" max="6920" width="9.125" style="5" bestFit="1" customWidth="1"/>
    <col min="6921" max="6921" width="11.625" style="5" customWidth="1"/>
    <col min="6922" max="7169" width="9" style="5"/>
    <col min="7170" max="7170" width="9.25" style="5" customWidth="1"/>
    <col min="7171" max="7171" width="9.125" style="5" bestFit="1" customWidth="1"/>
    <col min="7172" max="7172" width="9.75" style="5" bestFit="1" customWidth="1"/>
    <col min="7173" max="7173" width="10.25" style="5" customWidth="1"/>
    <col min="7174" max="7174" width="11.25" style="5" customWidth="1"/>
    <col min="7175" max="7175" width="10.5" style="5" customWidth="1"/>
    <col min="7176" max="7176" width="9.125" style="5" bestFit="1" customWidth="1"/>
    <col min="7177" max="7177" width="11.625" style="5" customWidth="1"/>
    <col min="7178" max="7425" width="9" style="5"/>
    <col min="7426" max="7426" width="9.25" style="5" customWidth="1"/>
    <col min="7427" max="7427" width="9.125" style="5" bestFit="1" customWidth="1"/>
    <col min="7428" max="7428" width="9.75" style="5" bestFit="1" customWidth="1"/>
    <col min="7429" max="7429" width="10.25" style="5" customWidth="1"/>
    <col min="7430" max="7430" width="11.25" style="5" customWidth="1"/>
    <col min="7431" max="7431" width="10.5" style="5" customWidth="1"/>
    <col min="7432" max="7432" width="9.125" style="5" bestFit="1" customWidth="1"/>
    <col min="7433" max="7433" width="11.625" style="5" customWidth="1"/>
    <col min="7434" max="7681" width="9" style="5"/>
    <col min="7682" max="7682" width="9.25" style="5" customWidth="1"/>
    <col min="7683" max="7683" width="9.125" style="5" bestFit="1" customWidth="1"/>
    <col min="7684" max="7684" width="9.75" style="5" bestFit="1" customWidth="1"/>
    <col min="7685" max="7685" width="10.25" style="5" customWidth="1"/>
    <col min="7686" max="7686" width="11.25" style="5" customWidth="1"/>
    <col min="7687" max="7687" width="10.5" style="5" customWidth="1"/>
    <col min="7688" max="7688" width="9.125" style="5" bestFit="1" customWidth="1"/>
    <col min="7689" max="7689" width="11.625" style="5" customWidth="1"/>
    <col min="7690" max="7937" width="9" style="5"/>
    <col min="7938" max="7938" width="9.25" style="5" customWidth="1"/>
    <col min="7939" max="7939" width="9.125" style="5" bestFit="1" customWidth="1"/>
    <col min="7940" max="7940" width="9.75" style="5" bestFit="1" customWidth="1"/>
    <col min="7941" max="7941" width="10.25" style="5" customWidth="1"/>
    <col min="7942" max="7942" width="11.25" style="5" customWidth="1"/>
    <col min="7943" max="7943" width="10.5" style="5" customWidth="1"/>
    <col min="7944" max="7944" width="9.125" style="5" bestFit="1" customWidth="1"/>
    <col min="7945" max="7945" width="11.625" style="5" customWidth="1"/>
    <col min="7946" max="8193" width="9" style="5"/>
    <col min="8194" max="8194" width="9.25" style="5" customWidth="1"/>
    <col min="8195" max="8195" width="9.125" style="5" bestFit="1" customWidth="1"/>
    <col min="8196" max="8196" width="9.75" style="5" bestFit="1" customWidth="1"/>
    <col min="8197" max="8197" width="10.25" style="5" customWidth="1"/>
    <col min="8198" max="8198" width="11.25" style="5" customWidth="1"/>
    <col min="8199" max="8199" width="10.5" style="5" customWidth="1"/>
    <col min="8200" max="8200" width="9.125" style="5" bestFit="1" customWidth="1"/>
    <col min="8201" max="8201" width="11.625" style="5" customWidth="1"/>
    <col min="8202" max="8449" width="9" style="5"/>
    <col min="8450" max="8450" width="9.25" style="5" customWidth="1"/>
    <col min="8451" max="8451" width="9.125" style="5" bestFit="1" customWidth="1"/>
    <col min="8452" max="8452" width="9.75" style="5" bestFit="1" customWidth="1"/>
    <col min="8453" max="8453" width="10.25" style="5" customWidth="1"/>
    <col min="8454" max="8454" width="11.25" style="5" customWidth="1"/>
    <col min="8455" max="8455" width="10.5" style="5" customWidth="1"/>
    <col min="8456" max="8456" width="9.125" style="5" bestFit="1" customWidth="1"/>
    <col min="8457" max="8457" width="11.625" style="5" customWidth="1"/>
    <col min="8458" max="8705" width="9" style="5"/>
    <col min="8706" max="8706" width="9.25" style="5" customWidth="1"/>
    <col min="8707" max="8707" width="9.125" style="5" bestFit="1" customWidth="1"/>
    <col min="8708" max="8708" width="9.75" style="5" bestFit="1" customWidth="1"/>
    <col min="8709" max="8709" width="10.25" style="5" customWidth="1"/>
    <col min="8710" max="8710" width="11.25" style="5" customWidth="1"/>
    <col min="8711" max="8711" width="10.5" style="5" customWidth="1"/>
    <col min="8712" max="8712" width="9.125" style="5" bestFit="1" customWidth="1"/>
    <col min="8713" max="8713" width="11.625" style="5" customWidth="1"/>
    <col min="8714" max="8961" width="9" style="5"/>
    <col min="8962" max="8962" width="9.25" style="5" customWidth="1"/>
    <col min="8963" max="8963" width="9.125" style="5" bestFit="1" customWidth="1"/>
    <col min="8964" max="8964" width="9.75" style="5" bestFit="1" customWidth="1"/>
    <col min="8965" max="8965" width="10.25" style="5" customWidth="1"/>
    <col min="8966" max="8966" width="11.25" style="5" customWidth="1"/>
    <col min="8967" max="8967" width="10.5" style="5" customWidth="1"/>
    <col min="8968" max="8968" width="9.125" style="5" bestFit="1" customWidth="1"/>
    <col min="8969" max="8969" width="11.625" style="5" customWidth="1"/>
    <col min="8970" max="9217" width="9" style="5"/>
    <col min="9218" max="9218" width="9.25" style="5" customWidth="1"/>
    <col min="9219" max="9219" width="9.125" style="5" bestFit="1" customWidth="1"/>
    <col min="9220" max="9220" width="9.75" style="5" bestFit="1" customWidth="1"/>
    <col min="9221" max="9221" width="10.25" style="5" customWidth="1"/>
    <col min="9222" max="9222" width="11.25" style="5" customWidth="1"/>
    <col min="9223" max="9223" width="10.5" style="5" customWidth="1"/>
    <col min="9224" max="9224" width="9.125" style="5" bestFit="1" customWidth="1"/>
    <col min="9225" max="9225" width="11.625" style="5" customWidth="1"/>
    <col min="9226" max="9473" width="9" style="5"/>
    <col min="9474" max="9474" width="9.25" style="5" customWidth="1"/>
    <col min="9475" max="9475" width="9.125" style="5" bestFit="1" customWidth="1"/>
    <col min="9476" max="9476" width="9.75" style="5" bestFit="1" customWidth="1"/>
    <col min="9477" max="9477" width="10.25" style="5" customWidth="1"/>
    <col min="9478" max="9478" width="11.25" style="5" customWidth="1"/>
    <col min="9479" max="9479" width="10.5" style="5" customWidth="1"/>
    <col min="9480" max="9480" width="9.125" style="5" bestFit="1" customWidth="1"/>
    <col min="9481" max="9481" width="11.625" style="5" customWidth="1"/>
    <col min="9482" max="9729" width="9" style="5"/>
    <col min="9730" max="9730" width="9.25" style="5" customWidth="1"/>
    <col min="9731" max="9731" width="9.125" style="5" bestFit="1" customWidth="1"/>
    <col min="9732" max="9732" width="9.75" style="5" bestFit="1" customWidth="1"/>
    <col min="9733" max="9733" width="10.25" style="5" customWidth="1"/>
    <col min="9734" max="9734" width="11.25" style="5" customWidth="1"/>
    <col min="9735" max="9735" width="10.5" style="5" customWidth="1"/>
    <col min="9736" max="9736" width="9.125" style="5" bestFit="1" customWidth="1"/>
    <col min="9737" max="9737" width="11.625" style="5" customWidth="1"/>
    <col min="9738" max="9985" width="9" style="5"/>
    <col min="9986" max="9986" width="9.25" style="5" customWidth="1"/>
    <col min="9987" max="9987" width="9.125" style="5" bestFit="1" customWidth="1"/>
    <col min="9988" max="9988" width="9.75" style="5" bestFit="1" customWidth="1"/>
    <col min="9989" max="9989" width="10.25" style="5" customWidth="1"/>
    <col min="9990" max="9990" width="11.25" style="5" customWidth="1"/>
    <col min="9991" max="9991" width="10.5" style="5" customWidth="1"/>
    <col min="9992" max="9992" width="9.125" style="5" bestFit="1" customWidth="1"/>
    <col min="9993" max="9993" width="11.625" style="5" customWidth="1"/>
    <col min="9994" max="10241" width="9" style="5"/>
    <col min="10242" max="10242" width="9.25" style="5" customWidth="1"/>
    <col min="10243" max="10243" width="9.125" style="5" bestFit="1" customWidth="1"/>
    <col min="10244" max="10244" width="9.75" style="5" bestFit="1" customWidth="1"/>
    <col min="10245" max="10245" width="10.25" style="5" customWidth="1"/>
    <col min="10246" max="10246" width="11.25" style="5" customWidth="1"/>
    <col min="10247" max="10247" width="10.5" style="5" customWidth="1"/>
    <col min="10248" max="10248" width="9.125" style="5" bestFit="1" customWidth="1"/>
    <col min="10249" max="10249" width="11.625" style="5" customWidth="1"/>
    <col min="10250" max="10497" width="9" style="5"/>
    <col min="10498" max="10498" width="9.25" style="5" customWidth="1"/>
    <col min="10499" max="10499" width="9.125" style="5" bestFit="1" customWidth="1"/>
    <col min="10500" max="10500" width="9.75" style="5" bestFit="1" customWidth="1"/>
    <col min="10501" max="10501" width="10.25" style="5" customWidth="1"/>
    <col min="10502" max="10502" width="11.25" style="5" customWidth="1"/>
    <col min="10503" max="10503" width="10.5" style="5" customWidth="1"/>
    <col min="10504" max="10504" width="9.125" style="5" bestFit="1" customWidth="1"/>
    <col min="10505" max="10505" width="11.625" style="5" customWidth="1"/>
    <col min="10506" max="10753" width="9" style="5"/>
    <col min="10754" max="10754" width="9.25" style="5" customWidth="1"/>
    <col min="10755" max="10755" width="9.125" style="5" bestFit="1" customWidth="1"/>
    <col min="10756" max="10756" width="9.75" style="5" bestFit="1" customWidth="1"/>
    <col min="10757" max="10757" width="10.25" style="5" customWidth="1"/>
    <col min="10758" max="10758" width="11.25" style="5" customWidth="1"/>
    <col min="10759" max="10759" width="10.5" style="5" customWidth="1"/>
    <col min="10760" max="10760" width="9.125" style="5" bestFit="1" customWidth="1"/>
    <col min="10761" max="10761" width="11.625" style="5" customWidth="1"/>
    <col min="10762" max="11009" width="9" style="5"/>
    <col min="11010" max="11010" width="9.25" style="5" customWidth="1"/>
    <col min="11011" max="11011" width="9.125" style="5" bestFit="1" customWidth="1"/>
    <col min="11012" max="11012" width="9.75" style="5" bestFit="1" customWidth="1"/>
    <col min="11013" max="11013" width="10.25" style="5" customWidth="1"/>
    <col min="11014" max="11014" width="11.25" style="5" customWidth="1"/>
    <col min="11015" max="11015" width="10.5" style="5" customWidth="1"/>
    <col min="11016" max="11016" width="9.125" style="5" bestFit="1" customWidth="1"/>
    <col min="11017" max="11017" width="11.625" style="5" customWidth="1"/>
    <col min="11018" max="11265" width="9" style="5"/>
    <col min="11266" max="11266" width="9.25" style="5" customWidth="1"/>
    <col min="11267" max="11267" width="9.125" style="5" bestFit="1" customWidth="1"/>
    <col min="11268" max="11268" width="9.75" style="5" bestFit="1" customWidth="1"/>
    <col min="11269" max="11269" width="10.25" style="5" customWidth="1"/>
    <col min="11270" max="11270" width="11.25" style="5" customWidth="1"/>
    <col min="11271" max="11271" width="10.5" style="5" customWidth="1"/>
    <col min="11272" max="11272" width="9.125" style="5" bestFit="1" customWidth="1"/>
    <col min="11273" max="11273" width="11.625" style="5" customWidth="1"/>
    <col min="11274" max="11521" width="9" style="5"/>
    <col min="11522" max="11522" width="9.25" style="5" customWidth="1"/>
    <col min="11523" max="11523" width="9.125" style="5" bestFit="1" customWidth="1"/>
    <col min="11524" max="11524" width="9.75" style="5" bestFit="1" customWidth="1"/>
    <col min="11525" max="11525" width="10.25" style="5" customWidth="1"/>
    <col min="11526" max="11526" width="11.25" style="5" customWidth="1"/>
    <col min="11527" max="11527" width="10.5" style="5" customWidth="1"/>
    <col min="11528" max="11528" width="9.125" style="5" bestFit="1" customWidth="1"/>
    <col min="11529" max="11529" width="11.625" style="5" customWidth="1"/>
    <col min="11530" max="11777" width="9" style="5"/>
    <col min="11778" max="11778" width="9.25" style="5" customWidth="1"/>
    <col min="11779" max="11779" width="9.125" style="5" bestFit="1" customWidth="1"/>
    <col min="11780" max="11780" width="9.75" style="5" bestFit="1" customWidth="1"/>
    <col min="11781" max="11781" width="10.25" style="5" customWidth="1"/>
    <col min="11782" max="11782" width="11.25" style="5" customWidth="1"/>
    <col min="11783" max="11783" width="10.5" style="5" customWidth="1"/>
    <col min="11784" max="11784" width="9.125" style="5" bestFit="1" customWidth="1"/>
    <col min="11785" max="11785" width="11.625" style="5" customWidth="1"/>
    <col min="11786" max="12033" width="9" style="5"/>
    <col min="12034" max="12034" width="9.25" style="5" customWidth="1"/>
    <col min="12035" max="12035" width="9.125" style="5" bestFit="1" customWidth="1"/>
    <col min="12036" max="12036" width="9.75" style="5" bestFit="1" customWidth="1"/>
    <col min="12037" max="12037" width="10.25" style="5" customWidth="1"/>
    <col min="12038" max="12038" width="11.25" style="5" customWidth="1"/>
    <col min="12039" max="12039" width="10.5" style="5" customWidth="1"/>
    <col min="12040" max="12040" width="9.125" style="5" bestFit="1" customWidth="1"/>
    <col min="12041" max="12041" width="11.625" style="5" customWidth="1"/>
    <col min="12042" max="12289" width="9" style="5"/>
    <col min="12290" max="12290" width="9.25" style="5" customWidth="1"/>
    <col min="12291" max="12291" width="9.125" style="5" bestFit="1" customWidth="1"/>
    <col min="12292" max="12292" width="9.75" style="5" bestFit="1" customWidth="1"/>
    <col min="12293" max="12293" width="10.25" style="5" customWidth="1"/>
    <col min="12294" max="12294" width="11.25" style="5" customWidth="1"/>
    <col min="12295" max="12295" width="10.5" style="5" customWidth="1"/>
    <col min="12296" max="12296" width="9.125" style="5" bestFit="1" customWidth="1"/>
    <col min="12297" max="12297" width="11.625" style="5" customWidth="1"/>
    <col min="12298" max="12545" width="9" style="5"/>
    <col min="12546" max="12546" width="9.25" style="5" customWidth="1"/>
    <col min="12547" max="12547" width="9.125" style="5" bestFit="1" customWidth="1"/>
    <col min="12548" max="12548" width="9.75" style="5" bestFit="1" customWidth="1"/>
    <col min="12549" max="12549" width="10.25" style="5" customWidth="1"/>
    <col min="12550" max="12550" width="11.25" style="5" customWidth="1"/>
    <col min="12551" max="12551" width="10.5" style="5" customWidth="1"/>
    <col min="12552" max="12552" width="9.125" style="5" bestFit="1" customWidth="1"/>
    <col min="12553" max="12553" width="11.625" style="5" customWidth="1"/>
    <col min="12554" max="12801" width="9" style="5"/>
    <col min="12802" max="12802" width="9.25" style="5" customWidth="1"/>
    <col min="12803" max="12803" width="9.125" style="5" bestFit="1" customWidth="1"/>
    <col min="12804" max="12804" width="9.75" style="5" bestFit="1" customWidth="1"/>
    <col min="12805" max="12805" width="10.25" style="5" customWidth="1"/>
    <col min="12806" max="12806" width="11.25" style="5" customWidth="1"/>
    <col min="12807" max="12807" width="10.5" style="5" customWidth="1"/>
    <col min="12808" max="12808" width="9.125" style="5" bestFit="1" customWidth="1"/>
    <col min="12809" max="12809" width="11.625" style="5" customWidth="1"/>
    <col min="12810" max="13057" width="9" style="5"/>
    <col min="13058" max="13058" width="9.25" style="5" customWidth="1"/>
    <col min="13059" max="13059" width="9.125" style="5" bestFit="1" customWidth="1"/>
    <col min="13060" max="13060" width="9.75" style="5" bestFit="1" customWidth="1"/>
    <col min="13061" max="13061" width="10.25" style="5" customWidth="1"/>
    <col min="13062" max="13062" width="11.25" style="5" customWidth="1"/>
    <col min="13063" max="13063" width="10.5" style="5" customWidth="1"/>
    <col min="13064" max="13064" width="9.125" style="5" bestFit="1" customWidth="1"/>
    <col min="13065" max="13065" width="11.625" style="5" customWidth="1"/>
    <col min="13066" max="13313" width="9" style="5"/>
    <col min="13314" max="13314" width="9.25" style="5" customWidth="1"/>
    <col min="13315" max="13315" width="9.125" style="5" bestFit="1" customWidth="1"/>
    <col min="13316" max="13316" width="9.75" style="5" bestFit="1" customWidth="1"/>
    <col min="13317" max="13317" width="10.25" style="5" customWidth="1"/>
    <col min="13318" max="13318" width="11.25" style="5" customWidth="1"/>
    <col min="13319" max="13319" width="10.5" style="5" customWidth="1"/>
    <col min="13320" max="13320" width="9.125" style="5" bestFit="1" customWidth="1"/>
    <col min="13321" max="13321" width="11.625" style="5" customWidth="1"/>
    <col min="13322" max="13569" width="9" style="5"/>
    <col min="13570" max="13570" width="9.25" style="5" customWidth="1"/>
    <col min="13571" max="13571" width="9.125" style="5" bestFit="1" customWidth="1"/>
    <col min="13572" max="13572" width="9.75" style="5" bestFit="1" customWidth="1"/>
    <col min="13573" max="13573" width="10.25" style="5" customWidth="1"/>
    <col min="13574" max="13574" width="11.25" style="5" customWidth="1"/>
    <col min="13575" max="13575" width="10.5" style="5" customWidth="1"/>
    <col min="13576" max="13576" width="9.125" style="5" bestFit="1" customWidth="1"/>
    <col min="13577" max="13577" width="11.625" style="5" customWidth="1"/>
    <col min="13578" max="13825" width="9" style="5"/>
    <col min="13826" max="13826" width="9.25" style="5" customWidth="1"/>
    <col min="13827" max="13827" width="9.125" style="5" bestFit="1" customWidth="1"/>
    <col min="13828" max="13828" width="9.75" style="5" bestFit="1" customWidth="1"/>
    <col min="13829" max="13829" width="10.25" style="5" customWidth="1"/>
    <col min="13830" max="13830" width="11.25" style="5" customWidth="1"/>
    <col min="13831" max="13831" width="10.5" style="5" customWidth="1"/>
    <col min="13832" max="13832" width="9.125" style="5" bestFit="1" customWidth="1"/>
    <col min="13833" max="13833" width="11.625" style="5" customWidth="1"/>
    <col min="13834" max="14081" width="9" style="5"/>
    <col min="14082" max="14082" width="9.25" style="5" customWidth="1"/>
    <col min="14083" max="14083" width="9.125" style="5" bestFit="1" customWidth="1"/>
    <col min="14084" max="14084" width="9.75" style="5" bestFit="1" customWidth="1"/>
    <col min="14085" max="14085" width="10.25" style="5" customWidth="1"/>
    <col min="14086" max="14086" width="11.25" style="5" customWidth="1"/>
    <col min="14087" max="14087" width="10.5" style="5" customWidth="1"/>
    <col min="14088" max="14088" width="9.125" style="5" bestFit="1" customWidth="1"/>
    <col min="14089" max="14089" width="11.625" style="5" customWidth="1"/>
    <col min="14090" max="14337" width="9" style="5"/>
    <col min="14338" max="14338" width="9.25" style="5" customWidth="1"/>
    <col min="14339" max="14339" width="9.125" style="5" bestFit="1" customWidth="1"/>
    <col min="14340" max="14340" width="9.75" style="5" bestFit="1" customWidth="1"/>
    <col min="14341" max="14341" width="10.25" style="5" customWidth="1"/>
    <col min="14342" max="14342" width="11.25" style="5" customWidth="1"/>
    <col min="14343" max="14343" width="10.5" style="5" customWidth="1"/>
    <col min="14344" max="14344" width="9.125" style="5" bestFit="1" customWidth="1"/>
    <col min="14345" max="14345" width="11.625" style="5" customWidth="1"/>
    <col min="14346" max="14593" width="9" style="5"/>
    <col min="14594" max="14594" width="9.25" style="5" customWidth="1"/>
    <col min="14595" max="14595" width="9.125" style="5" bestFit="1" customWidth="1"/>
    <col min="14596" max="14596" width="9.75" style="5" bestFit="1" customWidth="1"/>
    <col min="14597" max="14597" width="10.25" style="5" customWidth="1"/>
    <col min="14598" max="14598" width="11.25" style="5" customWidth="1"/>
    <col min="14599" max="14599" width="10.5" style="5" customWidth="1"/>
    <col min="14600" max="14600" width="9.125" style="5" bestFit="1" customWidth="1"/>
    <col min="14601" max="14601" width="11.625" style="5" customWidth="1"/>
    <col min="14602" max="14849" width="9" style="5"/>
    <col min="14850" max="14850" width="9.25" style="5" customWidth="1"/>
    <col min="14851" max="14851" width="9.125" style="5" bestFit="1" customWidth="1"/>
    <col min="14852" max="14852" width="9.75" style="5" bestFit="1" customWidth="1"/>
    <col min="14853" max="14853" width="10.25" style="5" customWidth="1"/>
    <col min="14854" max="14854" width="11.25" style="5" customWidth="1"/>
    <col min="14855" max="14855" width="10.5" style="5" customWidth="1"/>
    <col min="14856" max="14856" width="9.125" style="5" bestFit="1" customWidth="1"/>
    <col min="14857" max="14857" width="11.625" style="5" customWidth="1"/>
    <col min="14858" max="15105" width="9" style="5"/>
    <col min="15106" max="15106" width="9.25" style="5" customWidth="1"/>
    <col min="15107" max="15107" width="9.125" style="5" bestFit="1" customWidth="1"/>
    <col min="15108" max="15108" width="9.75" style="5" bestFit="1" customWidth="1"/>
    <col min="15109" max="15109" width="10.25" style="5" customWidth="1"/>
    <col min="15110" max="15110" width="11.25" style="5" customWidth="1"/>
    <col min="15111" max="15111" width="10.5" style="5" customWidth="1"/>
    <col min="15112" max="15112" width="9.125" style="5" bestFit="1" customWidth="1"/>
    <col min="15113" max="15113" width="11.625" style="5" customWidth="1"/>
    <col min="15114" max="15361" width="9" style="5"/>
    <col min="15362" max="15362" width="9.25" style="5" customWidth="1"/>
    <col min="15363" max="15363" width="9.125" style="5" bestFit="1" customWidth="1"/>
    <col min="15364" max="15364" width="9.75" style="5" bestFit="1" customWidth="1"/>
    <col min="15365" max="15365" width="10.25" style="5" customWidth="1"/>
    <col min="15366" max="15366" width="11.25" style="5" customWidth="1"/>
    <col min="15367" max="15367" width="10.5" style="5" customWidth="1"/>
    <col min="15368" max="15368" width="9.125" style="5" bestFit="1" customWidth="1"/>
    <col min="15369" max="15369" width="11.625" style="5" customWidth="1"/>
    <col min="15370" max="15617" width="9" style="5"/>
    <col min="15618" max="15618" width="9.25" style="5" customWidth="1"/>
    <col min="15619" max="15619" width="9.125" style="5" bestFit="1" customWidth="1"/>
    <col min="15620" max="15620" width="9.75" style="5" bestFit="1" customWidth="1"/>
    <col min="15621" max="15621" width="10.25" style="5" customWidth="1"/>
    <col min="15622" max="15622" width="11.25" style="5" customWidth="1"/>
    <col min="15623" max="15623" width="10.5" style="5" customWidth="1"/>
    <col min="15624" max="15624" width="9.125" style="5" bestFit="1" customWidth="1"/>
    <col min="15625" max="15625" width="11.625" style="5" customWidth="1"/>
    <col min="15626" max="15873" width="9" style="5"/>
    <col min="15874" max="15874" width="9.25" style="5" customWidth="1"/>
    <col min="15875" max="15875" width="9.125" style="5" bestFit="1" customWidth="1"/>
    <col min="15876" max="15876" width="9.75" style="5" bestFit="1" customWidth="1"/>
    <col min="15877" max="15877" width="10.25" style="5" customWidth="1"/>
    <col min="15878" max="15878" width="11.25" style="5" customWidth="1"/>
    <col min="15879" max="15879" width="10.5" style="5" customWidth="1"/>
    <col min="15880" max="15880" width="9.125" style="5" bestFit="1" customWidth="1"/>
    <col min="15881" max="15881" width="11.625" style="5" customWidth="1"/>
    <col min="15882" max="16129" width="9" style="5"/>
    <col min="16130" max="16130" width="9.25" style="5" customWidth="1"/>
    <col min="16131" max="16131" width="9.125" style="5" bestFit="1" customWidth="1"/>
    <col min="16132" max="16132" width="9.75" style="5" bestFit="1" customWidth="1"/>
    <col min="16133" max="16133" width="10.25" style="5" customWidth="1"/>
    <col min="16134" max="16134" width="11.25" style="5" customWidth="1"/>
    <col min="16135" max="16135" width="10.5" style="5" customWidth="1"/>
    <col min="16136" max="16136" width="9.125" style="5" bestFit="1" customWidth="1"/>
    <col min="16137" max="16137" width="11.625" style="5" customWidth="1"/>
    <col min="16138" max="16384" width="9" style="5"/>
  </cols>
  <sheetData>
    <row r="1" spans="1:8" ht="30" customHeight="1">
      <c r="A1" s="1703" t="s">
        <v>3214</v>
      </c>
      <c r="B1" s="1287"/>
      <c r="C1" s="1287"/>
    </row>
    <row r="2" spans="1:8" ht="25.5" customHeight="1">
      <c r="A2" s="1288" t="s">
        <v>3567</v>
      </c>
      <c r="B2" s="1287"/>
      <c r="C2" s="1287"/>
    </row>
    <row r="3" spans="1:8" ht="18" customHeight="1">
      <c r="B3" s="1287"/>
      <c r="C3" s="1287"/>
      <c r="D3" s="1287"/>
      <c r="G3" s="1768"/>
      <c r="H3" s="1768" t="s">
        <v>3213</v>
      </c>
    </row>
    <row r="4" spans="1:8" ht="40.5">
      <c r="A4" s="1727" t="s">
        <v>375</v>
      </c>
      <c r="B4" s="1708" t="s">
        <v>2570</v>
      </c>
      <c r="C4" s="1708" t="s">
        <v>3212</v>
      </c>
      <c r="D4" s="1708" t="s">
        <v>3457</v>
      </c>
      <c r="E4" s="1708" t="s">
        <v>3204</v>
      </c>
      <c r="F4" s="1725" t="s">
        <v>3459</v>
      </c>
      <c r="G4" s="1725" t="s">
        <v>3208</v>
      </c>
      <c r="H4" s="1725" t="s">
        <v>3207</v>
      </c>
    </row>
    <row r="5" spans="1:8" ht="18" customHeight="1">
      <c r="A5" s="50"/>
      <c r="B5" s="661"/>
      <c r="C5" s="198" t="s">
        <v>2759</v>
      </c>
      <c r="D5" s="198" t="s">
        <v>2759</v>
      </c>
      <c r="E5" s="198" t="s">
        <v>854</v>
      </c>
      <c r="F5" s="1813" t="s">
        <v>854</v>
      </c>
      <c r="G5" s="1813" t="s">
        <v>2759</v>
      </c>
      <c r="H5" s="1813" t="s">
        <v>854</v>
      </c>
    </row>
    <row r="6" spans="1:8" ht="18" customHeight="1">
      <c r="A6" s="1771" t="s">
        <v>3667</v>
      </c>
      <c r="B6" s="1286">
        <v>13</v>
      </c>
      <c r="C6" s="1275">
        <v>3381596</v>
      </c>
      <c r="D6" s="1275">
        <v>516289</v>
      </c>
      <c r="E6" s="1274">
        <v>15.7</v>
      </c>
      <c r="F6" s="1276">
        <f>D6/B22*100</f>
        <v>23.840195712644487</v>
      </c>
      <c r="G6" s="1285">
        <v>1068878</v>
      </c>
      <c r="H6" s="1276">
        <v>32.5</v>
      </c>
    </row>
    <row r="7" spans="1:8" ht="18" customHeight="1">
      <c r="A7" s="1771">
        <v>19</v>
      </c>
      <c r="B7" s="1281">
        <v>15</v>
      </c>
      <c r="C7" s="1275">
        <v>2174171</v>
      </c>
      <c r="D7" s="1275">
        <v>585354</v>
      </c>
      <c r="E7" s="1274">
        <v>27.6</v>
      </c>
      <c r="F7" s="1276">
        <f t="shared" ref="F7:F18" si="0">D7/B23*100</f>
        <v>43.60958383621653</v>
      </c>
      <c r="G7" s="1285">
        <v>2385778</v>
      </c>
      <c r="H7" s="1276">
        <v>112.5</v>
      </c>
    </row>
    <row r="8" spans="1:8" ht="18" customHeight="1">
      <c r="A8" s="1771">
        <v>20</v>
      </c>
      <c r="B8" s="1281">
        <v>14</v>
      </c>
      <c r="C8" s="1275">
        <v>2041079</v>
      </c>
      <c r="D8" s="1275">
        <v>496737</v>
      </c>
      <c r="E8" s="1274">
        <v>24.8</v>
      </c>
      <c r="F8" s="1276">
        <f t="shared" si="0"/>
        <v>50.063191630888312</v>
      </c>
      <c r="G8" s="1275">
        <v>2527083</v>
      </c>
      <c r="H8" s="1276">
        <v>126.4</v>
      </c>
    </row>
    <row r="9" spans="1:8" ht="18" customHeight="1">
      <c r="A9" s="1771">
        <v>21</v>
      </c>
      <c r="B9" s="1281">
        <v>14</v>
      </c>
      <c r="C9" s="1275">
        <v>1596748</v>
      </c>
      <c r="D9" s="1275">
        <v>457998</v>
      </c>
      <c r="E9" s="1274">
        <v>29.2</v>
      </c>
      <c r="F9" s="1276">
        <f t="shared" si="0"/>
        <v>75.641760379729902</v>
      </c>
      <c r="G9" s="1275">
        <v>2094026</v>
      </c>
      <c r="H9" s="1276">
        <v>133.5</v>
      </c>
    </row>
    <row r="10" spans="1:8" ht="18" customHeight="1">
      <c r="A10" s="2147">
        <v>22</v>
      </c>
      <c r="B10" s="1281">
        <v>14</v>
      </c>
      <c r="C10" s="1275">
        <v>2069272</v>
      </c>
      <c r="D10" s="1275">
        <v>487890</v>
      </c>
      <c r="E10" s="1274">
        <v>24</v>
      </c>
      <c r="F10" s="1276">
        <f t="shared" si="0"/>
        <v>57.842029574848219</v>
      </c>
      <c r="G10" s="1275">
        <v>2549761</v>
      </c>
      <c r="H10" s="1276">
        <v>125.5</v>
      </c>
    </row>
    <row r="11" spans="1:8" ht="18" customHeight="1">
      <c r="A11" s="2147" t="s">
        <v>3203</v>
      </c>
      <c r="B11" s="1286">
        <v>15</v>
      </c>
      <c r="C11" s="1275">
        <v>2220154</v>
      </c>
      <c r="D11" s="1275">
        <v>479524</v>
      </c>
      <c r="E11" s="1274">
        <v>21.7</v>
      </c>
      <c r="F11" s="1276">
        <f t="shared" si="0"/>
        <v>48.148025427311161</v>
      </c>
      <c r="G11" s="1275">
        <v>2702144</v>
      </c>
      <c r="H11" s="1276">
        <v>122</v>
      </c>
    </row>
    <row r="12" spans="1:8" ht="18" customHeight="1">
      <c r="A12" s="2147">
        <v>24</v>
      </c>
      <c r="B12" s="1281">
        <v>13</v>
      </c>
      <c r="C12" s="1273">
        <v>2328498</v>
      </c>
      <c r="D12" s="1275">
        <v>569333</v>
      </c>
      <c r="E12" s="1274">
        <v>24.822150206941</v>
      </c>
      <c r="F12" s="1276">
        <f t="shared" si="0"/>
        <v>45.394224352314666</v>
      </c>
      <c r="G12" s="1275">
        <v>2349015</v>
      </c>
      <c r="H12" s="1276">
        <v>102.413882856531</v>
      </c>
    </row>
    <row r="13" spans="1:8" ht="18" customHeight="1">
      <c r="A13" s="2147">
        <v>25</v>
      </c>
      <c r="B13" s="1281">
        <v>13</v>
      </c>
      <c r="C13" s="1273">
        <v>2729488</v>
      </c>
      <c r="D13" s="1273">
        <v>350750</v>
      </c>
      <c r="E13" s="1272">
        <v>13</v>
      </c>
      <c r="F13" s="1276">
        <f t="shared" si="0"/>
        <v>39.638814960474193</v>
      </c>
      <c r="G13" s="1273">
        <v>1932986</v>
      </c>
      <c r="H13" s="1492">
        <v>71.5</v>
      </c>
    </row>
    <row r="14" spans="1:8" ht="18" customHeight="1">
      <c r="A14" s="2147">
        <v>26</v>
      </c>
      <c r="B14" s="1281">
        <v>14</v>
      </c>
      <c r="C14" s="1273">
        <v>2451870</v>
      </c>
      <c r="D14" s="1273">
        <v>391405</v>
      </c>
      <c r="E14" s="1272">
        <v>16.3</v>
      </c>
      <c r="F14" s="1276">
        <f t="shared" si="0"/>
        <v>50.43001539680597</v>
      </c>
      <c r="G14" s="1273">
        <v>1804011</v>
      </c>
      <c r="H14" s="1492">
        <v>75.099999999999994</v>
      </c>
    </row>
    <row r="15" spans="1:8" ht="18" customHeight="1">
      <c r="A15" s="2153">
        <v>28</v>
      </c>
      <c r="B15" s="1281">
        <v>12</v>
      </c>
      <c r="C15" s="1273">
        <v>2513572</v>
      </c>
      <c r="D15" s="1273">
        <v>397702</v>
      </c>
      <c r="E15" s="1272">
        <v>16.129564731060999</v>
      </c>
      <c r="F15" s="1274">
        <f t="shared" si="0"/>
        <v>52.531803574046755</v>
      </c>
      <c r="G15" s="1273">
        <v>1767699</v>
      </c>
      <c r="H15" s="1492">
        <v>71.692411518000597</v>
      </c>
    </row>
    <row r="16" spans="1:8" ht="18" customHeight="1">
      <c r="A16" s="1799">
        <v>29</v>
      </c>
      <c r="B16" s="1281">
        <v>14</v>
      </c>
      <c r="C16" s="1273">
        <v>2197143</v>
      </c>
      <c r="D16" s="1273">
        <v>361868</v>
      </c>
      <c r="E16" s="1272">
        <v>16.812818084925482</v>
      </c>
      <c r="F16" s="1276">
        <f t="shared" si="0"/>
        <v>56.102696082231283</v>
      </c>
      <c r="G16" s="1273">
        <v>1678092</v>
      </c>
      <c r="H16" s="1492">
        <v>77.966152093494784</v>
      </c>
    </row>
    <row r="17" spans="1:8" ht="18" customHeight="1">
      <c r="A17" s="1799">
        <v>30</v>
      </c>
      <c r="B17" s="1281">
        <v>14</v>
      </c>
      <c r="C17" s="1273">
        <v>2291217</v>
      </c>
      <c r="D17" s="1273">
        <v>337670</v>
      </c>
      <c r="E17" s="1272">
        <v>14.885520748565318</v>
      </c>
      <c r="F17" s="1276">
        <f t="shared" si="0"/>
        <v>54.325424852269009</v>
      </c>
      <c r="G17" s="1273">
        <v>1788236</v>
      </c>
      <c r="H17" s="1492">
        <v>78.830882463148782</v>
      </c>
    </row>
    <row r="18" spans="1:8" ht="18" customHeight="1">
      <c r="A18" s="1762" t="s">
        <v>82</v>
      </c>
      <c r="B18" s="1280">
        <v>13</v>
      </c>
      <c r="C18" s="1279">
        <v>2369515</v>
      </c>
      <c r="D18" s="1271">
        <v>408297</v>
      </c>
      <c r="E18" s="1270">
        <v>17.558019726362939</v>
      </c>
      <c r="F18" s="1270">
        <f t="shared" si="0"/>
        <v>44.968908116490482</v>
      </c>
      <c r="G18" s="1271">
        <v>1587809</v>
      </c>
      <c r="H18" s="1493">
        <v>68.280643119338649</v>
      </c>
    </row>
    <row r="19" spans="1:8" ht="18" customHeight="1">
      <c r="F19" s="2135"/>
    </row>
    <row r="20" spans="1:8" ht="54">
      <c r="A20" s="1727" t="s">
        <v>375</v>
      </c>
      <c r="B20" s="1708" t="s">
        <v>3458</v>
      </c>
      <c r="C20" s="1708" t="s">
        <v>3211</v>
      </c>
      <c r="D20" s="1788" t="s">
        <v>3209</v>
      </c>
      <c r="E20" s="1708" t="s">
        <v>3210</v>
      </c>
      <c r="F20" s="1708" t="s">
        <v>3206</v>
      </c>
      <c r="G20" s="1725" t="s">
        <v>3205</v>
      </c>
    </row>
    <row r="21" spans="1:8" ht="18" customHeight="1">
      <c r="A21" s="50"/>
      <c r="B21" s="198" t="s">
        <v>2759</v>
      </c>
      <c r="C21" s="198" t="s">
        <v>2759</v>
      </c>
      <c r="D21" s="198" t="s">
        <v>854</v>
      </c>
      <c r="E21" s="198" t="s">
        <v>2759</v>
      </c>
      <c r="F21" s="198" t="s">
        <v>2759</v>
      </c>
      <c r="G21" s="1813" t="s">
        <v>854</v>
      </c>
    </row>
    <row r="22" spans="1:8" ht="18" customHeight="1">
      <c r="A22" s="2100" t="s">
        <v>3667</v>
      </c>
      <c r="B22" s="1275">
        <v>2165624</v>
      </c>
      <c r="C22" s="1275">
        <v>166586</v>
      </c>
      <c r="D22" s="1274">
        <v>65.900000000000006</v>
      </c>
      <c r="E22" s="1275">
        <v>129</v>
      </c>
      <c r="F22" s="1275">
        <v>52388</v>
      </c>
      <c r="G22" s="1276">
        <v>1.6</v>
      </c>
    </row>
    <row r="23" spans="1:8" ht="18" customHeight="1">
      <c r="A23" s="1771">
        <v>19</v>
      </c>
      <c r="B23" s="1275">
        <v>1342260</v>
      </c>
      <c r="C23" s="1275">
        <v>89484</v>
      </c>
      <c r="D23" s="1274">
        <v>63.3</v>
      </c>
      <c r="E23" s="1275">
        <v>79</v>
      </c>
      <c r="F23" s="1275">
        <v>76673</v>
      </c>
      <c r="G23" s="1276">
        <v>3.6</v>
      </c>
    </row>
    <row r="24" spans="1:8" ht="18" customHeight="1">
      <c r="A24" s="1771">
        <v>20</v>
      </c>
      <c r="B24" s="1275">
        <v>992220</v>
      </c>
      <c r="C24" s="1275">
        <v>70873</v>
      </c>
      <c r="D24" s="1274">
        <v>49.6</v>
      </c>
      <c r="E24" s="1275">
        <v>64</v>
      </c>
      <c r="F24" s="1275">
        <v>50317</v>
      </c>
      <c r="G24" s="1276">
        <v>2.5</v>
      </c>
    </row>
    <row r="25" spans="1:8" ht="18" customHeight="1">
      <c r="A25" s="1771">
        <v>21</v>
      </c>
      <c r="B25" s="1275">
        <v>605483</v>
      </c>
      <c r="C25" s="1275">
        <v>43249</v>
      </c>
      <c r="D25" s="1274">
        <v>38.6</v>
      </c>
      <c r="E25" s="1275">
        <v>41</v>
      </c>
      <c r="F25" s="1275">
        <v>79910</v>
      </c>
      <c r="G25" s="1276">
        <v>5.0999999999999996</v>
      </c>
    </row>
    <row r="26" spans="1:8" ht="18" customHeight="1">
      <c r="A26" s="2147">
        <v>22</v>
      </c>
      <c r="B26" s="1275">
        <v>843487</v>
      </c>
      <c r="C26" s="1275">
        <v>60249</v>
      </c>
      <c r="D26" s="1274">
        <v>41.5</v>
      </c>
      <c r="E26" s="1275">
        <v>52</v>
      </c>
      <c r="F26" s="1275">
        <v>58168</v>
      </c>
      <c r="G26" s="1276">
        <v>2.9</v>
      </c>
    </row>
    <row r="27" spans="1:8" ht="18" customHeight="1">
      <c r="A27" s="2147" t="s">
        <v>3203</v>
      </c>
      <c r="B27" s="1275">
        <v>995937</v>
      </c>
      <c r="C27" s="1275">
        <v>66396</v>
      </c>
      <c r="D27" s="1274">
        <v>45</v>
      </c>
      <c r="E27" s="1275">
        <v>63</v>
      </c>
      <c r="F27" s="1275">
        <v>71042</v>
      </c>
      <c r="G27" s="1276">
        <v>3.2</v>
      </c>
    </row>
    <row r="28" spans="1:8" ht="18" customHeight="1">
      <c r="A28" s="2147">
        <v>24</v>
      </c>
      <c r="B28" s="1275">
        <v>1254197</v>
      </c>
      <c r="C28" s="1284">
        <v>96476.692307692298</v>
      </c>
      <c r="D28" s="1282">
        <v>54.681296048349161</v>
      </c>
      <c r="E28" s="1283">
        <v>78.177211244779656</v>
      </c>
      <c r="F28" s="1275">
        <v>67275</v>
      </c>
      <c r="G28" s="1276">
        <v>2.93309917951701</v>
      </c>
    </row>
    <row r="29" spans="1:8" ht="18" customHeight="1">
      <c r="A29" s="2147">
        <v>25</v>
      </c>
      <c r="B29" s="1273">
        <v>884865</v>
      </c>
      <c r="C29" s="1273">
        <v>68067</v>
      </c>
      <c r="D29" s="1272">
        <v>32.700000000000003</v>
      </c>
      <c r="E29" s="1273">
        <v>72</v>
      </c>
      <c r="F29" s="1273">
        <v>103127</v>
      </c>
      <c r="G29" s="1492">
        <v>3.8</v>
      </c>
    </row>
    <row r="30" spans="1:8" ht="18" customHeight="1">
      <c r="A30" s="2147">
        <v>26</v>
      </c>
      <c r="B30" s="1273">
        <v>776135</v>
      </c>
      <c r="C30" s="1273">
        <v>55438</v>
      </c>
      <c r="D30" s="1272">
        <v>32.299999999999997</v>
      </c>
      <c r="E30" s="1273">
        <v>63</v>
      </c>
      <c r="F30" s="1273">
        <v>63975</v>
      </c>
      <c r="G30" s="1492">
        <v>2.7</v>
      </c>
    </row>
    <row r="31" spans="1:8" ht="18" customHeight="1">
      <c r="A31" s="2153">
        <v>28</v>
      </c>
      <c r="B31" s="1273">
        <v>757069</v>
      </c>
      <c r="C31" s="1273">
        <v>63089.083333333299</v>
      </c>
      <c r="D31" s="1272">
        <v>30.704380268089299</v>
      </c>
      <c r="E31" s="1273">
        <v>68.668390022675695</v>
      </c>
      <c r="F31" s="1273">
        <v>84739</v>
      </c>
      <c r="G31" s="1492">
        <v>3.4367521052078698</v>
      </c>
    </row>
    <row r="32" spans="1:8" ht="18" customHeight="1">
      <c r="A32" s="1799">
        <v>29</v>
      </c>
      <c r="B32" s="1273">
        <v>645010</v>
      </c>
      <c r="C32" s="1273">
        <v>46072.142857142855</v>
      </c>
      <c r="D32" s="1272">
        <v>29.967932486314858</v>
      </c>
      <c r="E32" s="1272" t="s">
        <v>815</v>
      </c>
      <c r="F32" s="1273">
        <v>76935</v>
      </c>
      <c r="G32" s="1492">
        <v>3.5744916913453024</v>
      </c>
    </row>
    <row r="33" spans="1:8" ht="18" customHeight="1">
      <c r="A33" s="1799">
        <v>30</v>
      </c>
      <c r="B33" s="1273">
        <v>621569</v>
      </c>
      <c r="C33" s="1273">
        <v>44397.785714285717</v>
      </c>
      <c r="D33" s="1272">
        <v>27.400652252687525</v>
      </c>
      <c r="E33" s="1272" t="s">
        <v>815</v>
      </c>
      <c r="F33" s="1273">
        <v>75613</v>
      </c>
      <c r="G33" s="1492">
        <v>3.3332510449885078</v>
      </c>
    </row>
    <row r="34" spans="1:8" ht="18" customHeight="1">
      <c r="A34" s="1762" t="s">
        <v>82</v>
      </c>
      <c r="B34" s="1271">
        <v>907954</v>
      </c>
      <c r="C34" s="1278">
        <v>69842.61538461539</v>
      </c>
      <c r="D34" s="1277">
        <v>39.044798866095398</v>
      </c>
      <c r="E34" s="1464" t="s">
        <v>815</v>
      </c>
      <c r="F34" s="1271">
        <v>52648</v>
      </c>
      <c r="G34" s="1493">
        <v>2.2640250174592418</v>
      </c>
    </row>
    <row r="35" spans="1:8" ht="18" customHeight="1">
      <c r="A35" s="2472" t="s">
        <v>3202</v>
      </c>
      <c r="B35" s="2472"/>
      <c r="C35" s="2472"/>
      <c r="D35" s="2472"/>
      <c r="E35" s="2472"/>
      <c r="F35" s="1101"/>
      <c r="G35" s="1101"/>
      <c r="H35" s="1764"/>
    </row>
    <row r="36" spans="1:8" ht="18" customHeight="1">
      <c r="A36" s="1699" t="s">
        <v>3201</v>
      </c>
      <c r="B36" s="1699"/>
      <c r="C36" s="1699"/>
      <c r="D36" s="1699"/>
      <c r="E36" s="1699"/>
      <c r="F36" s="1764"/>
      <c r="G36" s="1764"/>
      <c r="H36" s="1764"/>
    </row>
    <row r="37" spans="1:8" ht="18" customHeight="1">
      <c r="A37" s="2472" t="s">
        <v>3200</v>
      </c>
      <c r="B37" s="2472"/>
      <c r="C37" s="2472"/>
      <c r="D37" s="2472"/>
      <c r="E37" s="2472"/>
    </row>
    <row r="38" spans="1:8" ht="18" customHeight="1">
      <c r="A38" s="1699" t="s">
        <v>3199</v>
      </c>
      <c r="B38" s="1699"/>
      <c r="C38" s="1699"/>
      <c r="D38" s="1699"/>
      <c r="E38" s="1699"/>
    </row>
    <row r="39" spans="1:8" ht="18" customHeight="1">
      <c r="A39" s="1764" t="s">
        <v>3432</v>
      </c>
    </row>
  </sheetData>
  <mergeCells count="2">
    <mergeCell ref="A35:E35"/>
    <mergeCell ref="A37:E3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view="pageBreakPreview" zoomScaleNormal="100" zoomScaleSheetLayoutView="100" workbookViewId="0">
      <selection activeCell="W17" sqref="W17"/>
    </sheetView>
  </sheetViews>
  <sheetFormatPr defaultRowHeight="20.100000000000001" customHeight="1"/>
  <cols>
    <col min="1" max="1" width="8" style="5" customWidth="1"/>
    <col min="2" max="2" width="4.125" style="5" customWidth="1"/>
    <col min="3" max="3" width="5.125" style="179" customWidth="1"/>
    <col min="4" max="7" width="4.125" style="5" customWidth="1"/>
    <col min="8" max="8" width="4.125" style="75" customWidth="1"/>
    <col min="9" max="17" width="4.125" style="5" customWidth="1"/>
    <col min="18" max="18" width="5.125" style="47" customWidth="1"/>
    <col min="19" max="256" width="9" style="5"/>
    <col min="257" max="257" width="8.75" style="5" customWidth="1"/>
    <col min="258" max="258" width="4.375" style="5" customWidth="1"/>
    <col min="259" max="259" width="6.25" style="5" customWidth="1"/>
    <col min="260" max="273" width="4.375" style="5" customWidth="1"/>
    <col min="274" max="274" width="6.5" style="5" customWidth="1"/>
    <col min="275" max="512" width="9" style="5"/>
    <col min="513" max="513" width="8.75" style="5" customWidth="1"/>
    <col min="514" max="514" width="4.375" style="5" customWidth="1"/>
    <col min="515" max="515" width="6.25" style="5" customWidth="1"/>
    <col min="516" max="529" width="4.375" style="5" customWidth="1"/>
    <col min="530" max="530" width="6.5" style="5" customWidth="1"/>
    <col min="531" max="768" width="9" style="5"/>
    <col min="769" max="769" width="8.75" style="5" customWidth="1"/>
    <col min="770" max="770" width="4.375" style="5" customWidth="1"/>
    <col min="771" max="771" width="6.25" style="5" customWidth="1"/>
    <col min="772" max="785" width="4.375" style="5" customWidth="1"/>
    <col min="786" max="786" width="6.5" style="5" customWidth="1"/>
    <col min="787" max="1024" width="9" style="5"/>
    <col min="1025" max="1025" width="8.75" style="5" customWidth="1"/>
    <col min="1026" max="1026" width="4.375" style="5" customWidth="1"/>
    <col min="1027" max="1027" width="6.25" style="5" customWidth="1"/>
    <col min="1028" max="1041" width="4.375" style="5" customWidth="1"/>
    <col min="1042" max="1042" width="6.5" style="5" customWidth="1"/>
    <col min="1043" max="1280" width="9" style="5"/>
    <col min="1281" max="1281" width="8.75" style="5" customWidth="1"/>
    <col min="1282" max="1282" width="4.375" style="5" customWidth="1"/>
    <col min="1283" max="1283" width="6.25" style="5" customWidth="1"/>
    <col min="1284" max="1297" width="4.375" style="5" customWidth="1"/>
    <col min="1298" max="1298" width="6.5" style="5" customWidth="1"/>
    <col min="1299" max="1536" width="9" style="5"/>
    <col min="1537" max="1537" width="8.75" style="5" customWidth="1"/>
    <col min="1538" max="1538" width="4.375" style="5" customWidth="1"/>
    <col min="1539" max="1539" width="6.25" style="5" customWidth="1"/>
    <col min="1540" max="1553" width="4.375" style="5" customWidth="1"/>
    <col min="1554" max="1554" width="6.5" style="5" customWidth="1"/>
    <col min="1555" max="1792" width="9" style="5"/>
    <col min="1793" max="1793" width="8.75" style="5" customWidth="1"/>
    <col min="1794" max="1794" width="4.375" style="5" customWidth="1"/>
    <col min="1795" max="1795" width="6.25" style="5" customWidth="1"/>
    <col min="1796" max="1809" width="4.375" style="5" customWidth="1"/>
    <col min="1810" max="1810" width="6.5" style="5" customWidth="1"/>
    <col min="1811" max="2048" width="9" style="5"/>
    <col min="2049" max="2049" width="8.75" style="5" customWidth="1"/>
    <col min="2050" max="2050" width="4.375" style="5" customWidth="1"/>
    <col min="2051" max="2051" width="6.25" style="5" customWidth="1"/>
    <col min="2052" max="2065" width="4.375" style="5" customWidth="1"/>
    <col min="2066" max="2066" width="6.5" style="5" customWidth="1"/>
    <col min="2067" max="2304" width="9" style="5"/>
    <col min="2305" max="2305" width="8.75" style="5" customWidth="1"/>
    <col min="2306" max="2306" width="4.375" style="5" customWidth="1"/>
    <col min="2307" max="2307" width="6.25" style="5" customWidth="1"/>
    <col min="2308" max="2321" width="4.375" style="5" customWidth="1"/>
    <col min="2322" max="2322" width="6.5" style="5" customWidth="1"/>
    <col min="2323" max="2560" width="9" style="5"/>
    <col min="2561" max="2561" width="8.75" style="5" customWidth="1"/>
    <col min="2562" max="2562" width="4.375" style="5" customWidth="1"/>
    <col min="2563" max="2563" width="6.25" style="5" customWidth="1"/>
    <col min="2564" max="2577" width="4.375" style="5" customWidth="1"/>
    <col min="2578" max="2578" width="6.5" style="5" customWidth="1"/>
    <col min="2579" max="2816" width="9" style="5"/>
    <col min="2817" max="2817" width="8.75" style="5" customWidth="1"/>
    <col min="2818" max="2818" width="4.375" style="5" customWidth="1"/>
    <col min="2819" max="2819" width="6.25" style="5" customWidth="1"/>
    <col min="2820" max="2833" width="4.375" style="5" customWidth="1"/>
    <col min="2834" max="2834" width="6.5" style="5" customWidth="1"/>
    <col min="2835" max="3072" width="9" style="5"/>
    <col min="3073" max="3073" width="8.75" style="5" customWidth="1"/>
    <col min="3074" max="3074" width="4.375" style="5" customWidth="1"/>
    <col min="3075" max="3075" width="6.25" style="5" customWidth="1"/>
    <col min="3076" max="3089" width="4.375" style="5" customWidth="1"/>
    <col min="3090" max="3090" width="6.5" style="5" customWidth="1"/>
    <col min="3091" max="3328" width="9" style="5"/>
    <col min="3329" max="3329" width="8.75" style="5" customWidth="1"/>
    <col min="3330" max="3330" width="4.375" style="5" customWidth="1"/>
    <col min="3331" max="3331" width="6.25" style="5" customWidth="1"/>
    <col min="3332" max="3345" width="4.375" style="5" customWidth="1"/>
    <col min="3346" max="3346" width="6.5" style="5" customWidth="1"/>
    <col min="3347" max="3584" width="9" style="5"/>
    <col min="3585" max="3585" width="8.75" style="5" customWidth="1"/>
    <col min="3586" max="3586" width="4.375" style="5" customWidth="1"/>
    <col min="3587" max="3587" width="6.25" style="5" customWidth="1"/>
    <col min="3588" max="3601" width="4.375" style="5" customWidth="1"/>
    <col min="3602" max="3602" width="6.5" style="5" customWidth="1"/>
    <col min="3603" max="3840" width="9" style="5"/>
    <col min="3841" max="3841" width="8.75" style="5" customWidth="1"/>
    <col min="3842" max="3842" width="4.375" style="5" customWidth="1"/>
    <col min="3843" max="3843" width="6.25" style="5" customWidth="1"/>
    <col min="3844" max="3857" width="4.375" style="5" customWidth="1"/>
    <col min="3858" max="3858" width="6.5" style="5" customWidth="1"/>
    <col min="3859" max="4096" width="9" style="5"/>
    <col min="4097" max="4097" width="8.75" style="5" customWidth="1"/>
    <col min="4098" max="4098" width="4.375" style="5" customWidth="1"/>
    <col min="4099" max="4099" width="6.25" style="5" customWidth="1"/>
    <col min="4100" max="4113" width="4.375" style="5" customWidth="1"/>
    <col min="4114" max="4114" width="6.5" style="5" customWidth="1"/>
    <col min="4115" max="4352" width="9" style="5"/>
    <col min="4353" max="4353" width="8.75" style="5" customWidth="1"/>
    <col min="4354" max="4354" width="4.375" style="5" customWidth="1"/>
    <col min="4355" max="4355" width="6.25" style="5" customWidth="1"/>
    <col min="4356" max="4369" width="4.375" style="5" customWidth="1"/>
    <col min="4370" max="4370" width="6.5" style="5" customWidth="1"/>
    <col min="4371" max="4608" width="9" style="5"/>
    <col min="4609" max="4609" width="8.75" style="5" customWidth="1"/>
    <col min="4610" max="4610" width="4.375" style="5" customWidth="1"/>
    <col min="4611" max="4611" width="6.25" style="5" customWidth="1"/>
    <col min="4612" max="4625" width="4.375" style="5" customWidth="1"/>
    <col min="4626" max="4626" width="6.5" style="5" customWidth="1"/>
    <col min="4627" max="4864" width="9" style="5"/>
    <col min="4865" max="4865" width="8.75" style="5" customWidth="1"/>
    <col min="4866" max="4866" width="4.375" style="5" customWidth="1"/>
    <col min="4867" max="4867" width="6.25" style="5" customWidth="1"/>
    <col min="4868" max="4881" width="4.375" style="5" customWidth="1"/>
    <col min="4882" max="4882" width="6.5" style="5" customWidth="1"/>
    <col min="4883" max="5120" width="9" style="5"/>
    <col min="5121" max="5121" width="8.75" style="5" customWidth="1"/>
    <col min="5122" max="5122" width="4.375" style="5" customWidth="1"/>
    <col min="5123" max="5123" width="6.25" style="5" customWidth="1"/>
    <col min="5124" max="5137" width="4.375" style="5" customWidth="1"/>
    <col min="5138" max="5138" width="6.5" style="5" customWidth="1"/>
    <col min="5139" max="5376" width="9" style="5"/>
    <col min="5377" max="5377" width="8.75" style="5" customWidth="1"/>
    <col min="5378" max="5378" width="4.375" style="5" customWidth="1"/>
    <col min="5379" max="5379" width="6.25" style="5" customWidth="1"/>
    <col min="5380" max="5393" width="4.375" style="5" customWidth="1"/>
    <col min="5394" max="5394" width="6.5" style="5" customWidth="1"/>
    <col min="5395" max="5632" width="9" style="5"/>
    <col min="5633" max="5633" width="8.75" style="5" customWidth="1"/>
    <col min="5634" max="5634" width="4.375" style="5" customWidth="1"/>
    <col min="5635" max="5635" width="6.25" style="5" customWidth="1"/>
    <col min="5636" max="5649" width="4.375" style="5" customWidth="1"/>
    <col min="5650" max="5650" width="6.5" style="5" customWidth="1"/>
    <col min="5651" max="5888" width="9" style="5"/>
    <col min="5889" max="5889" width="8.75" style="5" customWidth="1"/>
    <col min="5890" max="5890" width="4.375" style="5" customWidth="1"/>
    <col min="5891" max="5891" width="6.25" style="5" customWidth="1"/>
    <col min="5892" max="5905" width="4.375" style="5" customWidth="1"/>
    <col min="5906" max="5906" width="6.5" style="5" customWidth="1"/>
    <col min="5907" max="6144" width="9" style="5"/>
    <col min="6145" max="6145" width="8.75" style="5" customWidth="1"/>
    <col min="6146" max="6146" width="4.375" style="5" customWidth="1"/>
    <col min="6147" max="6147" width="6.25" style="5" customWidth="1"/>
    <col min="6148" max="6161" width="4.375" style="5" customWidth="1"/>
    <col min="6162" max="6162" width="6.5" style="5" customWidth="1"/>
    <col min="6163" max="6400" width="9" style="5"/>
    <col min="6401" max="6401" width="8.75" style="5" customWidth="1"/>
    <col min="6402" max="6402" width="4.375" style="5" customWidth="1"/>
    <col min="6403" max="6403" width="6.25" style="5" customWidth="1"/>
    <col min="6404" max="6417" width="4.375" style="5" customWidth="1"/>
    <col min="6418" max="6418" width="6.5" style="5" customWidth="1"/>
    <col min="6419" max="6656" width="9" style="5"/>
    <col min="6657" max="6657" width="8.75" style="5" customWidth="1"/>
    <col min="6658" max="6658" width="4.375" style="5" customWidth="1"/>
    <col min="6659" max="6659" width="6.25" style="5" customWidth="1"/>
    <col min="6660" max="6673" width="4.375" style="5" customWidth="1"/>
    <col min="6674" max="6674" width="6.5" style="5" customWidth="1"/>
    <col min="6675" max="6912" width="9" style="5"/>
    <col min="6913" max="6913" width="8.75" style="5" customWidth="1"/>
    <col min="6914" max="6914" width="4.375" style="5" customWidth="1"/>
    <col min="6915" max="6915" width="6.25" style="5" customWidth="1"/>
    <col min="6916" max="6929" width="4.375" style="5" customWidth="1"/>
    <col min="6930" max="6930" width="6.5" style="5" customWidth="1"/>
    <col min="6931" max="7168" width="9" style="5"/>
    <col min="7169" max="7169" width="8.75" style="5" customWidth="1"/>
    <col min="7170" max="7170" width="4.375" style="5" customWidth="1"/>
    <col min="7171" max="7171" width="6.25" style="5" customWidth="1"/>
    <col min="7172" max="7185" width="4.375" style="5" customWidth="1"/>
    <col min="7186" max="7186" width="6.5" style="5" customWidth="1"/>
    <col min="7187" max="7424" width="9" style="5"/>
    <col min="7425" max="7425" width="8.75" style="5" customWidth="1"/>
    <col min="7426" max="7426" width="4.375" style="5" customWidth="1"/>
    <col min="7427" max="7427" width="6.25" style="5" customWidth="1"/>
    <col min="7428" max="7441" width="4.375" style="5" customWidth="1"/>
    <col min="7442" max="7442" width="6.5" style="5" customWidth="1"/>
    <col min="7443" max="7680" width="9" style="5"/>
    <col min="7681" max="7681" width="8.75" style="5" customWidth="1"/>
    <col min="7682" max="7682" width="4.375" style="5" customWidth="1"/>
    <col min="7683" max="7683" width="6.25" style="5" customWidth="1"/>
    <col min="7684" max="7697" width="4.375" style="5" customWidth="1"/>
    <col min="7698" max="7698" width="6.5" style="5" customWidth="1"/>
    <col min="7699" max="7936" width="9" style="5"/>
    <col min="7937" max="7937" width="8.75" style="5" customWidth="1"/>
    <col min="7938" max="7938" width="4.375" style="5" customWidth="1"/>
    <col min="7939" max="7939" width="6.25" style="5" customWidth="1"/>
    <col min="7940" max="7953" width="4.375" style="5" customWidth="1"/>
    <col min="7954" max="7954" width="6.5" style="5" customWidth="1"/>
    <col min="7955" max="8192" width="9" style="5"/>
    <col min="8193" max="8193" width="8.75" style="5" customWidth="1"/>
    <col min="8194" max="8194" width="4.375" style="5" customWidth="1"/>
    <col min="8195" max="8195" width="6.25" style="5" customWidth="1"/>
    <col min="8196" max="8209" width="4.375" style="5" customWidth="1"/>
    <col min="8210" max="8210" width="6.5" style="5" customWidth="1"/>
    <col min="8211" max="8448" width="9" style="5"/>
    <col min="8449" max="8449" width="8.75" style="5" customWidth="1"/>
    <col min="8450" max="8450" width="4.375" style="5" customWidth="1"/>
    <col min="8451" max="8451" width="6.25" style="5" customWidth="1"/>
    <col min="8452" max="8465" width="4.375" style="5" customWidth="1"/>
    <col min="8466" max="8466" width="6.5" style="5" customWidth="1"/>
    <col min="8467" max="8704" width="9" style="5"/>
    <col min="8705" max="8705" width="8.75" style="5" customWidth="1"/>
    <col min="8706" max="8706" width="4.375" style="5" customWidth="1"/>
    <col min="8707" max="8707" width="6.25" style="5" customWidth="1"/>
    <col min="8708" max="8721" width="4.375" style="5" customWidth="1"/>
    <col min="8722" max="8722" width="6.5" style="5" customWidth="1"/>
    <col min="8723" max="8960" width="9" style="5"/>
    <col min="8961" max="8961" width="8.75" style="5" customWidth="1"/>
    <col min="8962" max="8962" width="4.375" style="5" customWidth="1"/>
    <col min="8963" max="8963" width="6.25" style="5" customWidth="1"/>
    <col min="8964" max="8977" width="4.375" style="5" customWidth="1"/>
    <col min="8978" max="8978" width="6.5" style="5" customWidth="1"/>
    <col min="8979" max="9216" width="9" style="5"/>
    <col min="9217" max="9217" width="8.75" style="5" customWidth="1"/>
    <col min="9218" max="9218" width="4.375" style="5" customWidth="1"/>
    <col min="9219" max="9219" width="6.25" style="5" customWidth="1"/>
    <col min="9220" max="9233" width="4.375" style="5" customWidth="1"/>
    <col min="9234" max="9234" width="6.5" style="5" customWidth="1"/>
    <col min="9235" max="9472" width="9" style="5"/>
    <col min="9473" max="9473" width="8.75" style="5" customWidth="1"/>
    <col min="9474" max="9474" width="4.375" style="5" customWidth="1"/>
    <col min="9475" max="9475" width="6.25" style="5" customWidth="1"/>
    <col min="9476" max="9489" width="4.375" style="5" customWidth="1"/>
    <col min="9490" max="9490" width="6.5" style="5" customWidth="1"/>
    <col min="9491" max="9728" width="9" style="5"/>
    <col min="9729" max="9729" width="8.75" style="5" customWidth="1"/>
    <col min="9730" max="9730" width="4.375" style="5" customWidth="1"/>
    <col min="9731" max="9731" width="6.25" style="5" customWidth="1"/>
    <col min="9732" max="9745" width="4.375" style="5" customWidth="1"/>
    <col min="9746" max="9746" width="6.5" style="5" customWidth="1"/>
    <col min="9747" max="9984" width="9" style="5"/>
    <col min="9985" max="9985" width="8.75" style="5" customWidth="1"/>
    <col min="9986" max="9986" width="4.375" style="5" customWidth="1"/>
    <col min="9987" max="9987" width="6.25" style="5" customWidth="1"/>
    <col min="9988" max="10001" width="4.375" style="5" customWidth="1"/>
    <col min="10002" max="10002" width="6.5" style="5" customWidth="1"/>
    <col min="10003" max="10240" width="9" style="5"/>
    <col min="10241" max="10241" width="8.75" style="5" customWidth="1"/>
    <col min="10242" max="10242" width="4.375" style="5" customWidth="1"/>
    <col min="10243" max="10243" width="6.25" style="5" customWidth="1"/>
    <col min="10244" max="10257" width="4.375" style="5" customWidth="1"/>
    <col min="10258" max="10258" width="6.5" style="5" customWidth="1"/>
    <col min="10259" max="10496" width="9" style="5"/>
    <col min="10497" max="10497" width="8.75" style="5" customWidth="1"/>
    <col min="10498" max="10498" width="4.375" style="5" customWidth="1"/>
    <col min="10499" max="10499" width="6.25" style="5" customWidth="1"/>
    <col min="10500" max="10513" width="4.375" style="5" customWidth="1"/>
    <col min="10514" max="10514" width="6.5" style="5" customWidth="1"/>
    <col min="10515" max="10752" width="9" style="5"/>
    <col min="10753" max="10753" width="8.75" style="5" customWidth="1"/>
    <col min="10754" max="10754" width="4.375" style="5" customWidth="1"/>
    <col min="10755" max="10755" width="6.25" style="5" customWidth="1"/>
    <col min="10756" max="10769" width="4.375" style="5" customWidth="1"/>
    <col min="10770" max="10770" width="6.5" style="5" customWidth="1"/>
    <col min="10771" max="11008" width="9" style="5"/>
    <col min="11009" max="11009" width="8.75" style="5" customWidth="1"/>
    <col min="11010" max="11010" width="4.375" style="5" customWidth="1"/>
    <col min="11011" max="11011" width="6.25" style="5" customWidth="1"/>
    <col min="11012" max="11025" width="4.375" style="5" customWidth="1"/>
    <col min="11026" max="11026" width="6.5" style="5" customWidth="1"/>
    <col min="11027" max="11264" width="9" style="5"/>
    <col min="11265" max="11265" width="8.75" style="5" customWidth="1"/>
    <col min="11266" max="11266" width="4.375" style="5" customWidth="1"/>
    <col min="11267" max="11267" width="6.25" style="5" customWidth="1"/>
    <col min="11268" max="11281" width="4.375" style="5" customWidth="1"/>
    <col min="11282" max="11282" width="6.5" style="5" customWidth="1"/>
    <col min="11283" max="11520" width="9" style="5"/>
    <col min="11521" max="11521" width="8.75" style="5" customWidth="1"/>
    <col min="11522" max="11522" width="4.375" style="5" customWidth="1"/>
    <col min="11523" max="11523" width="6.25" style="5" customWidth="1"/>
    <col min="11524" max="11537" width="4.375" style="5" customWidth="1"/>
    <col min="11538" max="11538" width="6.5" style="5" customWidth="1"/>
    <col min="11539" max="11776" width="9" style="5"/>
    <col min="11777" max="11777" width="8.75" style="5" customWidth="1"/>
    <col min="11778" max="11778" width="4.375" style="5" customWidth="1"/>
    <col min="11779" max="11779" width="6.25" style="5" customWidth="1"/>
    <col min="11780" max="11793" width="4.375" style="5" customWidth="1"/>
    <col min="11794" max="11794" width="6.5" style="5" customWidth="1"/>
    <col min="11795" max="12032" width="9" style="5"/>
    <col min="12033" max="12033" width="8.75" style="5" customWidth="1"/>
    <col min="12034" max="12034" width="4.375" style="5" customWidth="1"/>
    <col min="12035" max="12035" width="6.25" style="5" customWidth="1"/>
    <col min="12036" max="12049" width="4.375" style="5" customWidth="1"/>
    <col min="12050" max="12050" width="6.5" style="5" customWidth="1"/>
    <col min="12051" max="12288" width="9" style="5"/>
    <col min="12289" max="12289" width="8.75" style="5" customWidth="1"/>
    <col min="12290" max="12290" width="4.375" style="5" customWidth="1"/>
    <col min="12291" max="12291" width="6.25" style="5" customWidth="1"/>
    <col min="12292" max="12305" width="4.375" style="5" customWidth="1"/>
    <col min="12306" max="12306" width="6.5" style="5" customWidth="1"/>
    <col min="12307" max="12544" width="9" style="5"/>
    <col min="12545" max="12545" width="8.75" style="5" customWidth="1"/>
    <col min="12546" max="12546" width="4.375" style="5" customWidth="1"/>
    <col min="12547" max="12547" width="6.25" style="5" customWidth="1"/>
    <col min="12548" max="12561" width="4.375" style="5" customWidth="1"/>
    <col min="12562" max="12562" width="6.5" style="5" customWidth="1"/>
    <col min="12563" max="12800" width="9" style="5"/>
    <col min="12801" max="12801" width="8.75" style="5" customWidth="1"/>
    <col min="12802" max="12802" width="4.375" style="5" customWidth="1"/>
    <col min="12803" max="12803" width="6.25" style="5" customWidth="1"/>
    <col min="12804" max="12817" width="4.375" style="5" customWidth="1"/>
    <col min="12818" max="12818" width="6.5" style="5" customWidth="1"/>
    <col min="12819" max="13056" width="9" style="5"/>
    <col min="13057" max="13057" width="8.75" style="5" customWidth="1"/>
    <col min="13058" max="13058" width="4.375" style="5" customWidth="1"/>
    <col min="13059" max="13059" width="6.25" style="5" customWidth="1"/>
    <col min="13060" max="13073" width="4.375" style="5" customWidth="1"/>
    <col min="13074" max="13074" width="6.5" style="5" customWidth="1"/>
    <col min="13075" max="13312" width="9" style="5"/>
    <col min="13313" max="13313" width="8.75" style="5" customWidth="1"/>
    <col min="13314" max="13314" width="4.375" style="5" customWidth="1"/>
    <col min="13315" max="13315" width="6.25" style="5" customWidth="1"/>
    <col min="13316" max="13329" width="4.375" style="5" customWidth="1"/>
    <col min="13330" max="13330" width="6.5" style="5" customWidth="1"/>
    <col min="13331" max="13568" width="9" style="5"/>
    <col min="13569" max="13569" width="8.75" style="5" customWidth="1"/>
    <col min="13570" max="13570" width="4.375" style="5" customWidth="1"/>
    <col min="13571" max="13571" width="6.25" style="5" customWidth="1"/>
    <col min="13572" max="13585" width="4.375" style="5" customWidth="1"/>
    <col min="13586" max="13586" width="6.5" style="5" customWidth="1"/>
    <col min="13587" max="13824" width="9" style="5"/>
    <col min="13825" max="13825" width="8.75" style="5" customWidth="1"/>
    <col min="13826" max="13826" width="4.375" style="5" customWidth="1"/>
    <col min="13827" max="13827" width="6.25" style="5" customWidth="1"/>
    <col min="13828" max="13841" width="4.375" style="5" customWidth="1"/>
    <col min="13842" max="13842" width="6.5" style="5" customWidth="1"/>
    <col min="13843" max="14080" width="9" style="5"/>
    <col min="14081" max="14081" width="8.75" style="5" customWidth="1"/>
    <col min="14082" max="14082" width="4.375" style="5" customWidth="1"/>
    <col min="14083" max="14083" width="6.25" style="5" customWidth="1"/>
    <col min="14084" max="14097" width="4.375" style="5" customWidth="1"/>
    <col min="14098" max="14098" width="6.5" style="5" customWidth="1"/>
    <col min="14099" max="14336" width="9" style="5"/>
    <col min="14337" max="14337" width="8.75" style="5" customWidth="1"/>
    <col min="14338" max="14338" width="4.375" style="5" customWidth="1"/>
    <col min="14339" max="14339" width="6.25" style="5" customWidth="1"/>
    <col min="14340" max="14353" width="4.375" style="5" customWidth="1"/>
    <col min="14354" max="14354" width="6.5" style="5" customWidth="1"/>
    <col min="14355" max="14592" width="9" style="5"/>
    <col min="14593" max="14593" width="8.75" style="5" customWidth="1"/>
    <col min="14594" max="14594" width="4.375" style="5" customWidth="1"/>
    <col min="14595" max="14595" width="6.25" style="5" customWidth="1"/>
    <col min="14596" max="14609" width="4.375" style="5" customWidth="1"/>
    <col min="14610" max="14610" width="6.5" style="5" customWidth="1"/>
    <col min="14611" max="14848" width="9" style="5"/>
    <col min="14849" max="14849" width="8.75" style="5" customWidth="1"/>
    <col min="14850" max="14850" width="4.375" style="5" customWidth="1"/>
    <col min="14851" max="14851" width="6.25" style="5" customWidth="1"/>
    <col min="14852" max="14865" width="4.375" style="5" customWidth="1"/>
    <col min="14866" max="14866" width="6.5" style="5" customWidth="1"/>
    <col min="14867" max="15104" width="9" style="5"/>
    <col min="15105" max="15105" width="8.75" style="5" customWidth="1"/>
    <col min="15106" max="15106" width="4.375" style="5" customWidth="1"/>
    <col min="15107" max="15107" width="6.25" style="5" customWidth="1"/>
    <col min="15108" max="15121" width="4.375" style="5" customWidth="1"/>
    <col min="15122" max="15122" width="6.5" style="5" customWidth="1"/>
    <col min="15123" max="15360" width="9" style="5"/>
    <col min="15361" max="15361" width="8.75" style="5" customWidth="1"/>
    <col min="15362" max="15362" width="4.375" style="5" customWidth="1"/>
    <col min="15363" max="15363" width="6.25" style="5" customWidth="1"/>
    <col min="15364" max="15377" width="4.375" style="5" customWidth="1"/>
    <col min="15378" max="15378" width="6.5" style="5" customWidth="1"/>
    <col min="15379" max="15616" width="9" style="5"/>
    <col min="15617" max="15617" width="8.75" style="5" customWidth="1"/>
    <col min="15618" max="15618" width="4.375" style="5" customWidth="1"/>
    <col min="15619" max="15619" width="6.25" style="5" customWidth="1"/>
    <col min="15620" max="15633" width="4.375" style="5" customWidth="1"/>
    <col min="15634" max="15634" width="6.5" style="5" customWidth="1"/>
    <col min="15635" max="15872" width="9" style="5"/>
    <col min="15873" max="15873" width="8.75" style="5" customWidth="1"/>
    <col min="15874" max="15874" width="4.375" style="5" customWidth="1"/>
    <col min="15875" max="15875" width="6.25" style="5" customWidth="1"/>
    <col min="15876" max="15889" width="4.375" style="5" customWidth="1"/>
    <col min="15890" max="15890" width="6.5" style="5" customWidth="1"/>
    <col min="15891" max="16128" width="9" style="5"/>
    <col min="16129" max="16129" width="8.75" style="5" customWidth="1"/>
    <col min="16130" max="16130" width="4.375" style="5" customWidth="1"/>
    <col min="16131" max="16131" width="6.25" style="5" customWidth="1"/>
    <col min="16132" max="16145" width="4.375" style="5" customWidth="1"/>
    <col min="16146" max="16146" width="6.5" style="5" customWidth="1"/>
    <col min="16147" max="16384" width="9" style="5"/>
  </cols>
  <sheetData>
    <row r="1" spans="1:19" ht="25.5" customHeight="1">
      <c r="A1" s="1701" t="s">
        <v>3568</v>
      </c>
      <c r="B1" s="1325"/>
      <c r="C1" s="1325"/>
      <c r="D1" s="1325"/>
      <c r="E1" s="1325"/>
      <c r="F1" s="1325"/>
      <c r="G1" s="1325"/>
      <c r="H1" s="1325"/>
      <c r="I1" s="1325"/>
      <c r="J1" s="1325"/>
      <c r="K1" s="1325"/>
      <c r="L1" s="1325"/>
      <c r="M1" s="1325"/>
      <c r="N1" s="1325"/>
      <c r="O1" s="1325"/>
      <c r="P1" s="1422"/>
      <c r="Q1" s="1422"/>
      <c r="R1" s="1768"/>
    </row>
    <row r="2" spans="1:19" ht="18" customHeight="1">
      <c r="A2" s="1701"/>
      <c r="B2" s="1325"/>
      <c r="C2" s="1324"/>
      <c r="D2" s="1324"/>
      <c r="E2" s="1324"/>
      <c r="F2" s="1324"/>
      <c r="G2" s="1324"/>
      <c r="H2" s="1324"/>
      <c r="I2" s="1324"/>
      <c r="J2" s="1324"/>
      <c r="K2" s="1324"/>
      <c r="L2" s="1324"/>
      <c r="M2" s="1324"/>
      <c r="N2" s="1324"/>
      <c r="O2" s="1324"/>
      <c r="P2" s="1422"/>
      <c r="Q2" s="1422"/>
      <c r="R2" s="1768" t="s">
        <v>3246</v>
      </c>
    </row>
    <row r="3" spans="1:19" ht="18" customHeight="1">
      <c r="A3" s="2550" t="s">
        <v>3245</v>
      </c>
      <c r="B3" s="2527" t="s">
        <v>2570</v>
      </c>
      <c r="C3" s="2760" t="s">
        <v>3244</v>
      </c>
      <c r="D3" s="2493" t="s">
        <v>3243</v>
      </c>
      <c r="E3" s="2493"/>
      <c r="F3" s="2494" t="s">
        <v>3242</v>
      </c>
      <c r="G3" s="2521"/>
      <c r="H3" s="2521"/>
      <c r="I3" s="2521"/>
      <c r="J3" s="2521"/>
      <c r="K3" s="2521"/>
      <c r="L3" s="2521"/>
      <c r="M3" s="2490"/>
      <c r="N3" s="2493" t="s">
        <v>3241</v>
      </c>
      <c r="O3" s="2493"/>
      <c r="P3" s="2768" t="s">
        <v>3240</v>
      </c>
      <c r="Q3" s="2493"/>
      <c r="R3" s="2557" t="s">
        <v>2509</v>
      </c>
    </row>
    <row r="4" spans="1:19" ht="18" customHeight="1">
      <c r="A4" s="2628"/>
      <c r="B4" s="2759"/>
      <c r="C4" s="2760"/>
      <c r="D4" s="2493"/>
      <c r="E4" s="2493"/>
      <c r="F4" s="2763" t="s">
        <v>3239</v>
      </c>
      <c r="G4" s="2764"/>
      <c r="H4" s="2492" t="s">
        <v>3238</v>
      </c>
      <c r="I4" s="2492"/>
      <c r="J4" s="2492"/>
      <c r="K4" s="2492"/>
      <c r="L4" s="2517" t="s">
        <v>3237</v>
      </c>
      <c r="M4" s="2550"/>
      <c r="N4" s="2493"/>
      <c r="O4" s="2493"/>
      <c r="P4" s="2493"/>
      <c r="Q4" s="2493"/>
      <c r="R4" s="2762"/>
    </row>
    <row r="5" spans="1:19" ht="45" customHeight="1">
      <c r="A5" s="2628"/>
      <c r="B5" s="2759"/>
      <c r="C5" s="2761"/>
      <c r="D5" s="2493"/>
      <c r="E5" s="2493"/>
      <c r="F5" s="2757"/>
      <c r="G5" s="2765"/>
      <c r="H5" s="2766" t="s">
        <v>3236</v>
      </c>
      <c r="I5" s="2766"/>
      <c r="J5" s="2766" t="s">
        <v>3235</v>
      </c>
      <c r="K5" s="2767"/>
      <c r="L5" s="2551"/>
      <c r="M5" s="2629"/>
      <c r="N5" s="2493"/>
      <c r="O5" s="2493"/>
      <c r="P5" s="2493"/>
      <c r="Q5" s="2493"/>
      <c r="R5" s="2762"/>
    </row>
    <row r="6" spans="1:19" ht="18" customHeight="1">
      <c r="A6" s="2629"/>
      <c r="B6" s="2528"/>
      <c r="C6" s="2761"/>
      <c r="D6" s="484" t="s">
        <v>508</v>
      </c>
      <c r="E6" s="1705" t="s">
        <v>509</v>
      </c>
      <c r="F6" s="1709" t="s">
        <v>508</v>
      </c>
      <c r="G6" s="483" t="s">
        <v>509</v>
      </c>
      <c r="H6" s="1323" t="s">
        <v>508</v>
      </c>
      <c r="I6" s="1705" t="s">
        <v>509</v>
      </c>
      <c r="J6" s="484" t="s">
        <v>508</v>
      </c>
      <c r="K6" s="1705" t="s">
        <v>509</v>
      </c>
      <c r="L6" s="1709" t="s">
        <v>508</v>
      </c>
      <c r="M6" s="483" t="s">
        <v>509</v>
      </c>
      <c r="N6" s="484" t="s">
        <v>508</v>
      </c>
      <c r="O6" s="1705" t="s">
        <v>509</v>
      </c>
      <c r="P6" s="484" t="s">
        <v>508</v>
      </c>
      <c r="Q6" s="1705" t="s">
        <v>509</v>
      </c>
      <c r="R6" s="2554"/>
    </row>
    <row r="7" spans="1:19" ht="18" customHeight="1">
      <c r="A7" s="1785"/>
      <c r="B7" s="1322"/>
      <c r="C7" s="1321" t="s">
        <v>385</v>
      </c>
      <c r="D7" s="487" t="s">
        <v>385</v>
      </c>
      <c r="E7" s="488" t="s">
        <v>385</v>
      </c>
      <c r="F7" s="184" t="s">
        <v>385</v>
      </c>
      <c r="G7" s="486" t="s">
        <v>385</v>
      </c>
      <c r="H7" s="1320" t="s">
        <v>385</v>
      </c>
      <c r="I7" s="488" t="s">
        <v>385</v>
      </c>
      <c r="J7" s="487" t="s">
        <v>385</v>
      </c>
      <c r="K7" s="488" t="s">
        <v>385</v>
      </c>
      <c r="L7" s="184" t="s">
        <v>385</v>
      </c>
      <c r="M7" s="486" t="s">
        <v>385</v>
      </c>
      <c r="N7" s="487" t="s">
        <v>385</v>
      </c>
      <c r="O7" s="486" t="s">
        <v>385</v>
      </c>
      <c r="P7" s="487" t="s">
        <v>385</v>
      </c>
      <c r="Q7" s="486" t="s">
        <v>385</v>
      </c>
      <c r="R7" s="1714" t="s">
        <v>2759</v>
      </c>
    </row>
    <row r="8" spans="1:19" ht="18" customHeight="1">
      <c r="A8" s="1799" t="s">
        <v>3234</v>
      </c>
      <c r="B8" s="819">
        <v>103</v>
      </c>
      <c r="C8" s="1041">
        <v>2282</v>
      </c>
      <c r="D8" s="1316">
        <v>29</v>
      </c>
      <c r="E8" s="1317">
        <v>11</v>
      </c>
      <c r="F8" s="1316" t="s">
        <v>3433</v>
      </c>
      <c r="G8" s="1317" t="s">
        <v>3430</v>
      </c>
      <c r="H8" s="1318">
        <v>1101</v>
      </c>
      <c r="I8" s="820">
        <v>615</v>
      </c>
      <c r="J8" s="1316">
        <v>104</v>
      </c>
      <c r="K8" s="1317">
        <v>322</v>
      </c>
      <c r="L8" s="820">
        <v>67</v>
      </c>
      <c r="M8" s="1315">
        <v>33</v>
      </c>
      <c r="N8" s="1316">
        <v>14</v>
      </c>
      <c r="O8" s="1315">
        <v>8</v>
      </c>
      <c r="P8" s="1316" t="s">
        <v>3433</v>
      </c>
      <c r="Q8" s="1317" t="s">
        <v>3430</v>
      </c>
      <c r="R8" s="1078">
        <v>755057</v>
      </c>
      <c r="S8" s="89"/>
    </row>
    <row r="9" spans="1:19" ht="18" customHeight="1">
      <c r="A9" s="1799">
        <v>19</v>
      </c>
      <c r="B9" s="819">
        <v>100</v>
      </c>
      <c r="C9" s="1041">
        <v>2434</v>
      </c>
      <c r="D9" s="1316">
        <v>29</v>
      </c>
      <c r="E9" s="1317">
        <v>14</v>
      </c>
      <c r="F9" s="1316" t="s">
        <v>3433</v>
      </c>
      <c r="G9" s="1317" t="s">
        <v>3430</v>
      </c>
      <c r="H9" s="1318">
        <v>1131</v>
      </c>
      <c r="I9" s="820">
        <v>634</v>
      </c>
      <c r="J9" s="1316">
        <v>126</v>
      </c>
      <c r="K9" s="1317">
        <v>331</v>
      </c>
      <c r="L9" s="820">
        <v>121</v>
      </c>
      <c r="M9" s="1315">
        <v>48</v>
      </c>
      <c r="N9" s="1316">
        <v>12</v>
      </c>
      <c r="O9" s="1315">
        <v>4</v>
      </c>
      <c r="P9" s="1316" t="s">
        <v>3433</v>
      </c>
      <c r="Q9" s="1317" t="s">
        <v>3430</v>
      </c>
      <c r="R9" s="1319">
        <v>823414</v>
      </c>
      <c r="S9" s="89"/>
    </row>
    <row r="10" spans="1:19" ht="18" customHeight="1">
      <c r="A10" s="1799">
        <v>20</v>
      </c>
      <c r="B10" s="819">
        <v>103</v>
      </c>
      <c r="C10" s="1041">
        <v>2220</v>
      </c>
      <c r="D10" s="1316">
        <v>28</v>
      </c>
      <c r="E10" s="1317">
        <v>14</v>
      </c>
      <c r="F10" s="1316" t="s">
        <v>3433</v>
      </c>
      <c r="G10" s="1317" t="s">
        <v>3430</v>
      </c>
      <c r="H10" s="1318">
        <v>1046</v>
      </c>
      <c r="I10" s="820">
        <v>623</v>
      </c>
      <c r="J10" s="1316">
        <v>126</v>
      </c>
      <c r="K10" s="1317">
        <v>308</v>
      </c>
      <c r="L10" s="820">
        <v>62</v>
      </c>
      <c r="M10" s="1315">
        <v>13</v>
      </c>
      <c r="N10" s="1316">
        <v>7</v>
      </c>
      <c r="O10" s="1315">
        <v>4</v>
      </c>
      <c r="P10" s="1316" t="s">
        <v>3433</v>
      </c>
      <c r="Q10" s="1317" t="s">
        <v>3430</v>
      </c>
      <c r="R10" s="1074">
        <v>762849</v>
      </c>
      <c r="S10" s="89"/>
    </row>
    <row r="11" spans="1:19" ht="18" customHeight="1">
      <c r="A11" s="1799">
        <v>21</v>
      </c>
      <c r="B11" s="819">
        <v>101</v>
      </c>
      <c r="C11" s="1041">
        <v>2117</v>
      </c>
      <c r="D11" s="1316">
        <v>29</v>
      </c>
      <c r="E11" s="1317">
        <v>14</v>
      </c>
      <c r="F11" s="1316" t="s">
        <v>3433</v>
      </c>
      <c r="G11" s="1317" t="s">
        <v>3430</v>
      </c>
      <c r="H11" s="1318">
        <v>1007</v>
      </c>
      <c r="I11" s="820">
        <v>617</v>
      </c>
      <c r="J11" s="1316">
        <v>103</v>
      </c>
      <c r="K11" s="1317">
        <v>297</v>
      </c>
      <c r="L11" s="820">
        <v>47</v>
      </c>
      <c r="M11" s="1315">
        <v>3</v>
      </c>
      <c r="N11" s="1316">
        <v>13</v>
      </c>
      <c r="O11" s="1315">
        <v>19</v>
      </c>
      <c r="P11" s="1316" t="s">
        <v>3433</v>
      </c>
      <c r="Q11" s="1317" t="s">
        <v>3430</v>
      </c>
      <c r="R11" s="1078">
        <v>696921</v>
      </c>
      <c r="S11" s="89"/>
    </row>
    <row r="12" spans="1:19" ht="18" customHeight="1">
      <c r="A12" s="2153">
        <v>22</v>
      </c>
      <c r="B12" s="819">
        <v>90</v>
      </c>
      <c r="C12" s="1041">
        <v>2184</v>
      </c>
      <c r="D12" s="1316">
        <v>24</v>
      </c>
      <c r="E12" s="1317">
        <v>13</v>
      </c>
      <c r="F12" s="1316" t="s">
        <v>3433</v>
      </c>
      <c r="G12" s="1315" t="s">
        <v>3430</v>
      </c>
      <c r="H12" s="1318">
        <v>1124</v>
      </c>
      <c r="I12" s="820">
        <v>584</v>
      </c>
      <c r="J12" s="1316">
        <v>83</v>
      </c>
      <c r="K12" s="1317">
        <v>292</v>
      </c>
      <c r="L12" s="820">
        <v>63</v>
      </c>
      <c r="M12" s="1315">
        <v>1</v>
      </c>
      <c r="N12" s="1316">
        <v>17</v>
      </c>
      <c r="O12" s="1315">
        <v>7</v>
      </c>
      <c r="P12" s="1316" t="s">
        <v>3433</v>
      </c>
      <c r="Q12" s="1315" t="s">
        <v>3430</v>
      </c>
      <c r="R12" s="1078">
        <v>705043</v>
      </c>
      <c r="S12" s="89"/>
    </row>
    <row r="13" spans="1:19" ht="18" customHeight="1">
      <c r="A13" s="2153" t="s">
        <v>3233</v>
      </c>
      <c r="B13" s="819">
        <v>92</v>
      </c>
      <c r="C13" s="1041">
        <v>2081</v>
      </c>
      <c r="D13" s="1316">
        <v>21</v>
      </c>
      <c r="E13" s="1317">
        <v>9</v>
      </c>
      <c r="F13" s="1316" t="s">
        <v>3433</v>
      </c>
      <c r="G13" s="1317" t="s">
        <v>3430</v>
      </c>
      <c r="H13" s="1318">
        <v>1046</v>
      </c>
      <c r="I13" s="820">
        <v>597</v>
      </c>
      <c r="J13" s="1316">
        <v>149</v>
      </c>
      <c r="K13" s="1317">
        <v>279</v>
      </c>
      <c r="L13" s="820">
        <v>31</v>
      </c>
      <c r="M13" s="1315">
        <v>4</v>
      </c>
      <c r="N13" s="1316">
        <v>14</v>
      </c>
      <c r="O13" s="1315">
        <v>17</v>
      </c>
      <c r="P13" s="1316" t="s">
        <v>3433</v>
      </c>
      <c r="Q13" s="1317" t="s">
        <v>3430</v>
      </c>
      <c r="R13" s="1078">
        <v>717627</v>
      </c>
      <c r="S13" s="89"/>
    </row>
    <row r="14" spans="1:19" ht="18" customHeight="1">
      <c r="A14" s="2153">
        <v>24</v>
      </c>
      <c r="B14" s="819">
        <v>81</v>
      </c>
      <c r="C14" s="1041">
        <v>2110</v>
      </c>
      <c r="D14" s="1316">
        <v>17</v>
      </c>
      <c r="E14" s="1317">
        <v>7</v>
      </c>
      <c r="F14" s="1316" t="s">
        <v>3433</v>
      </c>
      <c r="G14" s="1317" t="s">
        <v>3430</v>
      </c>
      <c r="H14" s="1318">
        <v>1021</v>
      </c>
      <c r="I14" s="820">
        <v>551</v>
      </c>
      <c r="J14" s="1316">
        <v>123</v>
      </c>
      <c r="K14" s="1317">
        <v>306</v>
      </c>
      <c r="L14" s="820">
        <v>80</v>
      </c>
      <c r="M14" s="1315">
        <v>5</v>
      </c>
      <c r="N14" s="1316">
        <v>6</v>
      </c>
      <c r="O14" s="1315">
        <v>2</v>
      </c>
      <c r="P14" s="1316" t="s">
        <v>3433</v>
      </c>
      <c r="Q14" s="1317" t="s">
        <v>3430</v>
      </c>
      <c r="R14" s="1078">
        <v>770900</v>
      </c>
      <c r="S14" s="89"/>
    </row>
    <row r="15" spans="1:19" ht="18" customHeight="1">
      <c r="A15" s="2153">
        <v>25</v>
      </c>
      <c r="B15" s="819">
        <v>76</v>
      </c>
      <c r="C15" s="1041">
        <v>1736</v>
      </c>
      <c r="D15" s="1316">
        <v>13</v>
      </c>
      <c r="E15" s="1317">
        <v>8</v>
      </c>
      <c r="F15" s="1316" t="s">
        <v>3433</v>
      </c>
      <c r="G15" s="1315" t="s">
        <v>3430</v>
      </c>
      <c r="H15" s="1318">
        <v>776</v>
      </c>
      <c r="I15" s="820">
        <v>476</v>
      </c>
      <c r="J15" s="1316">
        <v>113</v>
      </c>
      <c r="K15" s="1317">
        <v>322</v>
      </c>
      <c r="L15" s="820">
        <v>24</v>
      </c>
      <c r="M15" s="1315">
        <v>4</v>
      </c>
      <c r="N15" s="1316">
        <v>7</v>
      </c>
      <c r="O15" s="1315">
        <v>2</v>
      </c>
      <c r="P15" s="1316" t="s">
        <v>3433</v>
      </c>
      <c r="Q15" s="1315" t="s">
        <v>3430</v>
      </c>
      <c r="R15" s="1078">
        <v>541752</v>
      </c>
      <c r="S15" s="89"/>
    </row>
    <row r="16" spans="1:19" ht="18" customHeight="1">
      <c r="A16" s="2153">
        <v>26</v>
      </c>
      <c r="B16" s="819">
        <v>73</v>
      </c>
      <c r="C16" s="1041">
        <v>1663</v>
      </c>
      <c r="D16" s="1316">
        <v>13</v>
      </c>
      <c r="E16" s="1317">
        <v>7</v>
      </c>
      <c r="F16" s="1316" t="s">
        <v>3433</v>
      </c>
      <c r="G16" s="1317" t="s">
        <v>3430</v>
      </c>
      <c r="H16" s="1318">
        <v>738</v>
      </c>
      <c r="I16" s="820">
        <v>468</v>
      </c>
      <c r="J16" s="1316">
        <v>113</v>
      </c>
      <c r="K16" s="1317">
        <v>302</v>
      </c>
      <c r="L16" s="820">
        <v>15</v>
      </c>
      <c r="M16" s="1315">
        <v>7</v>
      </c>
      <c r="N16" s="1316">
        <v>10</v>
      </c>
      <c r="O16" s="1315">
        <v>1</v>
      </c>
      <c r="P16" s="1316" t="s">
        <v>3433</v>
      </c>
      <c r="Q16" s="1317" t="s">
        <v>3430</v>
      </c>
      <c r="R16" s="1078">
        <v>562393</v>
      </c>
      <c r="S16" s="89"/>
    </row>
    <row r="17" spans="1:19" ht="18" customHeight="1">
      <c r="A17" s="2153">
        <v>28</v>
      </c>
      <c r="B17" s="236">
        <v>80</v>
      </c>
      <c r="C17" s="236">
        <v>1639</v>
      </c>
      <c r="D17" s="2171">
        <v>11</v>
      </c>
      <c r="E17" s="301">
        <v>6</v>
      </c>
      <c r="F17" s="300">
        <v>117</v>
      </c>
      <c r="G17" s="2172">
        <v>29</v>
      </c>
      <c r="H17" s="2171">
        <v>648</v>
      </c>
      <c r="I17" s="300">
        <v>428</v>
      </c>
      <c r="J17" s="2171">
        <v>117</v>
      </c>
      <c r="K17" s="301">
        <v>276</v>
      </c>
      <c r="L17" s="300">
        <v>7</v>
      </c>
      <c r="M17" s="2173">
        <v>2</v>
      </c>
      <c r="N17" s="2171">
        <v>10</v>
      </c>
      <c r="O17" s="2173">
        <v>11</v>
      </c>
      <c r="P17" s="300">
        <v>1</v>
      </c>
      <c r="Q17" s="2172">
        <v>1</v>
      </c>
      <c r="R17" s="241">
        <v>584469</v>
      </c>
      <c r="S17" s="89"/>
    </row>
    <row r="18" spans="1:19" ht="18" customHeight="1">
      <c r="A18" s="1799">
        <v>29</v>
      </c>
      <c r="B18" s="232">
        <v>69</v>
      </c>
      <c r="C18" s="232">
        <v>1667</v>
      </c>
      <c r="D18" s="1313">
        <v>9</v>
      </c>
      <c r="E18" s="233">
        <v>5</v>
      </c>
      <c r="F18" s="1311">
        <v>96</v>
      </c>
      <c r="G18" s="1310">
        <v>16</v>
      </c>
      <c r="H18" s="1313">
        <v>658</v>
      </c>
      <c r="I18" s="1311">
        <v>465</v>
      </c>
      <c r="J18" s="1313">
        <v>112</v>
      </c>
      <c r="K18" s="233">
        <v>296</v>
      </c>
      <c r="L18" s="1311">
        <v>13</v>
      </c>
      <c r="M18" s="1312">
        <v>6</v>
      </c>
      <c r="N18" s="1313">
        <v>10</v>
      </c>
      <c r="O18" s="1312">
        <v>5</v>
      </c>
      <c r="P18" s="1311">
        <v>9</v>
      </c>
      <c r="Q18" s="1310" t="s">
        <v>141</v>
      </c>
      <c r="R18" s="200">
        <v>527326</v>
      </c>
      <c r="S18" s="89"/>
    </row>
    <row r="19" spans="1:19" ht="18" customHeight="1">
      <c r="A19" s="2153">
        <v>30</v>
      </c>
      <c r="B19" s="232">
        <v>63</v>
      </c>
      <c r="C19" s="232">
        <v>1668</v>
      </c>
      <c r="D19" s="1313">
        <v>7</v>
      </c>
      <c r="E19" s="233">
        <v>4</v>
      </c>
      <c r="F19" s="1311">
        <v>94</v>
      </c>
      <c r="G19" s="1310">
        <v>17</v>
      </c>
      <c r="H19" s="1313">
        <v>677</v>
      </c>
      <c r="I19" s="1311">
        <v>450</v>
      </c>
      <c r="J19" s="1313">
        <v>135</v>
      </c>
      <c r="K19" s="233">
        <v>268</v>
      </c>
      <c r="L19" s="1311">
        <v>11</v>
      </c>
      <c r="M19" s="1312">
        <v>5</v>
      </c>
      <c r="N19" s="1313" t="s">
        <v>141</v>
      </c>
      <c r="O19" s="1312">
        <v>9</v>
      </c>
      <c r="P19" s="1311" t="s">
        <v>141</v>
      </c>
      <c r="Q19" s="1310" t="s">
        <v>141</v>
      </c>
      <c r="R19" s="464">
        <v>517054</v>
      </c>
    </row>
    <row r="20" spans="1:19" ht="18" customHeight="1">
      <c r="A20" s="1308" t="s">
        <v>82</v>
      </c>
      <c r="B20" s="1303">
        <v>64</v>
      </c>
      <c r="C20" s="1232">
        <v>1667</v>
      </c>
      <c r="D20" s="1307">
        <v>9</v>
      </c>
      <c r="E20" s="1233">
        <v>4</v>
      </c>
      <c r="F20" s="1305">
        <v>95</v>
      </c>
      <c r="G20" s="1304">
        <v>17</v>
      </c>
      <c r="H20" s="1307">
        <v>639</v>
      </c>
      <c r="I20" s="1305">
        <v>477</v>
      </c>
      <c r="J20" s="1307">
        <v>134</v>
      </c>
      <c r="K20" s="1233">
        <v>258</v>
      </c>
      <c r="L20" s="1305">
        <v>31</v>
      </c>
      <c r="M20" s="1306">
        <v>3</v>
      </c>
      <c r="N20" s="1307" t="s">
        <v>141</v>
      </c>
      <c r="O20" s="1306">
        <v>5</v>
      </c>
      <c r="P20" s="1305" t="s">
        <v>141</v>
      </c>
      <c r="Q20" s="1304" t="s">
        <v>141</v>
      </c>
      <c r="R20" s="1303">
        <v>591695</v>
      </c>
    </row>
    <row r="21" spans="1:19" ht="18" customHeight="1">
      <c r="A21" s="1314" t="s">
        <v>3232</v>
      </c>
      <c r="B21" s="1311">
        <v>13</v>
      </c>
      <c r="C21" s="232">
        <v>297</v>
      </c>
      <c r="D21" s="1313">
        <v>5</v>
      </c>
      <c r="E21" s="233">
        <v>3</v>
      </c>
      <c r="F21" s="1311">
        <v>22</v>
      </c>
      <c r="G21" s="1310">
        <v>4</v>
      </c>
      <c r="H21" s="1313">
        <v>61</v>
      </c>
      <c r="I21" s="1311">
        <v>90</v>
      </c>
      <c r="J21" s="1313">
        <v>32</v>
      </c>
      <c r="K21" s="233">
        <v>80</v>
      </c>
      <c r="L21" s="1311" t="s">
        <v>141</v>
      </c>
      <c r="M21" s="1312" t="s">
        <v>141</v>
      </c>
      <c r="N21" s="1313" t="s">
        <v>141</v>
      </c>
      <c r="O21" s="1312">
        <v>5</v>
      </c>
      <c r="P21" s="1311" t="s">
        <v>141</v>
      </c>
      <c r="Q21" s="1310" t="s">
        <v>141</v>
      </c>
      <c r="R21" s="1295">
        <v>95316</v>
      </c>
    </row>
    <row r="22" spans="1:19" ht="18" customHeight="1">
      <c r="A22" s="1314" t="s">
        <v>3231</v>
      </c>
      <c r="B22" s="1311">
        <v>9</v>
      </c>
      <c r="C22" s="232">
        <v>197</v>
      </c>
      <c r="D22" s="1313">
        <v>3</v>
      </c>
      <c r="E22" s="233" t="s">
        <v>141</v>
      </c>
      <c r="F22" s="1311">
        <v>14</v>
      </c>
      <c r="G22" s="1310">
        <v>1</v>
      </c>
      <c r="H22" s="1313">
        <v>68</v>
      </c>
      <c r="I22" s="1311">
        <v>82</v>
      </c>
      <c r="J22" s="1313">
        <v>3</v>
      </c>
      <c r="K22" s="233">
        <v>26</v>
      </c>
      <c r="L22" s="1311" t="s">
        <v>141</v>
      </c>
      <c r="M22" s="1312" t="s">
        <v>141</v>
      </c>
      <c r="N22" s="1313" t="s">
        <v>141</v>
      </c>
      <c r="O22" s="1312" t="s">
        <v>141</v>
      </c>
      <c r="P22" s="1311" t="s">
        <v>141</v>
      </c>
      <c r="Q22" s="1310" t="s">
        <v>141</v>
      </c>
      <c r="R22" s="1309">
        <v>56247</v>
      </c>
    </row>
    <row r="23" spans="1:19" ht="18" customHeight="1">
      <c r="A23" s="1314" t="s">
        <v>3230</v>
      </c>
      <c r="B23" s="1311">
        <v>5</v>
      </c>
      <c r="C23" s="232">
        <v>47</v>
      </c>
      <c r="D23" s="1313">
        <v>1</v>
      </c>
      <c r="E23" s="233">
        <v>1</v>
      </c>
      <c r="F23" s="1311">
        <v>3</v>
      </c>
      <c r="G23" s="1310" t="s">
        <v>141</v>
      </c>
      <c r="H23" s="1313">
        <v>30</v>
      </c>
      <c r="I23" s="1311">
        <v>4</v>
      </c>
      <c r="J23" s="1313">
        <v>4</v>
      </c>
      <c r="K23" s="233">
        <v>4</v>
      </c>
      <c r="L23" s="1311" t="s">
        <v>141</v>
      </c>
      <c r="M23" s="1312" t="s">
        <v>141</v>
      </c>
      <c r="N23" s="1313" t="s">
        <v>141</v>
      </c>
      <c r="O23" s="1312" t="s">
        <v>141</v>
      </c>
      <c r="P23" s="1311" t="s">
        <v>141</v>
      </c>
      <c r="Q23" s="1310" t="s">
        <v>141</v>
      </c>
      <c r="R23" s="1309">
        <v>12814</v>
      </c>
    </row>
    <row r="24" spans="1:19" ht="18" customHeight="1">
      <c r="A24" s="1314" t="s">
        <v>3229</v>
      </c>
      <c r="B24" s="1311">
        <v>2</v>
      </c>
      <c r="C24" s="232">
        <v>15</v>
      </c>
      <c r="D24" s="1313" t="s">
        <v>141</v>
      </c>
      <c r="E24" s="233" t="s">
        <v>141</v>
      </c>
      <c r="F24" s="1311">
        <v>3</v>
      </c>
      <c r="G24" s="1310">
        <v>2</v>
      </c>
      <c r="H24" s="1313">
        <v>8</v>
      </c>
      <c r="I24" s="1311" t="s">
        <v>141</v>
      </c>
      <c r="J24" s="1313">
        <v>1</v>
      </c>
      <c r="K24" s="233">
        <v>1</v>
      </c>
      <c r="L24" s="1311" t="s">
        <v>141</v>
      </c>
      <c r="M24" s="1312" t="s">
        <v>141</v>
      </c>
      <c r="N24" s="1313" t="s">
        <v>141</v>
      </c>
      <c r="O24" s="1312" t="s">
        <v>141</v>
      </c>
      <c r="P24" s="1311" t="s">
        <v>141</v>
      </c>
      <c r="Q24" s="1310" t="s">
        <v>141</v>
      </c>
      <c r="R24" s="1309" t="s">
        <v>2740</v>
      </c>
    </row>
    <row r="25" spans="1:19" ht="18" customHeight="1">
      <c r="A25" s="1308" t="s">
        <v>3228</v>
      </c>
      <c r="B25" s="1305">
        <v>1</v>
      </c>
      <c r="C25" s="1232">
        <v>35</v>
      </c>
      <c r="D25" s="1307" t="s">
        <v>141</v>
      </c>
      <c r="E25" s="1233" t="s">
        <v>141</v>
      </c>
      <c r="F25" s="1305">
        <v>1</v>
      </c>
      <c r="G25" s="1304" t="s">
        <v>141</v>
      </c>
      <c r="H25" s="1307">
        <v>17</v>
      </c>
      <c r="I25" s="1305">
        <v>12</v>
      </c>
      <c r="J25" s="1307">
        <v>1</v>
      </c>
      <c r="K25" s="1233">
        <v>4</v>
      </c>
      <c r="L25" s="1305" t="s">
        <v>141</v>
      </c>
      <c r="M25" s="1306" t="s">
        <v>141</v>
      </c>
      <c r="N25" s="1307" t="s">
        <v>141</v>
      </c>
      <c r="O25" s="1306" t="s">
        <v>141</v>
      </c>
      <c r="P25" s="1305" t="s">
        <v>141</v>
      </c>
      <c r="Q25" s="1304" t="s">
        <v>141</v>
      </c>
      <c r="R25" s="1303" t="s">
        <v>2740</v>
      </c>
    </row>
    <row r="26" spans="1:19" ht="18" customHeight="1">
      <c r="A26" s="1302" t="s">
        <v>3227</v>
      </c>
      <c r="B26" s="1297">
        <v>3</v>
      </c>
      <c r="C26" s="1301">
        <v>19</v>
      </c>
      <c r="D26" s="1299" t="s">
        <v>141</v>
      </c>
      <c r="E26" s="1300" t="s">
        <v>141</v>
      </c>
      <c r="F26" s="1297">
        <v>4</v>
      </c>
      <c r="G26" s="1296">
        <v>1</v>
      </c>
      <c r="H26" s="1299">
        <v>9</v>
      </c>
      <c r="I26" s="1297">
        <v>4</v>
      </c>
      <c r="J26" s="1299" t="s">
        <v>141</v>
      </c>
      <c r="K26" s="1300">
        <v>1</v>
      </c>
      <c r="L26" s="1297" t="s">
        <v>141</v>
      </c>
      <c r="M26" s="1298" t="s">
        <v>141</v>
      </c>
      <c r="N26" s="1299" t="s">
        <v>141</v>
      </c>
      <c r="O26" s="1298" t="s">
        <v>141</v>
      </c>
      <c r="P26" s="1297" t="s">
        <v>141</v>
      </c>
      <c r="Q26" s="1296" t="s">
        <v>141</v>
      </c>
      <c r="R26" s="1295">
        <v>6012</v>
      </c>
    </row>
    <row r="27" spans="1:19" ht="18" customHeight="1">
      <c r="A27" s="1314" t="s">
        <v>3226</v>
      </c>
      <c r="B27" s="1311">
        <v>1</v>
      </c>
      <c r="C27" s="232">
        <v>52</v>
      </c>
      <c r="D27" s="1313" t="s">
        <v>141</v>
      </c>
      <c r="E27" s="233" t="s">
        <v>141</v>
      </c>
      <c r="F27" s="1311" t="s">
        <v>141</v>
      </c>
      <c r="G27" s="1310" t="s">
        <v>141</v>
      </c>
      <c r="H27" s="1313">
        <v>38</v>
      </c>
      <c r="I27" s="1311">
        <v>9</v>
      </c>
      <c r="J27" s="1313">
        <v>1</v>
      </c>
      <c r="K27" s="233" t="s">
        <v>141</v>
      </c>
      <c r="L27" s="1311">
        <v>4</v>
      </c>
      <c r="M27" s="1312" t="s">
        <v>141</v>
      </c>
      <c r="N27" s="1313" t="s">
        <v>141</v>
      </c>
      <c r="O27" s="1312" t="s">
        <v>141</v>
      </c>
      <c r="P27" s="1311" t="s">
        <v>141</v>
      </c>
      <c r="Q27" s="1310" t="s">
        <v>141</v>
      </c>
      <c r="R27" s="1309" t="s">
        <v>2740</v>
      </c>
    </row>
    <row r="28" spans="1:19" ht="18" customHeight="1">
      <c r="A28" s="1314" t="s">
        <v>3225</v>
      </c>
      <c r="B28" s="1311">
        <v>1</v>
      </c>
      <c r="C28" s="232">
        <v>14</v>
      </c>
      <c r="D28" s="1313" t="s">
        <v>141</v>
      </c>
      <c r="E28" s="233" t="s">
        <v>141</v>
      </c>
      <c r="F28" s="1311">
        <v>8</v>
      </c>
      <c r="G28" s="1310" t="s">
        <v>141</v>
      </c>
      <c r="H28" s="1313">
        <v>4</v>
      </c>
      <c r="I28" s="1311">
        <v>2</v>
      </c>
      <c r="J28" s="1313" t="s">
        <v>141</v>
      </c>
      <c r="K28" s="233" t="s">
        <v>141</v>
      </c>
      <c r="L28" s="1311" t="s">
        <v>141</v>
      </c>
      <c r="M28" s="1312" t="s">
        <v>141</v>
      </c>
      <c r="N28" s="1313" t="s">
        <v>141</v>
      </c>
      <c r="O28" s="1312" t="s">
        <v>141</v>
      </c>
      <c r="P28" s="1311" t="s">
        <v>141</v>
      </c>
      <c r="Q28" s="1310" t="s">
        <v>141</v>
      </c>
      <c r="R28" s="1309" t="s">
        <v>2740</v>
      </c>
    </row>
    <row r="29" spans="1:19" ht="18" customHeight="1">
      <c r="A29" s="1314" t="s">
        <v>3224</v>
      </c>
      <c r="B29" s="1311">
        <v>1</v>
      </c>
      <c r="C29" s="232">
        <v>47</v>
      </c>
      <c r="D29" s="1313" t="s">
        <v>141</v>
      </c>
      <c r="E29" s="233" t="s">
        <v>141</v>
      </c>
      <c r="F29" s="1311" t="s">
        <v>141</v>
      </c>
      <c r="G29" s="1310" t="s">
        <v>141</v>
      </c>
      <c r="H29" s="1313">
        <v>9</v>
      </c>
      <c r="I29" s="1311">
        <v>1</v>
      </c>
      <c r="J29" s="1313">
        <v>13</v>
      </c>
      <c r="K29" s="233">
        <v>24</v>
      </c>
      <c r="L29" s="1311" t="s">
        <v>141</v>
      </c>
      <c r="M29" s="1312" t="s">
        <v>141</v>
      </c>
      <c r="N29" s="1313" t="s">
        <v>141</v>
      </c>
      <c r="O29" s="1312" t="s">
        <v>141</v>
      </c>
      <c r="P29" s="1311" t="s">
        <v>141</v>
      </c>
      <c r="Q29" s="1310" t="s">
        <v>141</v>
      </c>
      <c r="R29" s="1309" t="s">
        <v>2740</v>
      </c>
    </row>
    <row r="30" spans="1:19" ht="18" customHeight="1">
      <c r="A30" s="1308" t="s">
        <v>3223</v>
      </c>
      <c r="B30" s="1305">
        <v>2</v>
      </c>
      <c r="C30" s="1232">
        <v>32</v>
      </c>
      <c r="D30" s="1307" t="s">
        <v>141</v>
      </c>
      <c r="E30" s="1233" t="s">
        <v>141</v>
      </c>
      <c r="F30" s="1305" t="s">
        <v>141</v>
      </c>
      <c r="G30" s="1304" t="s">
        <v>141</v>
      </c>
      <c r="H30" s="1307">
        <v>22</v>
      </c>
      <c r="I30" s="1305">
        <v>4</v>
      </c>
      <c r="J30" s="1307">
        <v>5</v>
      </c>
      <c r="K30" s="1233">
        <v>1</v>
      </c>
      <c r="L30" s="1305" t="s">
        <v>141</v>
      </c>
      <c r="M30" s="1306" t="s">
        <v>141</v>
      </c>
      <c r="N30" s="1307" t="s">
        <v>141</v>
      </c>
      <c r="O30" s="1306" t="s">
        <v>141</v>
      </c>
      <c r="P30" s="1305" t="s">
        <v>141</v>
      </c>
      <c r="Q30" s="1304" t="s">
        <v>141</v>
      </c>
      <c r="R30" s="1303" t="s">
        <v>2740</v>
      </c>
    </row>
    <row r="31" spans="1:19" ht="18" customHeight="1">
      <c r="A31" s="1302" t="s">
        <v>3222</v>
      </c>
      <c r="B31" s="1297">
        <v>1</v>
      </c>
      <c r="C31" s="1301">
        <v>16</v>
      </c>
      <c r="D31" s="1299" t="s">
        <v>141</v>
      </c>
      <c r="E31" s="1300" t="s">
        <v>141</v>
      </c>
      <c r="F31" s="1297">
        <v>1</v>
      </c>
      <c r="G31" s="1296">
        <v>1</v>
      </c>
      <c r="H31" s="1299">
        <v>14</v>
      </c>
      <c r="I31" s="1297" t="s">
        <v>141</v>
      </c>
      <c r="J31" s="1299" t="s">
        <v>141</v>
      </c>
      <c r="K31" s="1300" t="s">
        <v>141</v>
      </c>
      <c r="L31" s="1297" t="s">
        <v>141</v>
      </c>
      <c r="M31" s="1298" t="s">
        <v>141</v>
      </c>
      <c r="N31" s="1299" t="s">
        <v>141</v>
      </c>
      <c r="O31" s="1298" t="s">
        <v>141</v>
      </c>
      <c r="P31" s="1297" t="s">
        <v>141</v>
      </c>
      <c r="Q31" s="1296" t="s">
        <v>141</v>
      </c>
      <c r="R31" s="1295" t="s">
        <v>2740</v>
      </c>
    </row>
    <row r="32" spans="1:19" ht="18" customHeight="1">
      <c r="A32" s="1314" t="s">
        <v>3221</v>
      </c>
      <c r="B32" s="1311">
        <v>2</v>
      </c>
      <c r="C32" s="232">
        <v>28</v>
      </c>
      <c r="D32" s="1313" t="s">
        <v>141</v>
      </c>
      <c r="E32" s="233" t="s">
        <v>141</v>
      </c>
      <c r="F32" s="1311">
        <v>3</v>
      </c>
      <c r="G32" s="1310">
        <v>1</v>
      </c>
      <c r="H32" s="1313">
        <v>16</v>
      </c>
      <c r="I32" s="1311">
        <v>5</v>
      </c>
      <c r="J32" s="1313">
        <v>2</v>
      </c>
      <c r="K32" s="233">
        <v>1</v>
      </c>
      <c r="L32" s="1311" t="s">
        <v>141</v>
      </c>
      <c r="M32" s="1312" t="s">
        <v>141</v>
      </c>
      <c r="N32" s="1313" t="s">
        <v>141</v>
      </c>
      <c r="O32" s="1312" t="s">
        <v>141</v>
      </c>
      <c r="P32" s="1311" t="s">
        <v>141</v>
      </c>
      <c r="Q32" s="1310" t="s">
        <v>141</v>
      </c>
      <c r="R32" s="1309" t="s">
        <v>2740</v>
      </c>
    </row>
    <row r="33" spans="1:18" ht="18" customHeight="1">
      <c r="A33" s="1314" t="s">
        <v>3220</v>
      </c>
      <c r="B33" s="1311">
        <v>1</v>
      </c>
      <c r="C33" s="232">
        <v>57</v>
      </c>
      <c r="D33" s="1313" t="s">
        <v>141</v>
      </c>
      <c r="E33" s="233" t="s">
        <v>141</v>
      </c>
      <c r="F33" s="1311" t="s">
        <v>141</v>
      </c>
      <c r="G33" s="1310" t="s">
        <v>141</v>
      </c>
      <c r="H33" s="1313">
        <v>25</v>
      </c>
      <c r="I33" s="1311">
        <v>19</v>
      </c>
      <c r="J33" s="1313">
        <v>8</v>
      </c>
      <c r="K33" s="233">
        <v>4</v>
      </c>
      <c r="L33" s="1311">
        <v>1</v>
      </c>
      <c r="M33" s="1312" t="s">
        <v>141</v>
      </c>
      <c r="N33" s="1313" t="s">
        <v>141</v>
      </c>
      <c r="O33" s="1312" t="s">
        <v>141</v>
      </c>
      <c r="P33" s="1311" t="s">
        <v>141</v>
      </c>
      <c r="Q33" s="1310" t="s">
        <v>141</v>
      </c>
      <c r="R33" s="1309" t="s">
        <v>2740</v>
      </c>
    </row>
    <row r="34" spans="1:18" ht="18" customHeight="1">
      <c r="A34" s="1314" t="s">
        <v>3219</v>
      </c>
      <c r="B34" s="1311">
        <v>2</v>
      </c>
      <c r="C34" s="232">
        <v>160</v>
      </c>
      <c r="D34" s="1313" t="s">
        <v>141</v>
      </c>
      <c r="E34" s="233" t="s">
        <v>141</v>
      </c>
      <c r="F34" s="1311">
        <v>2</v>
      </c>
      <c r="G34" s="1310" t="s">
        <v>141</v>
      </c>
      <c r="H34" s="1313">
        <v>76</v>
      </c>
      <c r="I34" s="1311">
        <v>41</v>
      </c>
      <c r="J34" s="1313">
        <v>17</v>
      </c>
      <c r="K34" s="233">
        <v>22</v>
      </c>
      <c r="L34" s="1311">
        <v>2</v>
      </c>
      <c r="M34" s="1312" t="s">
        <v>141</v>
      </c>
      <c r="N34" s="1313" t="s">
        <v>141</v>
      </c>
      <c r="O34" s="1312" t="s">
        <v>141</v>
      </c>
      <c r="P34" s="1311" t="s">
        <v>141</v>
      </c>
      <c r="Q34" s="1310" t="s">
        <v>141</v>
      </c>
      <c r="R34" s="1309" t="s">
        <v>2740</v>
      </c>
    </row>
    <row r="35" spans="1:18" ht="18" customHeight="1">
      <c r="A35" s="1308" t="s">
        <v>3218</v>
      </c>
      <c r="B35" s="1305">
        <v>5</v>
      </c>
      <c r="C35" s="1232">
        <v>301</v>
      </c>
      <c r="D35" s="1307" t="s">
        <v>141</v>
      </c>
      <c r="E35" s="1233" t="s">
        <v>141</v>
      </c>
      <c r="F35" s="1305">
        <v>8</v>
      </c>
      <c r="G35" s="1304" t="s">
        <v>141</v>
      </c>
      <c r="H35" s="1307">
        <v>125</v>
      </c>
      <c r="I35" s="1305">
        <v>70</v>
      </c>
      <c r="J35" s="1307">
        <v>32</v>
      </c>
      <c r="K35" s="1233">
        <v>41</v>
      </c>
      <c r="L35" s="1305">
        <v>22</v>
      </c>
      <c r="M35" s="1306">
        <v>3</v>
      </c>
      <c r="N35" s="1307" t="s">
        <v>141</v>
      </c>
      <c r="O35" s="1306" t="s">
        <v>141</v>
      </c>
      <c r="P35" s="1305" t="s">
        <v>141</v>
      </c>
      <c r="Q35" s="1304" t="s">
        <v>141</v>
      </c>
      <c r="R35" s="1303">
        <v>93186</v>
      </c>
    </row>
    <row r="36" spans="1:18" ht="18" customHeight="1">
      <c r="A36" s="1302" t="s">
        <v>3217</v>
      </c>
      <c r="B36" s="1297">
        <v>2</v>
      </c>
      <c r="C36" s="1301">
        <v>26</v>
      </c>
      <c r="D36" s="1299" t="s">
        <v>141</v>
      </c>
      <c r="E36" s="1300" t="s">
        <v>141</v>
      </c>
      <c r="F36" s="1297">
        <v>2</v>
      </c>
      <c r="G36" s="1296" t="s">
        <v>141</v>
      </c>
      <c r="H36" s="1299">
        <v>21</v>
      </c>
      <c r="I36" s="1297">
        <v>3</v>
      </c>
      <c r="J36" s="1299" t="s">
        <v>141</v>
      </c>
      <c r="K36" s="1300" t="s">
        <v>141</v>
      </c>
      <c r="L36" s="1297" t="s">
        <v>141</v>
      </c>
      <c r="M36" s="1298" t="s">
        <v>141</v>
      </c>
      <c r="N36" s="1299" t="s">
        <v>141</v>
      </c>
      <c r="O36" s="1298" t="s">
        <v>141</v>
      </c>
      <c r="P36" s="1297" t="s">
        <v>141</v>
      </c>
      <c r="Q36" s="1296" t="s">
        <v>141</v>
      </c>
      <c r="R36" s="1295" t="s">
        <v>2740</v>
      </c>
    </row>
    <row r="37" spans="1:18" ht="18" customHeight="1">
      <c r="A37" s="1294" t="s">
        <v>211</v>
      </c>
      <c r="B37" s="1291">
        <v>13</v>
      </c>
      <c r="C37" s="1044">
        <v>324</v>
      </c>
      <c r="D37" s="1293" t="s">
        <v>141</v>
      </c>
      <c r="E37" s="466" t="s">
        <v>141</v>
      </c>
      <c r="F37" s="1291">
        <v>24</v>
      </c>
      <c r="G37" s="1290">
        <v>7</v>
      </c>
      <c r="H37" s="1293">
        <v>96</v>
      </c>
      <c r="I37" s="1291">
        <v>131</v>
      </c>
      <c r="J37" s="1293">
        <v>15</v>
      </c>
      <c r="K37" s="466">
        <v>49</v>
      </c>
      <c r="L37" s="1291">
        <v>2</v>
      </c>
      <c r="M37" s="1292" t="s">
        <v>141</v>
      </c>
      <c r="N37" s="1293" t="s">
        <v>141</v>
      </c>
      <c r="O37" s="1292" t="s">
        <v>141</v>
      </c>
      <c r="P37" s="1291" t="s">
        <v>141</v>
      </c>
      <c r="Q37" s="1290" t="s">
        <v>141</v>
      </c>
      <c r="R37" s="1289">
        <v>112233</v>
      </c>
    </row>
    <row r="38" spans="1:18" ht="18" customHeight="1">
      <c r="A38" s="177" t="s">
        <v>3202</v>
      </c>
      <c r="B38" s="138"/>
      <c r="C38" s="1077"/>
      <c r="D38" s="138"/>
      <c r="E38" s="138"/>
      <c r="F38" s="138"/>
      <c r="G38" s="138"/>
      <c r="H38" s="138"/>
      <c r="I38" s="138"/>
      <c r="J38" s="138"/>
      <c r="K38" s="1764"/>
      <c r="L38" s="1764"/>
      <c r="M38" s="1764"/>
      <c r="N38" s="1764"/>
      <c r="O38" s="1764"/>
      <c r="P38" s="1764"/>
      <c r="Q38" s="1764"/>
      <c r="R38" s="669"/>
    </row>
    <row r="39" spans="1:18" ht="18" customHeight="1">
      <c r="A39" s="177" t="s">
        <v>3573</v>
      </c>
      <c r="B39" s="138"/>
      <c r="C39" s="1077"/>
      <c r="D39" s="138"/>
      <c r="E39" s="138"/>
      <c r="F39" s="138"/>
      <c r="G39" s="138"/>
      <c r="H39" s="138"/>
      <c r="I39" s="138"/>
      <c r="J39" s="138"/>
      <c r="K39" s="1764"/>
      <c r="L39" s="1764"/>
      <c r="M39" s="1764"/>
      <c r="N39" s="1764"/>
      <c r="O39" s="1764"/>
      <c r="P39" s="1764"/>
      <c r="Q39" s="1764"/>
      <c r="R39" s="669"/>
    </row>
    <row r="40" spans="1:18" ht="18" customHeight="1">
      <c r="A40" s="1764" t="s">
        <v>3216</v>
      </c>
      <c r="B40" s="1764"/>
      <c r="C40" s="178"/>
      <c r="D40" s="1764"/>
      <c r="E40" s="1764"/>
      <c r="F40" s="1764"/>
      <c r="G40" s="1764"/>
      <c r="H40" s="74"/>
      <c r="I40" s="1764"/>
      <c r="J40" s="1764"/>
      <c r="K40" s="1764"/>
      <c r="L40" s="1764"/>
      <c r="M40" s="1764"/>
      <c r="N40" s="1764"/>
      <c r="O40" s="1764"/>
      <c r="P40" s="1764"/>
      <c r="Q40" s="1764"/>
      <c r="R40" s="669"/>
    </row>
    <row r="41" spans="1:18" ht="18" customHeight="1">
      <c r="A41" s="1764" t="s">
        <v>3215</v>
      </c>
      <c r="B41" s="1764"/>
      <c r="C41" s="178"/>
      <c r="D41" s="1764"/>
      <c r="E41" s="1764"/>
      <c r="F41" s="1764"/>
      <c r="G41" s="1764"/>
      <c r="H41" s="74"/>
      <c r="I41" s="1764"/>
      <c r="J41" s="1764"/>
      <c r="K41" s="1764"/>
      <c r="L41" s="1764"/>
      <c r="M41" s="1764"/>
      <c r="N41" s="1764"/>
      <c r="O41" s="1764"/>
      <c r="P41" s="1764"/>
      <c r="Q41" s="1764"/>
      <c r="R41" s="669"/>
    </row>
  </sheetData>
  <mergeCells count="13">
    <mergeCell ref="R3:R6"/>
    <mergeCell ref="F4:G5"/>
    <mergeCell ref="H4:K4"/>
    <mergeCell ref="L4:M5"/>
    <mergeCell ref="H5:I5"/>
    <mergeCell ref="J5:K5"/>
    <mergeCell ref="N3:O5"/>
    <mergeCell ref="P3:Q5"/>
    <mergeCell ref="A3:A6"/>
    <mergeCell ref="B3:B6"/>
    <mergeCell ref="C3:C6"/>
    <mergeCell ref="D3:E5"/>
    <mergeCell ref="F3:M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view="pageBreakPreview" zoomScaleNormal="85" zoomScaleSheetLayoutView="100" workbookViewId="0">
      <selection activeCell="J26" sqref="J26"/>
    </sheetView>
  </sheetViews>
  <sheetFormatPr defaultRowHeight="20.100000000000001" customHeight="1"/>
  <cols>
    <col min="1" max="1" width="10" style="170" customWidth="1"/>
    <col min="2" max="10" width="8.125" style="164" customWidth="1"/>
    <col min="11" max="15" width="4.875" style="364" customWidth="1"/>
    <col min="16" max="16" width="11.375" style="364" bestFit="1" customWidth="1"/>
    <col min="17" max="256" width="9" style="170"/>
    <col min="257" max="257" width="10" style="170" customWidth="1"/>
    <col min="258" max="266" width="8.25" style="170" customWidth="1"/>
    <col min="267" max="271" width="4.875" style="170" customWidth="1"/>
    <col min="272" max="272" width="11.375" style="170" bestFit="1" customWidth="1"/>
    <col min="273" max="512" width="9" style="170"/>
    <col min="513" max="513" width="10" style="170" customWidth="1"/>
    <col min="514" max="522" width="8.25" style="170" customWidth="1"/>
    <col min="523" max="527" width="4.875" style="170" customWidth="1"/>
    <col min="528" max="528" width="11.375" style="170" bestFit="1" customWidth="1"/>
    <col min="529" max="768" width="9" style="170"/>
    <col min="769" max="769" width="10" style="170" customWidth="1"/>
    <col min="770" max="778" width="8.25" style="170" customWidth="1"/>
    <col min="779" max="783" width="4.875" style="170" customWidth="1"/>
    <col min="784" max="784" width="11.375" style="170" bestFit="1" customWidth="1"/>
    <col min="785" max="1024" width="9" style="170"/>
    <col min="1025" max="1025" width="10" style="170" customWidth="1"/>
    <col min="1026" max="1034" width="8.25" style="170" customWidth="1"/>
    <col min="1035" max="1039" width="4.875" style="170" customWidth="1"/>
    <col min="1040" max="1040" width="11.375" style="170" bestFit="1" customWidth="1"/>
    <col min="1041" max="1280" width="9" style="170"/>
    <col min="1281" max="1281" width="10" style="170" customWidth="1"/>
    <col min="1282" max="1290" width="8.25" style="170" customWidth="1"/>
    <col min="1291" max="1295" width="4.875" style="170" customWidth="1"/>
    <col min="1296" max="1296" width="11.375" style="170" bestFit="1" customWidth="1"/>
    <col min="1297" max="1536" width="9" style="170"/>
    <col min="1537" max="1537" width="10" style="170" customWidth="1"/>
    <col min="1538" max="1546" width="8.25" style="170" customWidth="1"/>
    <col min="1547" max="1551" width="4.875" style="170" customWidth="1"/>
    <col min="1552" max="1552" width="11.375" style="170" bestFit="1" customWidth="1"/>
    <col min="1553" max="1792" width="9" style="170"/>
    <col min="1793" max="1793" width="10" style="170" customWidth="1"/>
    <col min="1794" max="1802" width="8.25" style="170" customWidth="1"/>
    <col min="1803" max="1807" width="4.875" style="170" customWidth="1"/>
    <col min="1808" max="1808" width="11.375" style="170" bestFit="1" customWidth="1"/>
    <col min="1809" max="2048" width="9" style="170"/>
    <col min="2049" max="2049" width="10" style="170" customWidth="1"/>
    <col min="2050" max="2058" width="8.25" style="170" customWidth="1"/>
    <col min="2059" max="2063" width="4.875" style="170" customWidth="1"/>
    <col min="2064" max="2064" width="11.375" style="170" bestFit="1" customWidth="1"/>
    <col min="2065" max="2304" width="9" style="170"/>
    <col min="2305" max="2305" width="10" style="170" customWidth="1"/>
    <col min="2306" max="2314" width="8.25" style="170" customWidth="1"/>
    <col min="2315" max="2319" width="4.875" style="170" customWidth="1"/>
    <col min="2320" max="2320" width="11.375" style="170" bestFit="1" customWidth="1"/>
    <col min="2321" max="2560" width="9" style="170"/>
    <col min="2561" max="2561" width="10" style="170" customWidth="1"/>
    <col min="2562" max="2570" width="8.25" style="170" customWidth="1"/>
    <col min="2571" max="2575" width="4.875" style="170" customWidth="1"/>
    <col min="2576" max="2576" width="11.375" style="170" bestFit="1" customWidth="1"/>
    <col min="2577" max="2816" width="9" style="170"/>
    <col min="2817" max="2817" width="10" style="170" customWidth="1"/>
    <col min="2818" max="2826" width="8.25" style="170" customWidth="1"/>
    <col min="2827" max="2831" width="4.875" style="170" customWidth="1"/>
    <col min="2832" max="2832" width="11.375" style="170" bestFit="1" customWidth="1"/>
    <col min="2833" max="3072" width="9" style="170"/>
    <col min="3073" max="3073" width="10" style="170" customWidth="1"/>
    <col min="3074" max="3082" width="8.25" style="170" customWidth="1"/>
    <col min="3083" max="3087" width="4.875" style="170" customWidth="1"/>
    <col min="3088" max="3088" width="11.375" style="170" bestFit="1" customWidth="1"/>
    <col min="3089" max="3328" width="9" style="170"/>
    <col min="3329" max="3329" width="10" style="170" customWidth="1"/>
    <col min="3330" max="3338" width="8.25" style="170" customWidth="1"/>
    <col min="3339" max="3343" width="4.875" style="170" customWidth="1"/>
    <col min="3344" max="3344" width="11.375" style="170" bestFit="1" customWidth="1"/>
    <col min="3345" max="3584" width="9" style="170"/>
    <col min="3585" max="3585" width="10" style="170" customWidth="1"/>
    <col min="3586" max="3594" width="8.25" style="170" customWidth="1"/>
    <col min="3595" max="3599" width="4.875" style="170" customWidth="1"/>
    <col min="3600" max="3600" width="11.375" style="170" bestFit="1" customWidth="1"/>
    <col min="3601" max="3840" width="9" style="170"/>
    <col min="3841" max="3841" width="10" style="170" customWidth="1"/>
    <col min="3842" max="3850" width="8.25" style="170" customWidth="1"/>
    <col min="3851" max="3855" width="4.875" style="170" customWidth="1"/>
    <col min="3856" max="3856" width="11.375" style="170" bestFit="1" customWidth="1"/>
    <col min="3857" max="4096" width="9" style="170"/>
    <col min="4097" max="4097" width="10" style="170" customWidth="1"/>
    <col min="4098" max="4106" width="8.25" style="170" customWidth="1"/>
    <col min="4107" max="4111" width="4.875" style="170" customWidth="1"/>
    <col min="4112" max="4112" width="11.375" style="170" bestFit="1" customWidth="1"/>
    <col min="4113" max="4352" width="9" style="170"/>
    <col min="4353" max="4353" width="10" style="170" customWidth="1"/>
    <col min="4354" max="4362" width="8.25" style="170" customWidth="1"/>
    <col min="4363" max="4367" width="4.875" style="170" customWidth="1"/>
    <col min="4368" max="4368" width="11.375" style="170" bestFit="1" customWidth="1"/>
    <col min="4369" max="4608" width="9" style="170"/>
    <col min="4609" max="4609" width="10" style="170" customWidth="1"/>
    <col min="4610" max="4618" width="8.25" style="170" customWidth="1"/>
    <col min="4619" max="4623" width="4.875" style="170" customWidth="1"/>
    <col min="4624" max="4624" width="11.375" style="170" bestFit="1" customWidth="1"/>
    <col min="4625" max="4864" width="9" style="170"/>
    <col min="4865" max="4865" width="10" style="170" customWidth="1"/>
    <col min="4866" max="4874" width="8.25" style="170" customWidth="1"/>
    <col min="4875" max="4879" width="4.875" style="170" customWidth="1"/>
    <col min="4880" max="4880" width="11.375" style="170" bestFit="1" customWidth="1"/>
    <col min="4881" max="5120" width="9" style="170"/>
    <col min="5121" max="5121" width="10" style="170" customWidth="1"/>
    <col min="5122" max="5130" width="8.25" style="170" customWidth="1"/>
    <col min="5131" max="5135" width="4.875" style="170" customWidth="1"/>
    <col min="5136" max="5136" width="11.375" style="170" bestFit="1" customWidth="1"/>
    <col min="5137" max="5376" width="9" style="170"/>
    <col min="5377" max="5377" width="10" style="170" customWidth="1"/>
    <col min="5378" max="5386" width="8.25" style="170" customWidth="1"/>
    <col min="5387" max="5391" width="4.875" style="170" customWidth="1"/>
    <col min="5392" max="5392" width="11.375" style="170" bestFit="1" customWidth="1"/>
    <col min="5393" max="5632" width="9" style="170"/>
    <col min="5633" max="5633" width="10" style="170" customWidth="1"/>
    <col min="5634" max="5642" width="8.25" style="170" customWidth="1"/>
    <col min="5643" max="5647" width="4.875" style="170" customWidth="1"/>
    <col min="5648" max="5648" width="11.375" style="170" bestFit="1" customWidth="1"/>
    <col min="5649" max="5888" width="9" style="170"/>
    <col min="5889" max="5889" width="10" style="170" customWidth="1"/>
    <col min="5890" max="5898" width="8.25" style="170" customWidth="1"/>
    <col min="5899" max="5903" width="4.875" style="170" customWidth="1"/>
    <col min="5904" max="5904" width="11.375" style="170" bestFit="1" customWidth="1"/>
    <col min="5905" max="6144" width="9" style="170"/>
    <col min="6145" max="6145" width="10" style="170" customWidth="1"/>
    <col min="6146" max="6154" width="8.25" style="170" customWidth="1"/>
    <col min="6155" max="6159" width="4.875" style="170" customWidth="1"/>
    <col min="6160" max="6160" width="11.375" style="170" bestFit="1" customWidth="1"/>
    <col min="6161" max="6400" width="9" style="170"/>
    <col min="6401" max="6401" width="10" style="170" customWidth="1"/>
    <col min="6402" max="6410" width="8.25" style="170" customWidth="1"/>
    <col min="6411" max="6415" width="4.875" style="170" customWidth="1"/>
    <col min="6416" max="6416" width="11.375" style="170" bestFit="1" customWidth="1"/>
    <col min="6417" max="6656" width="9" style="170"/>
    <col min="6657" max="6657" width="10" style="170" customWidth="1"/>
    <col min="6658" max="6666" width="8.25" style="170" customWidth="1"/>
    <col min="6667" max="6671" width="4.875" style="170" customWidth="1"/>
    <col min="6672" max="6672" width="11.375" style="170" bestFit="1" customWidth="1"/>
    <col min="6673" max="6912" width="9" style="170"/>
    <col min="6913" max="6913" width="10" style="170" customWidth="1"/>
    <col min="6914" max="6922" width="8.25" style="170" customWidth="1"/>
    <col min="6923" max="6927" width="4.875" style="170" customWidth="1"/>
    <col min="6928" max="6928" width="11.375" style="170" bestFit="1" customWidth="1"/>
    <col min="6929" max="7168" width="9" style="170"/>
    <col min="7169" max="7169" width="10" style="170" customWidth="1"/>
    <col min="7170" max="7178" width="8.25" style="170" customWidth="1"/>
    <col min="7179" max="7183" width="4.875" style="170" customWidth="1"/>
    <col min="7184" max="7184" width="11.375" style="170" bestFit="1" customWidth="1"/>
    <col min="7185" max="7424" width="9" style="170"/>
    <col min="7425" max="7425" width="10" style="170" customWidth="1"/>
    <col min="7426" max="7434" width="8.25" style="170" customWidth="1"/>
    <col min="7435" max="7439" width="4.875" style="170" customWidth="1"/>
    <col min="7440" max="7440" width="11.375" style="170" bestFit="1" customWidth="1"/>
    <col min="7441" max="7680" width="9" style="170"/>
    <col min="7681" max="7681" width="10" style="170" customWidth="1"/>
    <col min="7682" max="7690" width="8.25" style="170" customWidth="1"/>
    <col min="7691" max="7695" width="4.875" style="170" customWidth="1"/>
    <col min="7696" max="7696" width="11.375" style="170" bestFit="1" customWidth="1"/>
    <col min="7697" max="7936" width="9" style="170"/>
    <col min="7937" max="7937" width="10" style="170" customWidth="1"/>
    <col min="7938" max="7946" width="8.25" style="170" customWidth="1"/>
    <col min="7947" max="7951" width="4.875" style="170" customWidth="1"/>
    <col min="7952" max="7952" width="11.375" style="170" bestFit="1" customWidth="1"/>
    <col min="7953" max="8192" width="9" style="170"/>
    <col min="8193" max="8193" width="10" style="170" customWidth="1"/>
    <col min="8194" max="8202" width="8.25" style="170" customWidth="1"/>
    <col min="8203" max="8207" width="4.875" style="170" customWidth="1"/>
    <col min="8208" max="8208" width="11.375" style="170" bestFit="1" customWidth="1"/>
    <col min="8209" max="8448" width="9" style="170"/>
    <col min="8449" max="8449" width="10" style="170" customWidth="1"/>
    <col min="8450" max="8458" width="8.25" style="170" customWidth="1"/>
    <col min="8459" max="8463" width="4.875" style="170" customWidth="1"/>
    <col min="8464" max="8464" width="11.375" style="170" bestFit="1" customWidth="1"/>
    <col min="8465" max="8704" width="9" style="170"/>
    <col min="8705" max="8705" width="10" style="170" customWidth="1"/>
    <col min="8706" max="8714" width="8.25" style="170" customWidth="1"/>
    <col min="8715" max="8719" width="4.875" style="170" customWidth="1"/>
    <col min="8720" max="8720" width="11.375" style="170" bestFit="1" customWidth="1"/>
    <col min="8721" max="8960" width="9" style="170"/>
    <col min="8961" max="8961" width="10" style="170" customWidth="1"/>
    <col min="8962" max="8970" width="8.25" style="170" customWidth="1"/>
    <col min="8971" max="8975" width="4.875" style="170" customWidth="1"/>
    <col min="8976" max="8976" width="11.375" style="170" bestFit="1" customWidth="1"/>
    <col min="8977" max="9216" width="9" style="170"/>
    <col min="9217" max="9217" width="10" style="170" customWidth="1"/>
    <col min="9218" max="9226" width="8.25" style="170" customWidth="1"/>
    <col min="9227" max="9231" width="4.875" style="170" customWidth="1"/>
    <col min="9232" max="9232" width="11.375" style="170" bestFit="1" customWidth="1"/>
    <col min="9233" max="9472" width="9" style="170"/>
    <col min="9473" max="9473" width="10" style="170" customWidth="1"/>
    <col min="9474" max="9482" width="8.25" style="170" customWidth="1"/>
    <col min="9483" max="9487" width="4.875" style="170" customWidth="1"/>
    <col min="9488" max="9488" width="11.375" style="170" bestFit="1" customWidth="1"/>
    <col min="9489" max="9728" width="9" style="170"/>
    <col min="9729" max="9729" width="10" style="170" customWidth="1"/>
    <col min="9730" max="9738" width="8.25" style="170" customWidth="1"/>
    <col min="9739" max="9743" width="4.875" style="170" customWidth="1"/>
    <col min="9744" max="9744" width="11.375" style="170" bestFit="1" customWidth="1"/>
    <col min="9745" max="9984" width="9" style="170"/>
    <col min="9985" max="9985" width="10" style="170" customWidth="1"/>
    <col min="9986" max="9994" width="8.25" style="170" customWidth="1"/>
    <col min="9995" max="9999" width="4.875" style="170" customWidth="1"/>
    <col min="10000" max="10000" width="11.375" style="170" bestFit="1" customWidth="1"/>
    <col min="10001" max="10240" width="9" style="170"/>
    <col min="10241" max="10241" width="10" style="170" customWidth="1"/>
    <col min="10242" max="10250" width="8.25" style="170" customWidth="1"/>
    <col min="10251" max="10255" width="4.875" style="170" customWidth="1"/>
    <col min="10256" max="10256" width="11.375" style="170" bestFit="1" customWidth="1"/>
    <col min="10257" max="10496" width="9" style="170"/>
    <col min="10497" max="10497" width="10" style="170" customWidth="1"/>
    <col min="10498" max="10506" width="8.25" style="170" customWidth="1"/>
    <col min="10507" max="10511" width="4.875" style="170" customWidth="1"/>
    <col min="10512" max="10512" width="11.375" style="170" bestFit="1" customWidth="1"/>
    <col min="10513" max="10752" width="9" style="170"/>
    <col min="10753" max="10753" width="10" style="170" customWidth="1"/>
    <col min="10754" max="10762" width="8.25" style="170" customWidth="1"/>
    <col min="10763" max="10767" width="4.875" style="170" customWidth="1"/>
    <col min="10768" max="10768" width="11.375" style="170" bestFit="1" customWidth="1"/>
    <col min="10769" max="11008" width="9" style="170"/>
    <col min="11009" max="11009" width="10" style="170" customWidth="1"/>
    <col min="11010" max="11018" width="8.25" style="170" customWidth="1"/>
    <col min="11019" max="11023" width="4.875" style="170" customWidth="1"/>
    <col min="11024" max="11024" width="11.375" style="170" bestFit="1" customWidth="1"/>
    <col min="11025" max="11264" width="9" style="170"/>
    <col min="11265" max="11265" width="10" style="170" customWidth="1"/>
    <col min="11266" max="11274" width="8.25" style="170" customWidth="1"/>
    <col min="11275" max="11279" width="4.875" style="170" customWidth="1"/>
    <col min="11280" max="11280" width="11.375" style="170" bestFit="1" customWidth="1"/>
    <col min="11281" max="11520" width="9" style="170"/>
    <col min="11521" max="11521" width="10" style="170" customWidth="1"/>
    <col min="11522" max="11530" width="8.25" style="170" customWidth="1"/>
    <col min="11531" max="11535" width="4.875" style="170" customWidth="1"/>
    <col min="11536" max="11536" width="11.375" style="170" bestFit="1" customWidth="1"/>
    <col min="11537" max="11776" width="9" style="170"/>
    <col min="11777" max="11777" width="10" style="170" customWidth="1"/>
    <col min="11778" max="11786" width="8.25" style="170" customWidth="1"/>
    <col min="11787" max="11791" width="4.875" style="170" customWidth="1"/>
    <col min="11792" max="11792" width="11.375" style="170" bestFit="1" customWidth="1"/>
    <col min="11793" max="12032" width="9" style="170"/>
    <col min="12033" max="12033" width="10" style="170" customWidth="1"/>
    <col min="12034" max="12042" width="8.25" style="170" customWidth="1"/>
    <col min="12043" max="12047" width="4.875" style="170" customWidth="1"/>
    <col min="12048" max="12048" width="11.375" style="170" bestFit="1" customWidth="1"/>
    <col min="12049" max="12288" width="9" style="170"/>
    <col min="12289" max="12289" width="10" style="170" customWidth="1"/>
    <col min="12290" max="12298" width="8.25" style="170" customWidth="1"/>
    <col min="12299" max="12303" width="4.875" style="170" customWidth="1"/>
    <col min="12304" max="12304" width="11.375" style="170" bestFit="1" customWidth="1"/>
    <col min="12305" max="12544" width="9" style="170"/>
    <col min="12545" max="12545" width="10" style="170" customWidth="1"/>
    <col min="12546" max="12554" width="8.25" style="170" customWidth="1"/>
    <col min="12555" max="12559" width="4.875" style="170" customWidth="1"/>
    <col min="12560" max="12560" width="11.375" style="170" bestFit="1" customWidth="1"/>
    <col min="12561" max="12800" width="9" style="170"/>
    <col min="12801" max="12801" width="10" style="170" customWidth="1"/>
    <col min="12802" max="12810" width="8.25" style="170" customWidth="1"/>
    <col min="12811" max="12815" width="4.875" style="170" customWidth="1"/>
    <col min="12816" max="12816" width="11.375" style="170" bestFit="1" customWidth="1"/>
    <col min="12817" max="13056" width="9" style="170"/>
    <col min="13057" max="13057" width="10" style="170" customWidth="1"/>
    <col min="13058" max="13066" width="8.25" style="170" customWidth="1"/>
    <col min="13067" max="13071" width="4.875" style="170" customWidth="1"/>
    <col min="13072" max="13072" width="11.375" style="170" bestFit="1" customWidth="1"/>
    <col min="13073" max="13312" width="9" style="170"/>
    <col min="13313" max="13313" width="10" style="170" customWidth="1"/>
    <col min="13314" max="13322" width="8.25" style="170" customWidth="1"/>
    <col min="13323" max="13327" width="4.875" style="170" customWidth="1"/>
    <col min="13328" max="13328" width="11.375" style="170" bestFit="1" customWidth="1"/>
    <col min="13329" max="13568" width="9" style="170"/>
    <col min="13569" max="13569" width="10" style="170" customWidth="1"/>
    <col min="13570" max="13578" width="8.25" style="170" customWidth="1"/>
    <col min="13579" max="13583" width="4.875" style="170" customWidth="1"/>
    <col min="13584" max="13584" width="11.375" style="170" bestFit="1" customWidth="1"/>
    <col min="13585" max="13824" width="9" style="170"/>
    <col min="13825" max="13825" width="10" style="170" customWidth="1"/>
    <col min="13826" max="13834" width="8.25" style="170" customWidth="1"/>
    <col min="13835" max="13839" width="4.875" style="170" customWidth="1"/>
    <col min="13840" max="13840" width="11.375" style="170" bestFit="1" customWidth="1"/>
    <col min="13841" max="14080" width="9" style="170"/>
    <col min="14081" max="14081" width="10" style="170" customWidth="1"/>
    <col min="14082" max="14090" width="8.25" style="170" customWidth="1"/>
    <col min="14091" max="14095" width="4.875" style="170" customWidth="1"/>
    <col min="14096" max="14096" width="11.375" style="170" bestFit="1" customWidth="1"/>
    <col min="14097" max="14336" width="9" style="170"/>
    <col min="14337" max="14337" width="10" style="170" customWidth="1"/>
    <col min="14338" max="14346" width="8.25" style="170" customWidth="1"/>
    <col min="14347" max="14351" width="4.875" style="170" customWidth="1"/>
    <col min="14352" max="14352" width="11.375" style="170" bestFit="1" customWidth="1"/>
    <col min="14353" max="14592" width="9" style="170"/>
    <col min="14593" max="14593" width="10" style="170" customWidth="1"/>
    <col min="14594" max="14602" width="8.25" style="170" customWidth="1"/>
    <col min="14603" max="14607" width="4.875" style="170" customWidth="1"/>
    <col min="14608" max="14608" width="11.375" style="170" bestFit="1" customWidth="1"/>
    <col min="14609" max="14848" width="9" style="170"/>
    <col min="14849" max="14849" width="10" style="170" customWidth="1"/>
    <col min="14850" max="14858" width="8.25" style="170" customWidth="1"/>
    <col min="14859" max="14863" width="4.875" style="170" customWidth="1"/>
    <col min="14864" max="14864" width="11.375" style="170" bestFit="1" customWidth="1"/>
    <col min="14865" max="15104" width="9" style="170"/>
    <col min="15105" max="15105" width="10" style="170" customWidth="1"/>
    <col min="15106" max="15114" width="8.25" style="170" customWidth="1"/>
    <col min="15115" max="15119" width="4.875" style="170" customWidth="1"/>
    <col min="15120" max="15120" width="11.375" style="170" bestFit="1" customWidth="1"/>
    <col min="15121" max="15360" width="9" style="170"/>
    <col min="15361" max="15361" width="10" style="170" customWidth="1"/>
    <col min="15362" max="15370" width="8.25" style="170" customWidth="1"/>
    <col min="15371" max="15375" width="4.875" style="170" customWidth="1"/>
    <col min="15376" max="15376" width="11.375" style="170" bestFit="1" customWidth="1"/>
    <col min="15377" max="15616" width="9" style="170"/>
    <col min="15617" max="15617" width="10" style="170" customWidth="1"/>
    <col min="15618" max="15626" width="8.25" style="170" customWidth="1"/>
    <col min="15627" max="15631" width="4.875" style="170" customWidth="1"/>
    <col min="15632" max="15632" width="11.375" style="170" bestFit="1" customWidth="1"/>
    <col min="15633" max="15872" width="9" style="170"/>
    <col min="15873" max="15873" width="10" style="170" customWidth="1"/>
    <col min="15874" max="15882" width="8.25" style="170" customWidth="1"/>
    <col min="15883" max="15887" width="4.875" style="170" customWidth="1"/>
    <col min="15888" max="15888" width="11.375" style="170" bestFit="1" customWidth="1"/>
    <col min="15889" max="16128" width="9" style="170"/>
    <col min="16129" max="16129" width="10" style="170" customWidth="1"/>
    <col min="16130" max="16138" width="8.25" style="170" customWidth="1"/>
    <col min="16139" max="16143" width="4.875" style="170" customWidth="1"/>
    <col min="16144" max="16144" width="11.375" style="170" bestFit="1" customWidth="1"/>
    <col min="16145" max="16384" width="9" style="170"/>
  </cols>
  <sheetData>
    <row r="1" spans="1:16" ht="25.5" customHeight="1">
      <c r="A1" s="1807" t="s">
        <v>3569</v>
      </c>
      <c r="H1" s="1832"/>
      <c r="I1" s="1832"/>
      <c r="J1" s="170"/>
      <c r="M1" s="1341"/>
    </row>
    <row r="2" spans="1:16" ht="14.25">
      <c r="A2" s="1807"/>
      <c r="H2" s="1832"/>
      <c r="I2" s="1832"/>
      <c r="J2" s="1695" t="s">
        <v>3572</v>
      </c>
      <c r="M2" s="1341"/>
    </row>
    <row r="3" spans="1:16" s="983" customFormat="1" ht="18" customHeight="1">
      <c r="A3" s="2586" t="s">
        <v>3695</v>
      </c>
      <c r="B3" s="2769" t="s">
        <v>3256</v>
      </c>
      <c r="C3" s="2771" t="s">
        <v>3255</v>
      </c>
      <c r="D3" s="2772"/>
      <c r="E3" s="2772"/>
      <c r="F3" s="2772"/>
      <c r="G3" s="2772"/>
      <c r="H3" s="2773"/>
      <c r="I3" s="2774" t="s">
        <v>3254</v>
      </c>
      <c r="J3" s="2609" t="s">
        <v>3435</v>
      </c>
      <c r="K3" s="1829"/>
      <c r="L3" s="1829"/>
      <c r="M3" s="1829"/>
      <c r="N3" s="1829"/>
      <c r="O3" s="1829"/>
      <c r="P3" s="1829"/>
    </row>
    <row r="4" spans="1:16" s="983" customFormat="1" ht="53.25" customHeight="1">
      <c r="A4" s="2588"/>
      <c r="B4" s="2770"/>
      <c r="C4" s="1340" t="s">
        <v>3253</v>
      </c>
      <c r="D4" s="1340" t="s">
        <v>3252</v>
      </c>
      <c r="E4" s="1340" t="s">
        <v>3251</v>
      </c>
      <c r="F4" s="1340" t="s">
        <v>3250</v>
      </c>
      <c r="G4" s="1340" t="s">
        <v>3249</v>
      </c>
      <c r="H4" s="1340" t="s">
        <v>3248</v>
      </c>
      <c r="I4" s="2775"/>
      <c r="J4" s="2776"/>
      <c r="K4" s="1829"/>
      <c r="L4" s="1829"/>
      <c r="M4" s="1829"/>
      <c r="N4" s="1829"/>
      <c r="O4" s="1829"/>
      <c r="P4" s="1829"/>
    </row>
    <row r="5" spans="1:16" s="1337" customFormat="1" ht="16.5" customHeight="1">
      <c r="A5" s="154"/>
      <c r="B5" s="1339" t="s">
        <v>2759</v>
      </c>
      <c r="C5" s="1321" t="s">
        <v>3247</v>
      </c>
      <c r="D5" s="1321" t="s">
        <v>3247</v>
      </c>
      <c r="E5" s="1321" t="s">
        <v>3247</v>
      </c>
      <c r="F5" s="1321" t="s">
        <v>3247</v>
      </c>
      <c r="G5" s="1321" t="s">
        <v>3247</v>
      </c>
      <c r="H5" s="1321" t="s">
        <v>3247</v>
      </c>
      <c r="I5" s="1321" t="s">
        <v>3247</v>
      </c>
      <c r="J5" s="1339" t="s">
        <v>3247</v>
      </c>
      <c r="K5" s="1338"/>
      <c r="L5" s="1338"/>
      <c r="M5" s="1338"/>
      <c r="N5" s="1338"/>
      <c r="O5" s="1338"/>
      <c r="P5" s="1338"/>
    </row>
    <row r="6" spans="1:16" ht="16.5" customHeight="1">
      <c r="A6" s="1776" t="s">
        <v>3694</v>
      </c>
      <c r="B6" s="1041">
        <v>3063991</v>
      </c>
      <c r="C6" s="1041">
        <v>4930458</v>
      </c>
      <c r="D6" s="1041">
        <v>4657918</v>
      </c>
      <c r="E6" s="1041">
        <v>271308</v>
      </c>
      <c r="F6" s="1041" t="s">
        <v>141</v>
      </c>
      <c r="G6" s="1041">
        <v>2135</v>
      </c>
      <c r="H6" s="1041" t="s">
        <v>141</v>
      </c>
      <c r="I6" s="1079">
        <v>1779830</v>
      </c>
      <c r="J6" s="1079" t="s">
        <v>141</v>
      </c>
    </row>
    <row r="7" spans="1:16" ht="16.5" customHeight="1">
      <c r="A7" s="1776">
        <v>14</v>
      </c>
      <c r="B7" s="1041">
        <v>2638338</v>
      </c>
      <c r="C7" s="1041">
        <v>4348785</v>
      </c>
      <c r="D7" s="1041">
        <v>4109025</v>
      </c>
      <c r="E7" s="1041">
        <v>238845</v>
      </c>
      <c r="F7" s="1041" t="s">
        <v>141</v>
      </c>
      <c r="G7" s="1041">
        <v>915</v>
      </c>
      <c r="H7" s="1041" t="s">
        <v>141</v>
      </c>
      <c r="I7" s="1041">
        <v>1633022</v>
      </c>
      <c r="J7" s="1079" t="s">
        <v>141</v>
      </c>
    </row>
    <row r="8" spans="1:16" ht="16.5" customHeight="1">
      <c r="A8" s="1776">
        <v>15</v>
      </c>
      <c r="B8" s="1041">
        <v>2942884</v>
      </c>
      <c r="C8" s="1041">
        <v>4343134</v>
      </c>
      <c r="D8" s="1041">
        <v>4095048</v>
      </c>
      <c r="E8" s="1041">
        <v>246741</v>
      </c>
      <c r="F8" s="1041" t="s">
        <v>141</v>
      </c>
      <c r="G8" s="1041">
        <v>1345</v>
      </c>
      <c r="H8" s="1041" t="s">
        <v>141</v>
      </c>
      <c r="I8" s="1041">
        <v>1340756</v>
      </c>
      <c r="J8" s="1079" t="s">
        <v>141</v>
      </c>
    </row>
    <row r="9" spans="1:16" ht="16.5" customHeight="1">
      <c r="A9" s="1776">
        <v>16</v>
      </c>
      <c r="B9" s="1041">
        <v>3058505</v>
      </c>
      <c r="C9" s="1041">
        <v>4707321</v>
      </c>
      <c r="D9" s="1041">
        <v>4509071</v>
      </c>
      <c r="E9" s="1041">
        <v>196998</v>
      </c>
      <c r="F9" s="1041" t="s">
        <v>141</v>
      </c>
      <c r="G9" s="1041">
        <v>1252</v>
      </c>
      <c r="H9" s="1041" t="s">
        <v>141</v>
      </c>
      <c r="I9" s="1041">
        <v>1581886</v>
      </c>
      <c r="J9" s="1079" t="s">
        <v>141</v>
      </c>
    </row>
    <row r="10" spans="1:16" ht="16.5" customHeight="1">
      <c r="A10" s="2149">
        <v>17</v>
      </c>
      <c r="B10" s="1041">
        <v>1771467</v>
      </c>
      <c r="C10" s="1041">
        <v>4790862</v>
      </c>
      <c r="D10" s="1041">
        <v>4412397</v>
      </c>
      <c r="E10" s="1041">
        <v>377004</v>
      </c>
      <c r="F10" s="1041" t="s">
        <v>141</v>
      </c>
      <c r="G10" s="1041">
        <v>1461</v>
      </c>
      <c r="H10" s="1041" t="s">
        <v>141</v>
      </c>
      <c r="I10" s="1041">
        <v>2903533</v>
      </c>
      <c r="J10" s="1079" t="s">
        <v>141</v>
      </c>
    </row>
    <row r="11" spans="1:16" ht="16.5" customHeight="1">
      <c r="A11" s="2149">
        <v>18</v>
      </c>
      <c r="B11" s="1041">
        <v>1454315</v>
      </c>
      <c r="C11" s="1041">
        <v>4325041</v>
      </c>
      <c r="D11" s="1041">
        <v>4123972</v>
      </c>
      <c r="E11" s="1041">
        <v>200161</v>
      </c>
      <c r="F11" s="1041" t="s">
        <v>141</v>
      </c>
      <c r="G11" s="1041">
        <v>908</v>
      </c>
      <c r="H11" s="1041" t="s">
        <v>141</v>
      </c>
      <c r="I11" s="1079">
        <v>2747690</v>
      </c>
      <c r="J11" s="1079" t="s">
        <v>3437</v>
      </c>
    </row>
    <row r="12" spans="1:16" ht="16.5" customHeight="1">
      <c r="A12" s="2149">
        <v>19</v>
      </c>
      <c r="B12" s="1041">
        <v>2861077</v>
      </c>
      <c r="C12" s="1041">
        <v>4856655</v>
      </c>
      <c r="D12" s="1041">
        <v>2844414</v>
      </c>
      <c r="E12" s="1041">
        <v>256401</v>
      </c>
      <c r="F12" s="1041" t="s">
        <v>141</v>
      </c>
      <c r="G12" s="1041">
        <v>1823</v>
      </c>
      <c r="H12" s="1041">
        <v>1754017</v>
      </c>
      <c r="I12" s="1079">
        <v>1911587</v>
      </c>
      <c r="J12" s="1079">
        <v>1920362</v>
      </c>
    </row>
    <row r="13" spans="1:16" ht="16.5" customHeight="1">
      <c r="A13" s="2149">
        <v>20</v>
      </c>
      <c r="B13" s="1041">
        <v>3114438</v>
      </c>
      <c r="C13" s="1041">
        <v>4937371</v>
      </c>
      <c r="D13" s="1041">
        <v>3160064</v>
      </c>
      <c r="E13" s="1041">
        <v>172755</v>
      </c>
      <c r="F13" s="1041" t="s">
        <v>141</v>
      </c>
      <c r="G13" s="1041">
        <v>1872</v>
      </c>
      <c r="H13" s="1041">
        <v>1602680</v>
      </c>
      <c r="I13" s="1079">
        <v>1747064</v>
      </c>
      <c r="J13" s="1079">
        <v>1644390</v>
      </c>
    </row>
    <row r="14" spans="1:16" ht="16.5" customHeight="1">
      <c r="A14" s="2149">
        <v>21</v>
      </c>
      <c r="B14" s="1041">
        <v>2685737</v>
      </c>
      <c r="C14" s="1041">
        <v>3971831</v>
      </c>
      <c r="D14" s="1041">
        <v>2641779</v>
      </c>
      <c r="E14" s="1041">
        <v>94801</v>
      </c>
      <c r="F14" s="1041" t="s">
        <v>141</v>
      </c>
      <c r="G14" s="1041">
        <v>4040</v>
      </c>
      <c r="H14" s="1041">
        <v>1231211</v>
      </c>
      <c r="I14" s="1079">
        <v>1231005</v>
      </c>
      <c r="J14" s="1079">
        <v>1125886</v>
      </c>
    </row>
    <row r="15" spans="1:16" ht="16.5" customHeight="1">
      <c r="A15" s="2149">
        <v>22</v>
      </c>
      <c r="B15" s="1041">
        <v>3082393</v>
      </c>
      <c r="C15" s="1041">
        <v>4582631</v>
      </c>
      <c r="D15" s="1041">
        <v>3034329</v>
      </c>
      <c r="E15" s="1041">
        <v>99250</v>
      </c>
      <c r="F15" s="1041">
        <v>450</v>
      </c>
      <c r="G15" s="1041">
        <v>3372</v>
      </c>
      <c r="H15" s="1041">
        <v>1445230</v>
      </c>
      <c r="I15" s="1079">
        <v>1437047</v>
      </c>
      <c r="J15" s="1079">
        <v>1334358</v>
      </c>
    </row>
    <row r="16" spans="1:16" ht="16.5" customHeight="1">
      <c r="A16" s="2149" t="s">
        <v>3233</v>
      </c>
      <c r="B16" s="1041">
        <v>3201225</v>
      </c>
      <c r="C16" s="1041">
        <v>4744996</v>
      </c>
      <c r="D16" s="1041">
        <v>3029142</v>
      </c>
      <c r="E16" s="1041">
        <v>117007</v>
      </c>
      <c r="F16" s="1041" t="s">
        <v>141</v>
      </c>
      <c r="G16" s="1041">
        <v>350</v>
      </c>
      <c r="H16" s="1041">
        <v>1598497</v>
      </c>
      <c r="I16" s="1079">
        <v>1523025</v>
      </c>
      <c r="J16" s="1079">
        <v>1438729</v>
      </c>
    </row>
    <row r="17" spans="1:10" ht="16.5" customHeight="1">
      <c r="A17" s="1776">
        <v>24</v>
      </c>
      <c r="B17" s="1041">
        <v>2827493</v>
      </c>
      <c r="C17" s="1041">
        <v>4600422</v>
      </c>
      <c r="D17" s="1041">
        <v>3100651</v>
      </c>
      <c r="E17" s="1041">
        <v>96609</v>
      </c>
      <c r="F17" s="1041">
        <v>1912</v>
      </c>
      <c r="G17" s="1041">
        <v>96</v>
      </c>
      <c r="H17" s="1041">
        <v>1401154</v>
      </c>
      <c r="I17" s="1079">
        <v>1719181</v>
      </c>
      <c r="J17" s="1079">
        <v>1605541</v>
      </c>
    </row>
    <row r="18" spans="1:10" ht="16.5" customHeight="1">
      <c r="A18" s="1776">
        <v>25</v>
      </c>
      <c r="B18" s="1041">
        <v>2353780</v>
      </c>
      <c r="C18" s="1041">
        <v>3729871</v>
      </c>
      <c r="D18" s="1041">
        <v>3321548</v>
      </c>
      <c r="E18" s="1041">
        <v>97349</v>
      </c>
      <c r="F18" s="1041">
        <v>682</v>
      </c>
      <c r="G18" s="1041">
        <v>5963</v>
      </c>
      <c r="H18" s="1041">
        <v>304329</v>
      </c>
      <c r="I18" s="1079">
        <v>1330180</v>
      </c>
      <c r="J18" s="1079">
        <v>1285896</v>
      </c>
    </row>
    <row r="19" spans="1:10" ht="16.5" customHeight="1">
      <c r="A19" s="1776">
        <v>26</v>
      </c>
      <c r="B19" s="1041">
        <v>2192996</v>
      </c>
      <c r="C19" s="1041">
        <v>3466554</v>
      </c>
      <c r="D19" s="1041">
        <v>3072970</v>
      </c>
      <c r="E19" s="1041">
        <v>107625</v>
      </c>
      <c r="F19" s="1041">
        <v>829</v>
      </c>
      <c r="G19" s="1041">
        <v>2470</v>
      </c>
      <c r="H19" s="1041">
        <v>282660</v>
      </c>
      <c r="I19" s="1079">
        <v>1200165</v>
      </c>
      <c r="J19" s="1079">
        <v>1111481</v>
      </c>
    </row>
    <row r="20" spans="1:10" ht="16.5" customHeight="1">
      <c r="A20" s="2149">
        <v>28</v>
      </c>
      <c r="B20" s="1041">
        <v>2073657</v>
      </c>
      <c r="C20" s="1041">
        <v>3484658</v>
      </c>
      <c r="D20" s="1041">
        <v>3181677</v>
      </c>
      <c r="E20" s="1041">
        <v>88569</v>
      </c>
      <c r="F20" s="1041" t="s">
        <v>2740</v>
      </c>
      <c r="G20" s="1041" t="s">
        <v>2740</v>
      </c>
      <c r="H20" s="1041">
        <v>213240</v>
      </c>
      <c r="I20" s="1079">
        <v>1328806</v>
      </c>
      <c r="J20" s="1079">
        <v>1192453</v>
      </c>
    </row>
    <row r="21" spans="1:10" ht="16.5" customHeight="1">
      <c r="A21" s="2149">
        <v>29</v>
      </c>
      <c r="B21" s="1041">
        <v>2014840</v>
      </c>
      <c r="C21" s="1041">
        <v>3151794</v>
      </c>
      <c r="D21" s="1041">
        <v>2816899</v>
      </c>
      <c r="E21" s="1041" t="s">
        <v>2740</v>
      </c>
      <c r="F21" s="1041">
        <v>444</v>
      </c>
      <c r="G21" s="1041" t="s">
        <v>2740</v>
      </c>
      <c r="H21" s="1041" t="s">
        <v>2740</v>
      </c>
      <c r="I21" s="1079">
        <v>1069419</v>
      </c>
      <c r="J21" s="1079">
        <v>936200</v>
      </c>
    </row>
    <row r="22" spans="1:10" ht="16.5" customHeight="1">
      <c r="A22" s="2149">
        <v>30</v>
      </c>
      <c r="B22" s="1041">
        <v>2213017</v>
      </c>
      <c r="C22" s="1041">
        <v>3173113</v>
      </c>
      <c r="D22" s="1041">
        <v>2813472</v>
      </c>
      <c r="E22" s="1041">
        <v>117627</v>
      </c>
      <c r="F22" s="1041" t="s">
        <v>2740</v>
      </c>
      <c r="G22" s="1041" t="s">
        <v>141</v>
      </c>
      <c r="H22" s="1041" t="s">
        <v>2740</v>
      </c>
      <c r="I22" s="1079">
        <v>912670</v>
      </c>
      <c r="J22" s="1079">
        <v>938038</v>
      </c>
    </row>
    <row r="23" spans="1:10" ht="16.5" customHeight="1">
      <c r="A23" s="38" t="s">
        <v>82</v>
      </c>
      <c r="B23" s="1331">
        <v>2055308</v>
      </c>
      <c r="C23" s="1331">
        <v>3380997</v>
      </c>
      <c r="D23" s="1331">
        <v>2985470</v>
      </c>
      <c r="E23" s="1331">
        <v>136814</v>
      </c>
      <c r="F23" s="1331" t="s">
        <v>2740</v>
      </c>
      <c r="G23" s="1331" t="s">
        <v>141</v>
      </c>
      <c r="H23" s="1331" t="s">
        <v>2740</v>
      </c>
      <c r="I23" s="1330">
        <v>1257542</v>
      </c>
      <c r="J23" s="1330">
        <v>1212432</v>
      </c>
    </row>
    <row r="24" spans="1:10" ht="16.5" customHeight="1">
      <c r="A24" s="1329" t="s">
        <v>3232</v>
      </c>
      <c r="B24" s="1041">
        <v>212201</v>
      </c>
      <c r="C24" s="1041">
        <v>366466</v>
      </c>
      <c r="D24" s="1041">
        <v>354249</v>
      </c>
      <c r="E24" s="1041">
        <v>35</v>
      </c>
      <c r="F24" s="1041" t="s">
        <v>141</v>
      </c>
      <c r="G24" s="1041" t="s">
        <v>141</v>
      </c>
      <c r="H24" s="1041">
        <v>12182</v>
      </c>
      <c r="I24" s="1079">
        <v>144210</v>
      </c>
      <c r="J24" s="1079">
        <v>136595</v>
      </c>
    </row>
    <row r="25" spans="1:10" ht="16.5" customHeight="1">
      <c r="A25" s="1329" t="s">
        <v>3231</v>
      </c>
      <c r="B25" s="1041">
        <v>217620</v>
      </c>
      <c r="C25" s="1041">
        <v>329392</v>
      </c>
      <c r="D25" s="1041">
        <v>211670</v>
      </c>
      <c r="E25" s="1041">
        <v>20293</v>
      </c>
      <c r="F25" s="1041" t="s">
        <v>141</v>
      </c>
      <c r="G25" s="1041" t="s">
        <v>141</v>
      </c>
      <c r="H25" s="1041">
        <v>97429</v>
      </c>
      <c r="I25" s="1079">
        <v>104105</v>
      </c>
      <c r="J25" s="1079">
        <v>96117</v>
      </c>
    </row>
    <row r="26" spans="1:10" ht="16.5" customHeight="1">
      <c r="A26" s="1329" t="s">
        <v>3230</v>
      </c>
      <c r="B26" s="1041">
        <v>17301</v>
      </c>
      <c r="C26" s="1041">
        <v>41335</v>
      </c>
      <c r="D26" s="1041">
        <v>40666</v>
      </c>
      <c r="E26" s="1041">
        <v>669</v>
      </c>
      <c r="F26" s="1041" t="s">
        <v>141</v>
      </c>
      <c r="G26" s="1041" t="s">
        <v>141</v>
      </c>
      <c r="H26" s="1041" t="s">
        <v>141</v>
      </c>
      <c r="I26" s="1079">
        <v>22254</v>
      </c>
      <c r="J26" s="1079">
        <v>22254</v>
      </c>
    </row>
    <row r="27" spans="1:10" ht="16.5" customHeight="1">
      <c r="A27" s="1329" t="s">
        <v>3229</v>
      </c>
      <c r="B27" s="1041" t="s">
        <v>2740</v>
      </c>
      <c r="C27" s="1041" t="s">
        <v>2740</v>
      </c>
      <c r="D27" s="1041" t="s">
        <v>2740</v>
      </c>
      <c r="E27" s="1041" t="s">
        <v>2740</v>
      </c>
      <c r="F27" s="1041" t="s">
        <v>141</v>
      </c>
      <c r="G27" s="1041" t="s">
        <v>141</v>
      </c>
      <c r="H27" s="1041" t="s">
        <v>141</v>
      </c>
      <c r="I27" s="1079" t="s">
        <v>2740</v>
      </c>
      <c r="J27" s="1079" t="s">
        <v>2740</v>
      </c>
    </row>
    <row r="28" spans="1:10" ht="16.5" customHeight="1">
      <c r="A28" s="1332" t="s">
        <v>3228</v>
      </c>
      <c r="B28" s="1331" t="s">
        <v>2740</v>
      </c>
      <c r="C28" s="1331" t="s">
        <v>2740</v>
      </c>
      <c r="D28" s="1331" t="s">
        <v>2740</v>
      </c>
      <c r="E28" s="1331" t="s">
        <v>2740</v>
      </c>
      <c r="F28" s="1331" t="s">
        <v>141</v>
      </c>
      <c r="G28" s="1331" t="s">
        <v>141</v>
      </c>
      <c r="H28" s="1331" t="s">
        <v>2740</v>
      </c>
      <c r="I28" s="1330" t="s">
        <v>2740</v>
      </c>
      <c r="J28" s="1330" t="s">
        <v>2740</v>
      </c>
    </row>
    <row r="29" spans="1:10" ht="16.5" customHeight="1">
      <c r="A29" s="1335" t="s">
        <v>3227</v>
      </c>
      <c r="B29" s="1334">
        <v>7793</v>
      </c>
      <c r="C29" s="1334">
        <v>19112</v>
      </c>
      <c r="D29" s="1334">
        <v>18512</v>
      </c>
      <c r="E29" s="1334">
        <v>600</v>
      </c>
      <c r="F29" s="1334" t="s">
        <v>141</v>
      </c>
      <c r="G29" s="1334" t="s">
        <v>141</v>
      </c>
      <c r="H29" s="1334" t="s">
        <v>141</v>
      </c>
      <c r="I29" s="1333">
        <v>10480</v>
      </c>
      <c r="J29" s="1333">
        <v>10480</v>
      </c>
    </row>
    <row r="30" spans="1:10" ht="16.5" customHeight="1">
      <c r="A30" s="1329" t="s">
        <v>3226</v>
      </c>
      <c r="B30" s="1041" t="s">
        <v>2740</v>
      </c>
      <c r="C30" s="1041" t="s">
        <v>2740</v>
      </c>
      <c r="D30" s="1041" t="s">
        <v>2740</v>
      </c>
      <c r="E30" s="1041" t="s">
        <v>141</v>
      </c>
      <c r="F30" s="1041" t="s">
        <v>141</v>
      </c>
      <c r="G30" s="1041" t="s">
        <v>141</v>
      </c>
      <c r="H30" s="1041" t="s">
        <v>141</v>
      </c>
      <c r="I30" s="1079" t="s">
        <v>2740</v>
      </c>
      <c r="J30" s="1079" t="s">
        <v>2740</v>
      </c>
    </row>
    <row r="31" spans="1:10" ht="16.5" customHeight="1">
      <c r="A31" s="1329" t="s">
        <v>3225</v>
      </c>
      <c r="B31" s="1041" t="s">
        <v>2740</v>
      </c>
      <c r="C31" s="1041" t="s">
        <v>2740</v>
      </c>
      <c r="D31" s="1041" t="s">
        <v>2740</v>
      </c>
      <c r="E31" s="1041" t="s">
        <v>141</v>
      </c>
      <c r="F31" s="1041" t="s">
        <v>2740</v>
      </c>
      <c r="G31" s="1041" t="s">
        <v>141</v>
      </c>
      <c r="H31" s="1041" t="s">
        <v>141</v>
      </c>
      <c r="I31" s="1079" t="s">
        <v>2740</v>
      </c>
      <c r="J31" s="1079" t="s">
        <v>2740</v>
      </c>
    </row>
    <row r="32" spans="1:10" ht="16.5" customHeight="1">
      <c r="A32" s="1329" t="s">
        <v>3224</v>
      </c>
      <c r="B32" s="1041" t="s">
        <v>2740</v>
      </c>
      <c r="C32" s="1041" t="s">
        <v>2740</v>
      </c>
      <c r="D32" s="1041" t="s">
        <v>2740</v>
      </c>
      <c r="E32" s="1041" t="s">
        <v>141</v>
      </c>
      <c r="F32" s="1041" t="s">
        <v>141</v>
      </c>
      <c r="G32" s="1041" t="s">
        <v>141</v>
      </c>
      <c r="H32" s="1041" t="s">
        <v>141</v>
      </c>
      <c r="I32" s="1079" t="s">
        <v>2740</v>
      </c>
      <c r="J32" s="1079" t="s">
        <v>2740</v>
      </c>
    </row>
    <row r="33" spans="1:10" ht="16.5" customHeight="1">
      <c r="A33" s="1332" t="s">
        <v>3223</v>
      </c>
      <c r="B33" s="1331" t="s">
        <v>2740</v>
      </c>
      <c r="C33" s="1331" t="s">
        <v>2740</v>
      </c>
      <c r="D33" s="1331" t="s">
        <v>2740</v>
      </c>
      <c r="E33" s="1331" t="s">
        <v>141</v>
      </c>
      <c r="F33" s="1331" t="s">
        <v>141</v>
      </c>
      <c r="G33" s="1331" t="s">
        <v>141</v>
      </c>
      <c r="H33" s="1331" t="s">
        <v>141</v>
      </c>
      <c r="I33" s="1330" t="s">
        <v>2740</v>
      </c>
      <c r="J33" s="1330" t="s">
        <v>2740</v>
      </c>
    </row>
    <row r="34" spans="1:10" ht="16.5" customHeight="1">
      <c r="A34" s="1335" t="s">
        <v>3222</v>
      </c>
      <c r="B34" s="1334" t="s">
        <v>2740</v>
      </c>
      <c r="C34" s="1334" t="s">
        <v>2740</v>
      </c>
      <c r="D34" s="1334" t="s">
        <v>2740</v>
      </c>
      <c r="E34" s="1334" t="s">
        <v>2740</v>
      </c>
      <c r="F34" s="1334" t="s">
        <v>141</v>
      </c>
      <c r="G34" s="1334" t="s">
        <v>141</v>
      </c>
      <c r="H34" s="1334" t="s">
        <v>2740</v>
      </c>
      <c r="I34" s="1333" t="s">
        <v>2740</v>
      </c>
      <c r="J34" s="1333" t="s">
        <v>2740</v>
      </c>
    </row>
    <row r="35" spans="1:10" ht="16.5" customHeight="1">
      <c r="A35" s="1329" t="s">
        <v>3221</v>
      </c>
      <c r="B35" s="1041" t="s">
        <v>2740</v>
      </c>
      <c r="C35" s="1041" t="s">
        <v>2740</v>
      </c>
      <c r="D35" s="1041" t="s">
        <v>2740</v>
      </c>
      <c r="E35" s="1041" t="s">
        <v>2740</v>
      </c>
      <c r="F35" s="1041" t="s">
        <v>141</v>
      </c>
      <c r="G35" s="1041" t="s">
        <v>141</v>
      </c>
      <c r="H35" s="1041" t="s">
        <v>2740</v>
      </c>
      <c r="I35" s="1079" t="s">
        <v>2740</v>
      </c>
      <c r="J35" s="1079" t="s">
        <v>2740</v>
      </c>
    </row>
    <row r="36" spans="1:10" ht="16.5" customHeight="1">
      <c r="A36" s="1329" t="s">
        <v>3220</v>
      </c>
      <c r="B36" s="1041" t="s">
        <v>2740</v>
      </c>
      <c r="C36" s="1041" t="s">
        <v>2740</v>
      </c>
      <c r="D36" s="1041" t="s">
        <v>2740</v>
      </c>
      <c r="E36" s="1041" t="s">
        <v>141</v>
      </c>
      <c r="F36" s="1041" t="s">
        <v>141</v>
      </c>
      <c r="G36" s="1041" t="s">
        <v>141</v>
      </c>
      <c r="H36" s="1041" t="s">
        <v>141</v>
      </c>
      <c r="I36" s="1079" t="s">
        <v>2740</v>
      </c>
      <c r="J36" s="1079" t="s">
        <v>2740</v>
      </c>
    </row>
    <row r="37" spans="1:10" ht="16.5" customHeight="1">
      <c r="A37" s="1314" t="s">
        <v>3219</v>
      </c>
      <c r="B37" s="1041" t="s">
        <v>2740</v>
      </c>
      <c r="C37" s="1041" t="s">
        <v>2740</v>
      </c>
      <c r="D37" s="1041" t="s">
        <v>2740</v>
      </c>
      <c r="E37" s="1041" t="s">
        <v>2740</v>
      </c>
      <c r="F37" s="1041" t="s">
        <v>141</v>
      </c>
      <c r="G37" s="1041" t="s">
        <v>141</v>
      </c>
      <c r="H37" s="1041" t="s">
        <v>2740</v>
      </c>
      <c r="I37" s="1079" t="s">
        <v>2740</v>
      </c>
      <c r="J37" s="1079" t="s">
        <v>2740</v>
      </c>
    </row>
    <row r="38" spans="1:10" ht="16.5" customHeight="1">
      <c r="A38" s="1332" t="s">
        <v>3218</v>
      </c>
      <c r="B38" s="1331">
        <v>770723</v>
      </c>
      <c r="C38" s="1331">
        <v>904427</v>
      </c>
      <c r="D38" s="1331">
        <v>873207</v>
      </c>
      <c r="E38" s="1331">
        <v>31220</v>
      </c>
      <c r="F38" s="1331" t="s">
        <v>141</v>
      </c>
      <c r="G38" s="1331" t="s">
        <v>141</v>
      </c>
      <c r="H38" s="1331" t="s">
        <v>141</v>
      </c>
      <c r="I38" s="1330">
        <v>126480</v>
      </c>
      <c r="J38" s="1330">
        <v>130136</v>
      </c>
    </row>
    <row r="39" spans="1:10" ht="16.5" customHeight="1">
      <c r="A39" s="1329" t="s">
        <v>3217</v>
      </c>
      <c r="B39" s="1041" t="s">
        <v>2740</v>
      </c>
      <c r="C39" s="1041" t="s">
        <v>2740</v>
      </c>
      <c r="D39" s="1041" t="s">
        <v>2740</v>
      </c>
      <c r="E39" s="1041" t="s">
        <v>2740</v>
      </c>
      <c r="F39" s="1041" t="s">
        <v>141</v>
      </c>
      <c r="G39" s="1041" t="s">
        <v>141</v>
      </c>
      <c r="H39" s="1041" t="s">
        <v>2740</v>
      </c>
      <c r="I39" s="1079" t="s">
        <v>2740</v>
      </c>
      <c r="J39" s="1079" t="s">
        <v>2740</v>
      </c>
    </row>
    <row r="40" spans="1:10" ht="16.5" customHeight="1">
      <c r="A40" s="1328" t="s">
        <v>211</v>
      </c>
      <c r="B40" s="1327">
        <v>221966</v>
      </c>
      <c r="C40" s="1327">
        <v>471982</v>
      </c>
      <c r="D40" s="1327">
        <v>402119</v>
      </c>
      <c r="E40" s="1327">
        <v>2417</v>
      </c>
      <c r="F40" s="1327" t="s">
        <v>141</v>
      </c>
      <c r="G40" s="1327" t="s">
        <v>141</v>
      </c>
      <c r="H40" s="1327">
        <v>67446</v>
      </c>
      <c r="I40" s="1326">
        <v>232009</v>
      </c>
      <c r="J40" s="1326">
        <v>229089</v>
      </c>
    </row>
    <row r="41" spans="1:10" ht="18" customHeight="1">
      <c r="A41" s="1754" t="s">
        <v>3202</v>
      </c>
      <c r="B41" s="642"/>
      <c r="C41" s="642"/>
      <c r="D41" s="642"/>
      <c r="E41" s="642"/>
      <c r="F41" s="642"/>
      <c r="G41" s="642"/>
      <c r="H41" s="642"/>
      <c r="I41" s="642"/>
      <c r="J41" s="642"/>
    </row>
    <row r="42" spans="1:10" ht="18" customHeight="1">
      <c r="A42" s="177" t="s">
        <v>3573</v>
      </c>
      <c r="B42" s="642"/>
      <c r="C42" s="642"/>
      <c r="D42" s="642"/>
      <c r="E42" s="642"/>
      <c r="F42" s="642"/>
      <c r="G42" s="642"/>
      <c r="H42" s="642"/>
      <c r="I42" s="642"/>
      <c r="J42" s="642"/>
    </row>
    <row r="43" spans="1:10" ht="18" customHeight="1">
      <c r="A43" s="177" t="s">
        <v>3434</v>
      </c>
    </row>
    <row r="44" spans="1:10" ht="18" customHeight="1">
      <c r="A44" s="177" t="s">
        <v>3436</v>
      </c>
    </row>
  </sheetData>
  <mergeCells count="5">
    <mergeCell ref="A3:A4"/>
    <mergeCell ref="B3:B4"/>
    <mergeCell ref="C3:H3"/>
    <mergeCell ref="I3:I4"/>
    <mergeCell ref="J3:J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view="pageBreakPreview" zoomScaleNormal="100" zoomScaleSheetLayoutView="100" workbookViewId="0">
      <selection activeCell="T17" sqref="T17"/>
    </sheetView>
  </sheetViews>
  <sheetFormatPr defaultRowHeight="24.95" customHeight="1"/>
  <cols>
    <col min="1" max="1" width="8.75" style="5" customWidth="1"/>
    <col min="2" max="2" width="5" style="5" customWidth="1"/>
    <col min="3" max="3" width="7" style="5" customWidth="1"/>
    <col min="4" max="4" width="5" style="5" customWidth="1"/>
    <col min="5" max="5" width="7" style="5" customWidth="1"/>
    <col min="6" max="6" width="5" style="5" customWidth="1"/>
    <col min="7" max="7" width="7" style="5" customWidth="1"/>
    <col min="8" max="8" width="5" style="5" customWidth="1"/>
    <col min="9" max="9" width="7" style="5" customWidth="1"/>
    <col min="10" max="10" width="5" style="5" customWidth="1"/>
    <col min="11" max="11" width="7" style="5" customWidth="1"/>
    <col min="12" max="12" width="5" style="5" customWidth="1"/>
    <col min="13" max="13" width="7" style="5" customWidth="1"/>
    <col min="14" max="238" width="9" style="5"/>
    <col min="239" max="239" width="4.75" style="5" customWidth="1"/>
    <col min="240" max="240" width="6.875" style="5" customWidth="1"/>
    <col min="241" max="241" width="6.375" style="5" customWidth="1"/>
    <col min="242" max="242" width="8.625" style="5" customWidth="1"/>
    <col min="243" max="243" width="6.375" style="5" customWidth="1"/>
    <col min="244" max="244" width="8.625" style="5" customWidth="1"/>
    <col min="245" max="245" width="6.375" style="5" customWidth="1"/>
    <col min="246" max="246" width="8.625" style="5" customWidth="1"/>
    <col min="247" max="247" width="6.375" style="5" customWidth="1"/>
    <col min="248" max="248" width="8.625" style="5" customWidth="1"/>
    <col min="249" max="249" width="6.375" style="5" customWidth="1"/>
    <col min="250" max="250" width="8.625" style="5" customWidth="1"/>
    <col min="251" max="252" width="9" style="5"/>
    <col min="253" max="255" width="8.375" style="5" customWidth="1"/>
    <col min="256" max="256" width="9" style="5"/>
    <col min="257" max="257" width="9.25" style="5" bestFit="1" customWidth="1"/>
    <col min="258" max="494" width="9" style="5"/>
    <col min="495" max="495" width="4.75" style="5" customWidth="1"/>
    <col min="496" max="496" width="6.875" style="5" customWidth="1"/>
    <col min="497" max="497" width="6.375" style="5" customWidth="1"/>
    <col min="498" max="498" width="8.625" style="5" customWidth="1"/>
    <col min="499" max="499" width="6.375" style="5" customWidth="1"/>
    <col min="500" max="500" width="8.625" style="5" customWidth="1"/>
    <col min="501" max="501" width="6.375" style="5" customWidth="1"/>
    <col min="502" max="502" width="8.625" style="5" customWidth="1"/>
    <col min="503" max="503" width="6.375" style="5" customWidth="1"/>
    <col min="504" max="504" width="8.625" style="5" customWidth="1"/>
    <col min="505" max="505" width="6.375" style="5" customWidth="1"/>
    <col min="506" max="506" width="8.625" style="5" customWidth="1"/>
    <col min="507" max="508" width="9" style="5"/>
    <col min="509" max="511" width="8.375" style="5" customWidth="1"/>
    <col min="512" max="512" width="9" style="5"/>
    <col min="513" max="513" width="9.25" style="5" bestFit="1" customWidth="1"/>
    <col min="514" max="750" width="9" style="5"/>
    <col min="751" max="751" width="4.75" style="5" customWidth="1"/>
    <col min="752" max="752" width="6.875" style="5" customWidth="1"/>
    <col min="753" max="753" width="6.375" style="5" customWidth="1"/>
    <col min="754" max="754" width="8.625" style="5" customWidth="1"/>
    <col min="755" max="755" width="6.375" style="5" customWidth="1"/>
    <col min="756" max="756" width="8.625" style="5" customWidth="1"/>
    <col min="757" max="757" width="6.375" style="5" customWidth="1"/>
    <col min="758" max="758" width="8.625" style="5" customWidth="1"/>
    <col min="759" max="759" width="6.375" style="5" customWidth="1"/>
    <col min="760" max="760" width="8.625" style="5" customWidth="1"/>
    <col min="761" max="761" width="6.375" style="5" customWidth="1"/>
    <col min="762" max="762" width="8.625" style="5" customWidth="1"/>
    <col min="763" max="764" width="9" style="5"/>
    <col min="765" max="767" width="8.375" style="5" customWidth="1"/>
    <col min="768" max="768" width="9" style="5"/>
    <col min="769" max="769" width="9.25" style="5" bestFit="1" customWidth="1"/>
    <col min="770" max="1006" width="9" style="5"/>
    <col min="1007" max="1007" width="4.75" style="5" customWidth="1"/>
    <col min="1008" max="1008" width="6.875" style="5" customWidth="1"/>
    <col min="1009" max="1009" width="6.375" style="5" customWidth="1"/>
    <col min="1010" max="1010" width="8.625" style="5" customWidth="1"/>
    <col min="1011" max="1011" width="6.375" style="5" customWidth="1"/>
    <col min="1012" max="1012" width="8.625" style="5" customWidth="1"/>
    <col min="1013" max="1013" width="6.375" style="5" customWidth="1"/>
    <col min="1014" max="1014" width="8.625" style="5" customWidth="1"/>
    <col min="1015" max="1015" width="6.375" style="5" customWidth="1"/>
    <col min="1016" max="1016" width="8.625" style="5" customWidth="1"/>
    <col min="1017" max="1017" width="6.375" style="5" customWidth="1"/>
    <col min="1018" max="1018" width="8.625" style="5" customWidth="1"/>
    <col min="1019" max="1020" width="9" style="5"/>
    <col min="1021" max="1023" width="8.375" style="5" customWidth="1"/>
    <col min="1024" max="1024" width="9" style="5"/>
    <col min="1025" max="1025" width="9.25" style="5" bestFit="1" customWidth="1"/>
    <col min="1026" max="1262" width="9" style="5"/>
    <col min="1263" max="1263" width="4.75" style="5" customWidth="1"/>
    <col min="1264" max="1264" width="6.875" style="5" customWidth="1"/>
    <col min="1265" max="1265" width="6.375" style="5" customWidth="1"/>
    <col min="1266" max="1266" width="8.625" style="5" customWidth="1"/>
    <col min="1267" max="1267" width="6.375" style="5" customWidth="1"/>
    <col min="1268" max="1268" width="8.625" style="5" customWidth="1"/>
    <col min="1269" max="1269" width="6.375" style="5" customWidth="1"/>
    <col min="1270" max="1270" width="8.625" style="5" customWidth="1"/>
    <col min="1271" max="1271" width="6.375" style="5" customWidth="1"/>
    <col min="1272" max="1272" width="8.625" style="5" customWidth="1"/>
    <col min="1273" max="1273" width="6.375" style="5" customWidth="1"/>
    <col min="1274" max="1274" width="8.625" style="5" customWidth="1"/>
    <col min="1275" max="1276" width="9" style="5"/>
    <col min="1277" max="1279" width="8.375" style="5" customWidth="1"/>
    <col min="1280" max="1280" width="9" style="5"/>
    <col min="1281" max="1281" width="9.25" style="5" bestFit="1" customWidth="1"/>
    <col min="1282" max="1518" width="9" style="5"/>
    <col min="1519" max="1519" width="4.75" style="5" customWidth="1"/>
    <col min="1520" max="1520" width="6.875" style="5" customWidth="1"/>
    <col min="1521" max="1521" width="6.375" style="5" customWidth="1"/>
    <col min="1522" max="1522" width="8.625" style="5" customWidth="1"/>
    <col min="1523" max="1523" width="6.375" style="5" customWidth="1"/>
    <col min="1524" max="1524" width="8.625" style="5" customWidth="1"/>
    <col min="1525" max="1525" width="6.375" style="5" customWidth="1"/>
    <col min="1526" max="1526" width="8.625" style="5" customWidth="1"/>
    <col min="1527" max="1527" width="6.375" style="5" customWidth="1"/>
    <col min="1528" max="1528" width="8.625" style="5" customWidth="1"/>
    <col min="1529" max="1529" width="6.375" style="5" customWidth="1"/>
    <col min="1530" max="1530" width="8.625" style="5" customWidth="1"/>
    <col min="1531" max="1532" width="9" style="5"/>
    <col min="1533" max="1535" width="8.375" style="5" customWidth="1"/>
    <col min="1536" max="1536" width="9" style="5"/>
    <col min="1537" max="1537" width="9.25" style="5" bestFit="1" customWidth="1"/>
    <col min="1538" max="1774" width="9" style="5"/>
    <col min="1775" max="1775" width="4.75" style="5" customWidth="1"/>
    <col min="1776" max="1776" width="6.875" style="5" customWidth="1"/>
    <col min="1777" max="1777" width="6.375" style="5" customWidth="1"/>
    <col min="1778" max="1778" width="8.625" style="5" customWidth="1"/>
    <col min="1779" max="1779" width="6.375" style="5" customWidth="1"/>
    <col min="1780" max="1780" width="8.625" style="5" customWidth="1"/>
    <col min="1781" max="1781" width="6.375" style="5" customWidth="1"/>
    <col min="1782" max="1782" width="8.625" style="5" customWidth="1"/>
    <col min="1783" max="1783" width="6.375" style="5" customWidth="1"/>
    <col min="1784" max="1784" width="8.625" style="5" customWidth="1"/>
    <col min="1785" max="1785" width="6.375" style="5" customWidth="1"/>
    <col min="1786" max="1786" width="8.625" style="5" customWidth="1"/>
    <col min="1787" max="1788" width="9" style="5"/>
    <col min="1789" max="1791" width="8.375" style="5" customWidth="1"/>
    <col min="1792" max="1792" width="9" style="5"/>
    <col min="1793" max="1793" width="9.25" style="5" bestFit="1" customWidth="1"/>
    <col min="1794" max="2030" width="9" style="5"/>
    <col min="2031" max="2031" width="4.75" style="5" customWidth="1"/>
    <col min="2032" max="2032" width="6.875" style="5" customWidth="1"/>
    <col min="2033" max="2033" width="6.375" style="5" customWidth="1"/>
    <col min="2034" max="2034" width="8.625" style="5" customWidth="1"/>
    <col min="2035" max="2035" width="6.375" style="5" customWidth="1"/>
    <col min="2036" max="2036" width="8.625" style="5" customWidth="1"/>
    <col min="2037" max="2037" width="6.375" style="5" customWidth="1"/>
    <col min="2038" max="2038" width="8.625" style="5" customWidth="1"/>
    <col min="2039" max="2039" width="6.375" style="5" customWidth="1"/>
    <col min="2040" max="2040" width="8.625" style="5" customWidth="1"/>
    <col min="2041" max="2041" width="6.375" style="5" customWidth="1"/>
    <col min="2042" max="2042" width="8.625" style="5" customWidth="1"/>
    <col min="2043" max="2044" width="9" style="5"/>
    <col min="2045" max="2047" width="8.375" style="5" customWidth="1"/>
    <col min="2048" max="2048" width="9" style="5"/>
    <col min="2049" max="2049" width="9.25" style="5" bestFit="1" customWidth="1"/>
    <col min="2050" max="2286" width="9" style="5"/>
    <col min="2287" max="2287" width="4.75" style="5" customWidth="1"/>
    <col min="2288" max="2288" width="6.875" style="5" customWidth="1"/>
    <col min="2289" max="2289" width="6.375" style="5" customWidth="1"/>
    <col min="2290" max="2290" width="8.625" style="5" customWidth="1"/>
    <col min="2291" max="2291" width="6.375" style="5" customWidth="1"/>
    <col min="2292" max="2292" width="8.625" style="5" customWidth="1"/>
    <col min="2293" max="2293" width="6.375" style="5" customWidth="1"/>
    <col min="2294" max="2294" width="8.625" style="5" customWidth="1"/>
    <col min="2295" max="2295" width="6.375" style="5" customWidth="1"/>
    <col min="2296" max="2296" width="8.625" style="5" customWidth="1"/>
    <col min="2297" max="2297" width="6.375" style="5" customWidth="1"/>
    <col min="2298" max="2298" width="8.625" style="5" customWidth="1"/>
    <col min="2299" max="2300" width="9" style="5"/>
    <col min="2301" max="2303" width="8.375" style="5" customWidth="1"/>
    <col min="2304" max="2304" width="9" style="5"/>
    <col min="2305" max="2305" width="9.25" style="5" bestFit="1" customWidth="1"/>
    <col min="2306" max="2542" width="9" style="5"/>
    <col min="2543" max="2543" width="4.75" style="5" customWidth="1"/>
    <col min="2544" max="2544" width="6.875" style="5" customWidth="1"/>
    <col min="2545" max="2545" width="6.375" style="5" customWidth="1"/>
    <col min="2546" max="2546" width="8.625" style="5" customWidth="1"/>
    <col min="2547" max="2547" width="6.375" style="5" customWidth="1"/>
    <col min="2548" max="2548" width="8.625" style="5" customWidth="1"/>
    <col min="2549" max="2549" width="6.375" style="5" customWidth="1"/>
    <col min="2550" max="2550" width="8.625" style="5" customWidth="1"/>
    <col min="2551" max="2551" width="6.375" style="5" customWidth="1"/>
    <col min="2552" max="2552" width="8.625" style="5" customWidth="1"/>
    <col min="2553" max="2553" width="6.375" style="5" customWidth="1"/>
    <col min="2554" max="2554" width="8.625" style="5" customWidth="1"/>
    <col min="2555" max="2556" width="9" style="5"/>
    <col min="2557" max="2559" width="8.375" style="5" customWidth="1"/>
    <col min="2560" max="2560" width="9" style="5"/>
    <col min="2561" max="2561" width="9.25" style="5" bestFit="1" customWidth="1"/>
    <col min="2562" max="2798" width="9" style="5"/>
    <col min="2799" max="2799" width="4.75" style="5" customWidth="1"/>
    <col min="2800" max="2800" width="6.875" style="5" customWidth="1"/>
    <col min="2801" max="2801" width="6.375" style="5" customWidth="1"/>
    <col min="2802" max="2802" width="8.625" style="5" customWidth="1"/>
    <col min="2803" max="2803" width="6.375" style="5" customWidth="1"/>
    <col min="2804" max="2804" width="8.625" style="5" customWidth="1"/>
    <col min="2805" max="2805" width="6.375" style="5" customWidth="1"/>
    <col min="2806" max="2806" width="8.625" style="5" customWidth="1"/>
    <col min="2807" max="2807" width="6.375" style="5" customWidth="1"/>
    <col min="2808" max="2808" width="8.625" style="5" customWidth="1"/>
    <col min="2809" max="2809" width="6.375" style="5" customWidth="1"/>
    <col min="2810" max="2810" width="8.625" style="5" customWidth="1"/>
    <col min="2811" max="2812" width="9" style="5"/>
    <col min="2813" max="2815" width="8.375" style="5" customWidth="1"/>
    <col min="2816" max="2816" width="9" style="5"/>
    <col min="2817" max="2817" width="9.25" style="5" bestFit="1" customWidth="1"/>
    <col min="2818" max="3054" width="9" style="5"/>
    <col min="3055" max="3055" width="4.75" style="5" customWidth="1"/>
    <col min="3056" max="3056" width="6.875" style="5" customWidth="1"/>
    <col min="3057" max="3057" width="6.375" style="5" customWidth="1"/>
    <col min="3058" max="3058" width="8.625" style="5" customWidth="1"/>
    <col min="3059" max="3059" width="6.375" style="5" customWidth="1"/>
    <col min="3060" max="3060" width="8.625" style="5" customWidth="1"/>
    <col min="3061" max="3061" width="6.375" style="5" customWidth="1"/>
    <col min="3062" max="3062" width="8.625" style="5" customWidth="1"/>
    <col min="3063" max="3063" width="6.375" style="5" customWidth="1"/>
    <col min="3064" max="3064" width="8.625" style="5" customWidth="1"/>
    <col min="3065" max="3065" width="6.375" style="5" customWidth="1"/>
    <col min="3066" max="3066" width="8.625" style="5" customWidth="1"/>
    <col min="3067" max="3068" width="9" style="5"/>
    <col min="3069" max="3071" width="8.375" style="5" customWidth="1"/>
    <col min="3072" max="3072" width="9" style="5"/>
    <col min="3073" max="3073" width="9.25" style="5" bestFit="1" customWidth="1"/>
    <col min="3074" max="3310" width="9" style="5"/>
    <col min="3311" max="3311" width="4.75" style="5" customWidth="1"/>
    <col min="3312" max="3312" width="6.875" style="5" customWidth="1"/>
    <col min="3313" max="3313" width="6.375" style="5" customWidth="1"/>
    <col min="3314" max="3314" width="8.625" style="5" customWidth="1"/>
    <col min="3315" max="3315" width="6.375" style="5" customWidth="1"/>
    <col min="3316" max="3316" width="8.625" style="5" customWidth="1"/>
    <col min="3317" max="3317" width="6.375" style="5" customWidth="1"/>
    <col min="3318" max="3318" width="8.625" style="5" customWidth="1"/>
    <col min="3319" max="3319" width="6.375" style="5" customWidth="1"/>
    <col min="3320" max="3320" width="8.625" style="5" customWidth="1"/>
    <col min="3321" max="3321" width="6.375" style="5" customWidth="1"/>
    <col min="3322" max="3322" width="8.625" style="5" customWidth="1"/>
    <col min="3323" max="3324" width="9" style="5"/>
    <col min="3325" max="3327" width="8.375" style="5" customWidth="1"/>
    <col min="3328" max="3328" width="9" style="5"/>
    <col min="3329" max="3329" width="9.25" style="5" bestFit="1" customWidth="1"/>
    <col min="3330" max="3566" width="9" style="5"/>
    <col min="3567" max="3567" width="4.75" style="5" customWidth="1"/>
    <col min="3568" max="3568" width="6.875" style="5" customWidth="1"/>
    <col min="3569" max="3569" width="6.375" style="5" customWidth="1"/>
    <col min="3570" max="3570" width="8.625" style="5" customWidth="1"/>
    <col min="3571" max="3571" width="6.375" style="5" customWidth="1"/>
    <col min="3572" max="3572" width="8.625" style="5" customWidth="1"/>
    <col min="3573" max="3573" width="6.375" style="5" customWidth="1"/>
    <col min="3574" max="3574" width="8.625" style="5" customWidth="1"/>
    <col min="3575" max="3575" width="6.375" style="5" customWidth="1"/>
    <col min="3576" max="3576" width="8.625" style="5" customWidth="1"/>
    <col min="3577" max="3577" width="6.375" style="5" customWidth="1"/>
    <col min="3578" max="3578" width="8.625" style="5" customWidth="1"/>
    <col min="3579" max="3580" width="9" style="5"/>
    <col min="3581" max="3583" width="8.375" style="5" customWidth="1"/>
    <col min="3584" max="3584" width="9" style="5"/>
    <col min="3585" max="3585" width="9.25" style="5" bestFit="1" customWidth="1"/>
    <col min="3586" max="3822" width="9" style="5"/>
    <col min="3823" max="3823" width="4.75" style="5" customWidth="1"/>
    <col min="3824" max="3824" width="6.875" style="5" customWidth="1"/>
    <col min="3825" max="3825" width="6.375" style="5" customWidth="1"/>
    <col min="3826" max="3826" width="8.625" style="5" customWidth="1"/>
    <col min="3827" max="3827" width="6.375" style="5" customWidth="1"/>
    <col min="3828" max="3828" width="8.625" style="5" customWidth="1"/>
    <col min="3829" max="3829" width="6.375" style="5" customWidth="1"/>
    <col min="3830" max="3830" width="8.625" style="5" customWidth="1"/>
    <col min="3831" max="3831" width="6.375" style="5" customWidth="1"/>
    <col min="3832" max="3832" width="8.625" style="5" customWidth="1"/>
    <col min="3833" max="3833" width="6.375" style="5" customWidth="1"/>
    <col min="3834" max="3834" width="8.625" style="5" customWidth="1"/>
    <col min="3835" max="3836" width="9" style="5"/>
    <col min="3837" max="3839" width="8.375" style="5" customWidth="1"/>
    <col min="3840" max="3840" width="9" style="5"/>
    <col min="3841" max="3841" width="9.25" style="5" bestFit="1" customWidth="1"/>
    <col min="3842" max="4078" width="9" style="5"/>
    <col min="4079" max="4079" width="4.75" style="5" customWidth="1"/>
    <col min="4080" max="4080" width="6.875" style="5" customWidth="1"/>
    <col min="4081" max="4081" width="6.375" style="5" customWidth="1"/>
    <col min="4082" max="4082" width="8.625" style="5" customWidth="1"/>
    <col min="4083" max="4083" width="6.375" style="5" customWidth="1"/>
    <col min="4084" max="4084" width="8.625" style="5" customWidth="1"/>
    <col min="4085" max="4085" width="6.375" style="5" customWidth="1"/>
    <col min="4086" max="4086" width="8.625" style="5" customWidth="1"/>
    <col min="4087" max="4087" width="6.375" style="5" customWidth="1"/>
    <col min="4088" max="4088" width="8.625" style="5" customWidth="1"/>
    <col min="4089" max="4089" width="6.375" style="5" customWidth="1"/>
    <col min="4090" max="4090" width="8.625" style="5" customWidth="1"/>
    <col min="4091" max="4092" width="9" style="5"/>
    <col min="4093" max="4095" width="8.375" style="5" customWidth="1"/>
    <col min="4096" max="4096" width="9" style="5"/>
    <col min="4097" max="4097" width="9.25" style="5" bestFit="1" customWidth="1"/>
    <col min="4098" max="4334" width="9" style="5"/>
    <col min="4335" max="4335" width="4.75" style="5" customWidth="1"/>
    <col min="4336" max="4336" width="6.875" style="5" customWidth="1"/>
    <col min="4337" max="4337" width="6.375" style="5" customWidth="1"/>
    <col min="4338" max="4338" width="8.625" style="5" customWidth="1"/>
    <col min="4339" max="4339" width="6.375" style="5" customWidth="1"/>
    <col min="4340" max="4340" width="8.625" style="5" customWidth="1"/>
    <col min="4341" max="4341" width="6.375" style="5" customWidth="1"/>
    <col min="4342" max="4342" width="8.625" style="5" customWidth="1"/>
    <col min="4343" max="4343" width="6.375" style="5" customWidth="1"/>
    <col min="4344" max="4344" width="8.625" style="5" customWidth="1"/>
    <col min="4345" max="4345" width="6.375" style="5" customWidth="1"/>
    <col min="4346" max="4346" width="8.625" style="5" customWidth="1"/>
    <col min="4347" max="4348" width="9" style="5"/>
    <col min="4349" max="4351" width="8.375" style="5" customWidth="1"/>
    <col min="4352" max="4352" width="9" style="5"/>
    <col min="4353" max="4353" width="9.25" style="5" bestFit="1" customWidth="1"/>
    <col min="4354" max="4590" width="9" style="5"/>
    <col min="4591" max="4591" width="4.75" style="5" customWidth="1"/>
    <col min="4592" max="4592" width="6.875" style="5" customWidth="1"/>
    <col min="4593" max="4593" width="6.375" style="5" customWidth="1"/>
    <col min="4594" max="4594" width="8.625" style="5" customWidth="1"/>
    <col min="4595" max="4595" width="6.375" style="5" customWidth="1"/>
    <col min="4596" max="4596" width="8.625" style="5" customWidth="1"/>
    <col min="4597" max="4597" width="6.375" style="5" customWidth="1"/>
    <col min="4598" max="4598" width="8.625" style="5" customWidth="1"/>
    <col min="4599" max="4599" width="6.375" style="5" customWidth="1"/>
    <col min="4600" max="4600" width="8.625" style="5" customWidth="1"/>
    <col min="4601" max="4601" width="6.375" style="5" customWidth="1"/>
    <col min="4602" max="4602" width="8.625" style="5" customWidth="1"/>
    <col min="4603" max="4604" width="9" style="5"/>
    <col min="4605" max="4607" width="8.375" style="5" customWidth="1"/>
    <col min="4608" max="4608" width="9" style="5"/>
    <col min="4609" max="4609" width="9.25" style="5" bestFit="1" customWidth="1"/>
    <col min="4610" max="4846" width="9" style="5"/>
    <col min="4847" max="4847" width="4.75" style="5" customWidth="1"/>
    <col min="4848" max="4848" width="6.875" style="5" customWidth="1"/>
    <col min="4849" max="4849" width="6.375" style="5" customWidth="1"/>
    <col min="4850" max="4850" width="8.625" style="5" customWidth="1"/>
    <col min="4851" max="4851" width="6.375" style="5" customWidth="1"/>
    <col min="4852" max="4852" width="8.625" style="5" customWidth="1"/>
    <col min="4853" max="4853" width="6.375" style="5" customWidth="1"/>
    <col min="4854" max="4854" width="8.625" style="5" customWidth="1"/>
    <col min="4855" max="4855" width="6.375" style="5" customWidth="1"/>
    <col min="4856" max="4856" width="8.625" style="5" customWidth="1"/>
    <col min="4857" max="4857" width="6.375" style="5" customWidth="1"/>
    <col min="4858" max="4858" width="8.625" style="5" customWidth="1"/>
    <col min="4859" max="4860" width="9" style="5"/>
    <col min="4861" max="4863" width="8.375" style="5" customWidth="1"/>
    <col min="4864" max="4864" width="9" style="5"/>
    <col min="4865" max="4865" width="9.25" style="5" bestFit="1" customWidth="1"/>
    <col min="4866" max="5102" width="9" style="5"/>
    <col min="5103" max="5103" width="4.75" style="5" customWidth="1"/>
    <col min="5104" max="5104" width="6.875" style="5" customWidth="1"/>
    <col min="5105" max="5105" width="6.375" style="5" customWidth="1"/>
    <col min="5106" max="5106" width="8.625" style="5" customWidth="1"/>
    <col min="5107" max="5107" width="6.375" style="5" customWidth="1"/>
    <col min="5108" max="5108" width="8.625" style="5" customWidth="1"/>
    <col min="5109" max="5109" width="6.375" style="5" customWidth="1"/>
    <col min="5110" max="5110" width="8.625" style="5" customWidth="1"/>
    <col min="5111" max="5111" width="6.375" style="5" customWidth="1"/>
    <col min="5112" max="5112" width="8.625" style="5" customWidth="1"/>
    <col min="5113" max="5113" width="6.375" style="5" customWidth="1"/>
    <col min="5114" max="5114" width="8.625" style="5" customWidth="1"/>
    <col min="5115" max="5116" width="9" style="5"/>
    <col min="5117" max="5119" width="8.375" style="5" customWidth="1"/>
    <col min="5120" max="5120" width="9" style="5"/>
    <col min="5121" max="5121" width="9.25" style="5" bestFit="1" customWidth="1"/>
    <col min="5122" max="5358" width="9" style="5"/>
    <col min="5359" max="5359" width="4.75" style="5" customWidth="1"/>
    <col min="5360" max="5360" width="6.875" style="5" customWidth="1"/>
    <col min="5361" max="5361" width="6.375" style="5" customWidth="1"/>
    <col min="5362" max="5362" width="8.625" style="5" customWidth="1"/>
    <col min="5363" max="5363" width="6.375" style="5" customWidth="1"/>
    <col min="5364" max="5364" width="8.625" style="5" customWidth="1"/>
    <col min="5365" max="5365" width="6.375" style="5" customWidth="1"/>
    <col min="5366" max="5366" width="8.625" style="5" customWidth="1"/>
    <col min="5367" max="5367" width="6.375" style="5" customWidth="1"/>
    <col min="5368" max="5368" width="8.625" style="5" customWidth="1"/>
    <col min="5369" max="5369" width="6.375" style="5" customWidth="1"/>
    <col min="5370" max="5370" width="8.625" style="5" customWidth="1"/>
    <col min="5371" max="5372" width="9" style="5"/>
    <col min="5373" max="5375" width="8.375" style="5" customWidth="1"/>
    <col min="5376" max="5376" width="9" style="5"/>
    <col min="5377" max="5377" width="9.25" style="5" bestFit="1" customWidth="1"/>
    <col min="5378" max="5614" width="9" style="5"/>
    <col min="5615" max="5615" width="4.75" style="5" customWidth="1"/>
    <col min="5616" max="5616" width="6.875" style="5" customWidth="1"/>
    <col min="5617" max="5617" width="6.375" style="5" customWidth="1"/>
    <col min="5618" max="5618" width="8.625" style="5" customWidth="1"/>
    <col min="5619" max="5619" width="6.375" style="5" customWidth="1"/>
    <col min="5620" max="5620" width="8.625" style="5" customWidth="1"/>
    <col min="5621" max="5621" width="6.375" style="5" customWidth="1"/>
    <col min="5622" max="5622" width="8.625" style="5" customWidth="1"/>
    <col min="5623" max="5623" width="6.375" style="5" customWidth="1"/>
    <col min="5624" max="5624" width="8.625" style="5" customWidth="1"/>
    <col min="5625" max="5625" width="6.375" style="5" customWidth="1"/>
    <col min="5626" max="5626" width="8.625" style="5" customWidth="1"/>
    <col min="5627" max="5628" width="9" style="5"/>
    <col min="5629" max="5631" width="8.375" style="5" customWidth="1"/>
    <col min="5632" max="5632" width="9" style="5"/>
    <col min="5633" max="5633" width="9.25" style="5" bestFit="1" customWidth="1"/>
    <col min="5634" max="5870" width="9" style="5"/>
    <col min="5871" max="5871" width="4.75" style="5" customWidth="1"/>
    <col min="5872" max="5872" width="6.875" style="5" customWidth="1"/>
    <col min="5873" max="5873" width="6.375" style="5" customWidth="1"/>
    <col min="5874" max="5874" width="8.625" style="5" customWidth="1"/>
    <col min="5875" max="5875" width="6.375" style="5" customWidth="1"/>
    <col min="5876" max="5876" width="8.625" style="5" customWidth="1"/>
    <col min="5877" max="5877" width="6.375" style="5" customWidth="1"/>
    <col min="5878" max="5878" width="8.625" style="5" customWidth="1"/>
    <col min="5879" max="5879" width="6.375" style="5" customWidth="1"/>
    <col min="5880" max="5880" width="8.625" style="5" customWidth="1"/>
    <col min="5881" max="5881" width="6.375" style="5" customWidth="1"/>
    <col min="5882" max="5882" width="8.625" style="5" customWidth="1"/>
    <col min="5883" max="5884" width="9" style="5"/>
    <col min="5885" max="5887" width="8.375" style="5" customWidth="1"/>
    <col min="5888" max="5888" width="9" style="5"/>
    <col min="5889" max="5889" width="9.25" style="5" bestFit="1" customWidth="1"/>
    <col min="5890" max="6126" width="9" style="5"/>
    <col min="6127" max="6127" width="4.75" style="5" customWidth="1"/>
    <col min="6128" max="6128" width="6.875" style="5" customWidth="1"/>
    <col min="6129" max="6129" width="6.375" style="5" customWidth="1"/>
    <col min="6130" max="6130" width="8.625" style="5" customWidth="1"/>
    <col min="6131" max="6131" width="6.375" style="5" customWidth="1"/>
    <col min="6132" max="6132" width="8.625" style="5" customWidth="1"/>
    <col min="6133" max="6133" width="6.375" style="5" customWidth="1"/>
    <col min="6134" max="6134" width="8.625" style="5" customWidth="1"/>
    <col min="6135" max="6135" width="6.375" style="5" customWidth="1"/>
    <col min="6136" max="6136" width="8.625" style="5" customWidth="1"/>
    <col min="6137" max="6137" width="6.375" style="5" customWidth="1"/>
    <col min="6138" max="6138" width="8.625" style="5" customWidth="1"/>
    <col min="6139" max="6140" width="9" style="5"/>
    <col min="6141" max="6143" width="8.375" style="5" customWidth="1"/>
    <col min="6144" max="6144" width="9" style="5"/>
    <col min="6145" max="6145" width="9.25" style="5" bestFit="1" customWidth="1"/>
    <col min="6146" max="6382" width="9" style="5"/>
    <col min="6383" max="6383" width="4.75" style="5" customWidth="1"/>
    <col min="6384" max="6384" width="6.875" style="5" customWidth="1"/>
    <col min="6385" max="6385" width="6.375" style="5" customWidth="1"/>
    <col min="6386" max="6386" width="8.625" style="5" customWidth="1"/>
    <col min="6387" max="6387" width="6.375" style="5" customWidth="1"/>
    <col min="6388" max="6388" width="8.625" style="5" customWidth="1"/>
    <col min="6389" max="6389" width="6.375" style="5" customWidth="1"/>
    <col min="6390" max="6390" width="8.625" style="5" customWidth="1"/>
    <col min="6391" max="6391" width="6.375" style="5" customWidth="1"/>
    <col min="6392" max="6392" width="8.625" style="5" customWidth="1"/>
    <col min="6393" max="6393" width="6.375" style="5" customWidth="1"/>
    <col min="6394" max="6394" width="8.625" style="5" customWidth="1"/>
    <col min="6395" max="6396" width="9" style="5"/>
    <col min="6397" max="6399" width="8.375" style="5" customWidth="1"/>
    <col min="6400" max="6400" width="9" style="5"/>
    <col min="6401" max="6401" width="9.25" style="5" bestFit="1" customWidth="1"/>
    <col min="6402" max="6638" width="9" style="5"/>
    <col min="6639" max="6639" width="4.75" style="5" customWidth="1"/>
    <col min="6640" max="6640" width="6.875" style="5" customWidth="1"/>
    <col min="6641" max="6641" width="6.375" style="5" customWidth="1"/>
    <col min="6642" max="6642" width="8.625" style="5" customWidth="1"/>
    <col min="6643" max="6643" width="6.375" style="5" customWidth="1"/>
    <col min="6644" max="6644" width="8.625" style="5" customWidth="1"/>
    <col min="6645" max="6645" width="6.375" style="5" customWidth="1"/>
    <col min="6646" max="6646" width="8.625" style="5" customWidth="1"/>
    <col min="6647" max="6647" width="6.375" style="5" customWidth="1"/>
    <col min="6648" max="6648" width="8.625" style="5" customWidth="1"/>
    <col min="6649" max="6649" width="6.375" style="5" customWidth="1"/>
    <col min="6650" max="6650" width="8.625" style="5" customWidth="1"/>
    <col min="6651" max="6652" width="9" style="5"/>
    <col min="6653" max="6655" width="8.375" style="5" customWidth="1"/>
    <col min="6656" max="6656" width="9" style="5"/>
    <col min="6657" max="6657" width="9.25" style="5" bestFit="1" customWidth="1"/>
    <col min="6658" max="6894" width="9" style="5"/>
    <col min="6895" max="6895" width="4.75" style="5" customWidth="1"/>
    <col min="6896" max="6896" width="6.875" style="5" customWidth="1"/>
    <col min="6897" max="6897" width="6.375" style="5" customWidth="1"/>
    <col min="6898" max="6898" width="8.625" style="5" customWidth="1"/>
    <col min="6899" max="6899" width="6.375" style="5" customWidth="1"/>
    <col min="6900" max="6900" width="8.625" style="5" customWidth="1"/>
    <col min="6901" max="6901" width="6.375" style="5" customWidth="1"/>
    <col min="6902" max="6902" width="8.625" style="5" customWidth="1"/>
    <col min="6903" max="6903" width="6.375" style="5" customWidth="1"/>
    <col min="6904" max="6904" width="8.625" style="5" customWidth="1"/>
    <col min="6905" max="6905" width="6.375" style="5" customWidth="1"/>
    <col min="6906" max="6906" width="8.625" style="5" customWidth="1"/>
    <col min="6907" max="6908" width="9" style="5"/>
    <col min="6909" max="6911" width="8.375" style="5" customWidth="1"/>
    <col min="6912" max="6912" width="9" style="5"/>
    <col min="6913" max="6913" width="9.25" style="5" bestFit="1" customWidth="1"/>
    <col min="6914" max="7150" width="9" style="5"/>
    <col min="7151" max="7151" width="4.75" style="5" customWidth="1"/>
    <col min="7152" max="7152" width="6.875" style="5" customWidth="1"/>
    <col min="7153" max="7153" width="6.375" style="5" customWidth="1"/>
    <col min="7154" max="7154" width="8.625" style="5" customWidth="1"/>
    <col min="7155" max="7155" width="6.375" style="5" customWidth="1"/>
    <col min="7156" max="7156" width="8.625" style="5" customWidth="1"/>
    <col min="7157" max="7157" width="6.375" style="5" customWidth="1"/>
    <col min="7158" max="7158" width="8.625" style="5" customWidth="1"/>
    <col min="7159" max="7159" width="6.375" style="5" customWidth="1"/>
    <col min="7160" max="7160" width="8.625" style="5" customWidth="1"/>
    <col min="7161" max="7161" width="6.375" style="5" customWidth="1"/>
    <col min="7162" max="7162" width="8.625" style="5" customWidth="1"/>
    <col min="7163" max="7164" width="9" style="5"/>
    <col min="7165" max="7167" width="8.375" style="5" customWidth="1"/>
    <col min="7168" max="7168" width="9" style="5"/>
    <col min="7169" max="7169" width="9.25" style="5" bestFit="1" customWidth="1"/>
    <col min="7170" max="7406" width="9" style="5"/>
    <col min="7407" max="7407" width="4.75" style="5" customWidth="1"/>
    <col min="7408" max="7408" width="6.875" style="5" customWidth="1"/>
    <col min="7409" max="7409" width="6.375" style="5" customWidth="1"/>
    <col min="7410" max="7410" width="8.625" style="5" customWidth="1"/>
    <col min="7411" max="7411" width="6.375" style="5" customWidth="1"/>
    <col min="7412" max="7412" width="8.625" style="5" customWidth="1"/>
    <col min="7413" max="7413" width="6.375" style="5" customWidth="1"/>
    <col min="7414" max="7414" width="8.625" style="5" customWidth="1"/>
    <col min="7415" max="7415" width="6.375" style="5" customWidth="1"/>
    <col min="7416" max="7416" width="8.625" style="5" customWidth="1"/>
    <col min="7417" max="7417" width="6.375" style="5" customWidth="1"/>
    <col min="7418" max="7418" width="8.625" style="5" customWidth="1"/>
    <col min="7419" max="7420" width="9" style="5"/>
    <col min="7421" max="7423" width="8.375" style="5" customWidth="1"/>
    <col min="7424" max="7424" width="9" style="5"/>
    <col min="7425" max="7425" width="9.25" style="5" bestFit="1" customWidth="1"/>
    <col min="7426" max="7662" width="9" style="5"/>
    <col min="7663" max="7663" width="4.75" style="5" customWidth="1"/>
    <col min="7664" max="7664" width="6.875" style="5" customWidth="1"/>
    <col min="7665" max="7665" width="6.375" style="5" customWidth="1"/>
    <col min="7666" max="7666" width="8.625" style="5" customWidth="1"/>
    <col min="7667" max="7667" width="6.375" style="5" customWidth="1"/>
    <col min="7668" max="7668" width="8.625" style="5" customWidth="1"/>
    <col min="7669" max="7669" width="6.375" style="5" customWidth="1"/>
    <col min="7670" max="7670" width="8.625" style="5" customWidth="1"/>
    <col min="7671" max="7671" width="6.375" style="5" customWidth="1"/>
    <col min="7672" max="7672" width="8.625" style="5" customWidth="1"/>
    <col min="7673" max="7673" width="6.375" style="5" customWidth="1"/>
    <col min="7674" max="7674" width="8.625" style="5" customWidth="1"/>
    <col min="7675" max="7676" width="9" style="5"/>
    <col min="7677" max="7679" width="8.375" style="5" customWidth="1"/>
    <col min="7680" max="7680" width="9" style="5"/>
    <col min="7681" max="7681" width="9.25" style="5" bestFit="1" customWidth="1"/>
    <col min="7682" max="7918" width="9" style="5"/>
    <col min="7919" max="7919" width="4.75" style="5" customWidth="1"/>
    <col min="7920" max="7920" width="6.875" style="5" customWidth="1"/>
    <col min="7921" max="7921" width="6.375" style="5" customWidth="1"/>
    <col min="7922" max="7922" width="8.625" style="5" customWidth="1"/>
    <col min="7923" max="7923" width="6.375" style="5" customWidth="1"/>
    <col min="7924" max="7924" width="8.625" style="5" customWidth="1"/>
    <col min="7925" max="7925" width="6.375" style="5" customWidth="1"/>
    <col min="7926" max="7926" width="8.625" style="5" customWidth="1"/>
    <col min="7927" max="7927" width="6.375" style="5" customWidth="1"/>
    <col min="7928" max="7928" width="8.625" style="5" customWidth="1"/>
    <col min="7929" max="7929" width="6.375" style="5" customWidth="1"/>
    <col min="7930" max="7930" width="8.625" style="5" customWidth="1"/>
    <col min="7931" max="7932" width="9" style="5"/>
    <col min="7933" max="7935" width="8.375" style="5" customWidth="1"/>
    <col min="7936" max="7936" width="9" style="5"/>
    <col min="7937" max="7937" width="9.25" style="5" bestFit="1" customWidth="1"/>
    <col min="7938" max="8174" width="9" style="5"/>
    <col min="8175" max="8175" width="4.75" style="5" customWidth="1"/>
    <col min="8176" max="8176" width="6.875" style="5" customWidth="1"/>
    <col min="8177" max="8177" width="6.375" style="5" customWidth="1"/>
    <col min="8178" max="8178" width="8.625" style="5" customWidth="1"/>
    <col min="8179" max="8179" width="6.375" style="5" customWidth="1"/>
    <col min="8180" max="8180" width="8.625" style="5" customWidth="1"/>
    <col min="8181" max="8181" width="6.375" style="5" customWidth="1"/>
    <col min="8182" max="8182" width="8.625" style="5" customWidth="1"/>
    <col min="8183" max="8183" width="6.375" style="5" customWidth="1"/>
    <col min="8184" max="8184" width="8.625" style="5" customWidth="1"/>
    <col min="8185" max="8185" width="6.375" style="5" customWidth="1"/>
    <col min="8186" max="8186" width="8.625" style="5" customWidth="1"/>
    <col min="8187" max="8188" width="9" style="5"/>
    <col min="8189" max="8191" width="8.375" style="5" customWidth="1"/>
    <col min="8192" max="8192" width="9" style="5"/>
    <col min="8193" max="8193" width="9.25" style="5" bestFit="1" customWidth="1"/>
    <col min="8194" max="8430" width="9" style="5"/>
    <col min="8431" max="8431" width="4.75" style="5" customWidth="1"/>
    <col min="8432" max="8432" width="6.875" style="5" customWidth="1"/>
    <col min="8433" max="8433" width="6.375" style="5" customWidth="1"/>
    <col min="8434" max="8434" width="8.625" style="5" customWidth="1"/>
    <col min="8435" max="8435" width="6.375" style="5" customWidth="1"/>
    <col min="8436" max="8436" width="8.625" style="5" customWidth="1"/>
    <col min="8437" max="8437" width="6.375" style="5" customWidth="1"/>
    <col min="8438" max="8438" width="8.625" style="5" customWidth="1"/>
    <col min="8439" max="8439" width="6.375" style="5" customWidth="1"/>
    <col min="8440" max="8440" width="8.625" style="5" customWidth="1"/>
    <col min="8441" max="8441" width="6.375" style="5" customWidth="1"/>
    <col min="8442" max="8442" width="8.625" style="5" customWidth="1"/>
    <col min="8443" max="8444" width="9" style="5"/>
    <col min="8445" max="8447" width="8.375" style="5" customWidth="1"/>
    <col min="8448" max="8448" width="9" style="5"/>
    <col min="8449" max="8449" width="9.25" style="5" bestFit="1" customWidth="1"/>
    <col min="8450" max="8686" width="9" style="5"/>
    <col min="8687" max="8687" width="4.75" style="5" customWidth="1"/>
    <col min="8688" max="8688" width="6.875" style="5" customWidth="1"/>
    <col min="8689" max="8689" width="6.375" style="5" customWidth="1"/>
    <col min="8690" max="8690" width="8.625" style="5" customWidth="1"/>
    <col min="8691" max="8691" width="6.375" style="5" customWidth="1"/>
    <col min="8692" max="8692" width="8.625" style="5" customWidth="1"/>
    <col min="8693" max="8693" width="6.375" style="5" customWidth="1"/>
    <col min="8694" max="8694" width="8.625" style="5" customWidth="1"/>
    <col min="8695" max="8695" width="6.375" style="5" customWidth="1"/>
    <col min="8696" max="8696" width="8.625" style="5" customWidth="1"/>
    <col min="8697" max="8697" width="6.375" style="5" customWidth="1"/>
    <col min="8698" max="8698" width="8.625" style="5" customWidth="1"/>
    <col min="8699" max="8700" width="9" style="5"/>
    <col min="8701" max="8703" width="8.375" style="5" customWidth="1"/>
    <col min="8704" max="8704" width="9" style="5"/>
    <col min="8705" max="8705" width="9.25" style="5" bestFit="1" customWidth="1"/>
    <col min="8706" max="8942" width="9" style="5"/>
    <col min="8943" max="8943" width="4.75" style="5" customWidth="1"/>
    <col min="8944" max="8944" width="6.875" style="5" customWidth="1"/>
    <col min="8945" max="8945" width="6.375" style="5" customWidth="1"/>
    <col min="8946" max="8946" width="8.625" style="5" customWidth="1"/>
    <col min="8947" max="8947" width="6.375" style="5" customWidth="1"/>
    <col min="8948" max="8948" width="8.625" style="5" customWidth="1"/>
    <col min="8949" max="8949" width="6.375" style="5" customWidth="1"/>
    <col min="8950" max="8950" width="8.625" style="5" customWidth="1"/>
    <col min="8951" max="8951" width="6.375" style="5" customWidth="1"/>
    <col min="8952" max="8952" width="8.625" style="5" customWidth="1"/>
    <col min="8953" max="8953" width="6.375" style="5" customWidth="1"/>
    <col min="8954" max="8954" width="8.625" style="5" customWidth="1"/>
    <col min="8955" max="8956" width="9" style="5"/>
    <col min="8957" max="8959" width="8.375" style="5" customWidth="1"/>
    <col min="8960" max="8960" width="9" style="5"/>
    <col min="8961" max="8961" width="9.25" style="5" bestFit="1" customWidth="1"/>
    <col min="8962" max="9198" width="9" style="5"/>
    <col min="9199" max="9199" width="4.75" style="5" customWidth="1"/>
    <col min="9200" max="9200" width="6.875" style="5" customWidth="1"/>
    <col min="9201" max="9201" width="6.375" style="5" customWidth="1"/>
    <col min="9202" max="9202" width="8.625" style="5" customWidth="1"/>
    <col min="9203" max="9203" width="6.375" style="5" customWidth="1"/>
    <col min="9204" max="9204" width="8.625" style="5" customWidth="1"/>
    <col min="9205" max="9205" width="6.375" style="5" customWidth="1"/>
    <col min="9206" max="9206" width="8.625" style="5" customWidth="1"/>
    <col min="9207" max="9207" width="6.375" style="5" customWidth="1"/>
    <col min="9208" max="9208" width="8.625" style="5" customWidth="1"/>
    <col min="9209" max="9209" width="6.375" style="5" customWidth="1"/>
    <col min="9210" max="9210" width="8.625" style="5" customWidth="1"/>
    <col min="9211" max="9212" width="9" style="5"/>
    <col min="9213" max="9215" width="8.375" style="5" customWidth="1"/>
    <col min="9216" max="9216" width="9" style="5"/>
    <col min="9217" max="9217" width="9.25" style="5" bestFit="1" customWidth="1"/>
    <col min="9218" max="9454" width="9" style="5"/>
    <col min="9455" max="9455" width="4.75" style="5" customWidth="1"/>
    <col min="9456" max="9456" width="6.875" style="5" customWidth="1"/>
    <col min="9457" max="9457" width="6.375" style="5" customWidth="1"/>
    <col min="9458" max="9458" width="8.625" style="5" customWidth="1"/>
    <col min="9459" max="9459" width="6.375" style="5" customWidth="1"/>
    <col min="9460" max="9460" width="8.625" style="5" customWidth="1"/>
    <col min="9461" max="9461" width="6.375" style="5" customWidth="1"/>
    <col min="9462" max="9462" width="8.625" style="5" customWidth="1"/>
    <col min="9463" max="9463" width="6.375" style="5" customWidth="1"/>
    <col min="9464" max="9464" width="8.625" style="5" customWidth="1"/>
    <col min="9465" max="9465" width="6.375" style="5" customWidth="1"/>
    <col min="9466" max="9466" width="8.625" style="5" customWidth="1"/>
    <col min="9467" max="9468" width="9" style="5"/>
    <col min="9469" max="9471" width="8.375" style="5" customWidth="1"/>
    <col min="9472" max="9472" width="9" style="5"/>
    <col min="9473" max="9473" width="9.25" style="5" bestFit="1" customWidth="1"/>
    <col min="9474" max="9710" width="9" style="5"/>
    <col min="9711" max="9711" width="4.75" style="5" customWidth="1"/>
    <col min="9712" max="9712" width="6.875" style="5" customWidth="1"/>
    <col min="9713" max="9713" width="6.375" style="5" customWidth="1"/>
    <col min="9714" max="9714" width="8.625" style="5" customWidth="1"/>
    <col min="9715" max="9715" width="6.375" style="5" customWidth="1"/>
    <col min="9716" max="9716" width="8.625" style="5" customWidth="1"/>
    <col min="9717" max="9717" width="6.375" style="5" customWidth="1"/>
    <col min="9718" max="9718" width="8.625" style="5" customWidth="1"/>
    <col min="9719" max="9719" width="6.375" style="5" customWidth="1"/>
    <col min="9720" max="9720" width="8.625" style="5" customWidth="1"/>
    <col min="9721" max="9721" width="6.375" style="5" customWidth="1"/>
    <col min="9722" max="9722" width="8.625" style="5" customWidth="1"/>
    <col min="9723" max="9724" width="9" style="5"/>
    <col min="9725" max="9727" width="8.375" style="5" customWidth="1"/>
    <col min="9728" max="9728" width="9" style="5"/>
    <col min="9729" max="9729" width="9.25" style="5" bestFit="1" customWidth="1"/>
    <col min="9730" max="9966" width="9" style="5"/>
    <col min="9967" max="9967" width="4.75" style="5" customWidth="1"/>
    <col min="9968" max="9968" width="6.875" style="5" customWidth="1"/>
    <col min="9969" max="9969" width="6.375" style="5" customWidth="1"/>
    <col min="9970" max="9970" width="8.625" style="5" customWidth="1"/>
    <col min="9971" max="9971" width="6.375" style="5" customWidth="1"/>
    <col min="9972" max="9972" width="8.625" style="5" customWidth="1"/>
    <col min="9973" max="9973" width="6.375" style="5" customWidth="1"/>
    <col min="9974" max="9974" width="8.625" style="5" customWidth="1"/>
    <col min="9975" max="9975" width="6.375" style="5" customWidth="1"/>
    <col min="9976" max="9976" width="8.625" style="5" customWidth="1"/>
    <col min="9977" max="9977" width="6.375" style="5" customWidth="1"/>
    <col min="9978" max="9978" width="8.625" style="5" customWidth="1"/>
    <col min="9979" max="9980" width="9" style="5"/>
    <col min="9981" max="9983" width="8.375" style="5" customWidth="1"/>
    <col min="9984" max="9984" width="9" style="5"/>
    <col min="9985" max="9985" width="9.25" style="5" bestFit="1" customWidth="1"/>
    <col min="9986" max="10222" width="9" style="5"/>
    <col min="10223" max="10223" width="4.75" style="5" customWidth="1"/>
    <col min="10224" max="10224" width="6.875" style="5" customWidth="1"/>
    <col min="10225" max="10225" width="6.375" style="5" customWidth="1"/>
    <col min="10226" max="10226" width="8.625" style="5" customWidth="1"/>
    <col min="10227" max="10227" width="6.375" style="5" customWidth="1"/>
    <col min="10228" max="10228" width="8.625" style="5" customWidth="1"/>
    <col min="10229" max="10229" width="6.375" style="5" customWidth="1"/>
    <col min="10230" max="10230" width="8.625" style="5" customWidth="1"/>
    <col min="10231" max="10231" width="6.375" style="5" customWidth="1"/>
    <col min="10232" max="10232" width="8.625" style="5" customWidth="1"/>
    <col min="10233" max="10233" width="6.375" style="5" customWidth="1"/>
    <col min="10234" max="10234" width="8.625" style="5" customWidth="1"/>
    <col min="10235" max="10236" width="9" style="5"/>
    <col min="10237" max="10239" width="8.375" style="5" customWidth="1"/>
    <col min="10240" max="10240" width="9" style="5"/>
    <col min="10241" max="10241" width="9.25" style="5" bestFit="1" customWidth="1"/>
    <col min="10242" max="10478" width="9" style="5"/>
    <col min="10479" max="10479" width="4.75" style="5" customWidth="1"/>
    <col min="10480" max="10480" width="6.875" style="5" customWidth="1"/>
    <col min="10481" max="10481" width="6.375" style="5" customWidth="1"/>
    <col min="10482" max="10482" width="8.625" style="5" customWidth="1"/>
    <col min="10483" max="10483" width="6.375" style="5" customWidth="1"/>
    <col min="10484" max="10484" width="8.625" style="5" customWidth="1"/>
    <col min="10485" max="10485" width="6.375" style="5" customWidth="1"/>
    <col min="10486" max="10486" width="8.625" style="5" customWidth="1"/>
    <col min="10487" max="10487" width="6.375" style="5" customWidth="1"/>
    <col min="10488" max="10488" width="8.625" style="5" customWidth="1"/>
    <col min="10489" max="10489" width="6.375" style="5" customWidth="1"/>
    <col min="10490" max="10490" width="8.625" style="5" customWidth="1"/>
    <col min="10491" max="10492" width="9" style="5"/>
    <col min="10493" max="10495" width="8.375" style="5" customWidth="1"/>
    <col min="10496" max="10496" width="9" style="5"/>
    <col min="10497" max="10497" width="9.25" style="5" bestFit="1" customWidth="1"/>
    <col min="10498" max="10734" width="9" style="5"/>
    <col min="10735" max="10735" width="4.75" style="5" customWidth="1"/>
    <col min="10736" max="10736" width="6.875" style="5" customWidth="1"/>
    <col min="10737" max="10737" width="6.375" style="5" customWidth="1"/>
    <col min="10738" max="10738" width="8.625" style="5" customWidth="1"/>
    <col min="10739" max="10739" width="6.375" style="5" customWidth="1"/>
    <col min="10740" max="10740" width="8.625" style="5" customWidth="1"/>
    <col min="10741" max="10741" width="6.375" style="5" customWidth="1"/>
    <col min="10742" max="10742" width="8.625" style="5" customWidth="1"/>
    <col min="10743" max="10743" width="6.375" style="5" customWidth="1"/>
    <col min="10744" max="10744" width="8.625" style="5" customWidth="1"/>
    <col min="10745" max="10745" width="6.375" style="5" customWidth="1"/>
    <col min="10746" max="10746" width="8.625" style="5" customWidth="1"/>
    <col min="10747" max="10748" width="9" style="5"/>
    <col min="10749" max="10751" width="8.375" style="5" customWidth="1"/>
    <col min="10752" max="10752" width="9" style="5"/>
    <col min="10753" max="10753" width="9.25" style="5" bestFit="1" customWidth="1"/>
    <col min="10754" max="10990" width="9" style="5"/>
    <col min="10991" max="10991" width="4.75" style="5" customWidth="1"/>
    <col min="10992" max="10992" width="6.875" style="5" customWidth="1"/>
    <col min="10993" max="10993" width="6.375" style="5" customWidth="1"/>
    <col min="10994" max="10994" width="8.625" style="5" customWidth="1"/>
    <col min="10995" max="10995" width="6.375" style="5" customWidth="1"/>
    <col min="10996" max="10996" width="8.625" style="5" customWidth="1"/>
    <col min="10997" max="10997" width="6.375" style="5" customWidth="1"/>
    <col min="10998" max="10998" width="8.625" style="5" customWidth="1"/>
    <col min="10999" max="10999" width="6.375" style="5" customWidth="1"/>
    <col min="11000" max="11000" width="8.625" style="5" customWidth="1"/>
    <col min="11001" max="11001" width="6.375" style="5" customWidth="1"/>
    <col min="11002" max="11002" width="8.625" style="5" customWidth="1"/>
    <col min="11003" max="11004" width="9" style="5"/>
    <col min="11005" max="11007" width="8.375" style="5" customWidth="1"/>
    <col min="11008" max="11008" width="9" style="5"/>
    <col min="11009" max="11009" width="9.25" style="5" bestFit="1" customWidth="1"/>
    <col min="11010" max="11246" width="9" style="5"/>
    <col min="11247" max="11247" width="4.75" style="5" customWidth="1"/>
    <col min="11248" max="11248" width="6.875" style="5" customWidth="1"/>
    <col min="11249" max="11249" width="6.375" style="5" customWidth="1"/>
    <col min="11250" max="11250" width="8.625" style="5" customWidth="1"/>
    <col min="11251" max="11251" width="6.375" style="5" customWidth="1"/>
    <col min="11252" max="11252" width="8.625" style="5" customWidth="1"/>
    <col min="11253" max="11253" width="6.375" style="5" customWidth="1"/>
    <col min="11254" max="11254" width="8.625" style="5" customWidth="1"/>
    <col min="11255" max="11255" width="6.375" style="5" customWidth="1"/>
    <col min="11256" max="11256" width="8.625" style="5" customWidth="1"/>
    <col min="11257" max="11257" width="6.375" style="5" customWidth="1"/>
    <col min="11258" max="11258" width="8.625" style="5" customWidth="1"/>
    <col min="11259" max="11260" width="9" style="5"/>
    <col min="11261" max="11263" width="8.375" style="5" customWidth="1"/>
    <col min="11264" max="11264" width="9" style="5"/>
    <col min="11265" max="11265" width="9.25" style="5" bestFit="1" customWidth="1"/>
    <col min="11266" max="11502" width="9" style="5"/>
    <col min="11503" max="11503" width="4.75" style="5" customWidth="1"/>
    <col min="11504" max="11504" width="6.875" style="5" customWidth="1"/>
    <col min="11505" max="11505" width="6.375" style="5" customWidth="1"/>
    <col min="11506" max="11506" width="8.625" style="5" customWidth="1"/>
    <col min="11507" max="11507" width="6.375" style="5" customWidth="1"/>
    <col min="11508" max="11508" width="8.625" style="5" customWidth="1"/>
    <col min="11509" max="11509" width="6.375" style="5" customWidth="1"/>
    <col min="11510" max="11510" width="8.625" style="5" customWidth="1"/>
    <col min="11511" max="11511" width="6.375" style="5" customWidth="1"/>
    <col min="11512" max="11512" width="8.625" style="5" customWidth="1"/>
    <col min="11513" max="11513" width="6.375" style="5" customWidth="1"/>
    <col min="11514" max="11514" width="8.625" style="5" customWidth="1"/>
    <col min="11515" max="11516" width="9" style="5"/>
    <col min="11517" max="11519" width="8.375" style="5" customWidth="1"/>
    <col min="11520" max="11520" width="9" style="5"/>
    <col min="11521" max="11521" width="9.25" style="5" bestFit="1" customWidth="1"/>
    <col min="11522" max="11758" width="9" style="5"/>
    <col min="11759" max="11759" width="4.75" style="5" customWidth="1"/>
    <col min="11760" max="11760" width="6.875" style="5" customWidth="1"/>
    <col min="11761" max="11761" width="6.375" style="5" customWidth="1"/>
    <col min="11762" max="11762" width="8.625" style="5" customWidth="1"/>
    <col min="11763" max="11763" width="6.375" style="5" customWidth="1"/>
    <col min="11764" max="11764" width="8.625" style="5" customWidth="1"/>
    <col min="11765" max="11765" width="6.375" style="5" customWidth="1"/>
    <col min="11766" max="11766" width="8.625" style="5" customWidth="1"/>
    <col min="11767" max="11767" width="6.375" style="5" customWidth="1"/>
    <col min="11768" max="11768" width="8.625" style="5" customWidth="1"/>
    <col min="11769" max="11769" width="6.375" style="5" customWidth="1"/>
    <col min="11770" max="11770" width="8.625" style="5" customWidth="1"/>
    <col min="11771" max="11772" width="9" style="5"/>
    <col min="11773" max="11775" width="8.375" style="5" customWidth="1"/>
    <col min="11776" max="11776" width="9" style="5"/>
    <col min="11777" max="11777" width="9.25" style="5" bestFit="1" customWidth="1"/>
    <col min="11778" max="12014" width="9" style="5"/>
    <col min="12015" max="12015" width="4.75" style="5" customWidth="1"/>
    <col min="12016" max="12016" width="6.875" style="5" customWidth="1"/>
    <col min="12017" max="12017" width="6.375" style="5" customWidth="1"/>
    <col min="12018" max="12018" width="8.625" style="5" customWidth="1"/>
    <col min="12019" max="12019" width="6.375" style="5" customWidth="1"/>
    <col min="12020" max="12020" width="8.625" style="5" customWidth="1"/>
    <col min="12021" max="12021" width="6.375" style="5" customWidth="1"/>
    <col min="12022" max="12022" width="8.625" style="5" customWidth="1"/>
    <col min="12023" max="12023" width="6.375" style="5" customWidth="1"/>
    <col min="12024" max="12024" width="8.625" style="5" customWidth="1"/>
    <col min="12025" max="12025" width="6.375" style="5" customWidth="1"/>
    <col min="12026" max="12026" width="8.625" style="5" customWidth="1"/>
    <col min="12027" max="12028" width="9" style="5"/>
    <col min="12029" max="12031" width="8.375" style="5" customWidth="1"/>
    <col min="12032" max="12032" width="9" style="5"/>
    <col min="12033" max="12033" width="9.25" style="5" bestFit="1" customWidth="1"/>
    <col min="12034" max="12270" width="9" style="5"/>
    <col min="12271" max="12271" width="4.75" style="5" customWidth="1"/>
    <col min="12272" max="12272" width="6.875" style="5" customWidth="1"/>
    <col min="12273" max="12273" width="6.375" style="5" customWidth="1"/>
    <col min="12274" max="12274" width="8.625" style="5" customWidth="1"/>
    <col min="12275" max="12275" width="6.375" style="5" customWidth="1"/>
    <col min="12276" max="12276" width="8.625" style="5" customWidth="1"/>
    <col min="12277" max="12277" width="6.375" style="5" customWidth="1"/>
    <col min="12278" max="12278" width="8.625" style="5" customWidth="1"/>
    <col min="12279" max="12279" width="6.375" style="5" customWidth="1"/>
    <col min="12280" max="12280" width="8.625" style="5" customWidth="1"/>
    <col min="12281" max="12281" width="6.375" style="5" customWidth="1"/>
    <col min="12282" max="12282" width="8.625" style="5" customWidth="1"/>
    <col min="12283" max="12284" width="9" style="5"/>
    <col min="12285" max="12287" width="8.375" style="5" customWidth="1"/>
    <col min="12288" max="12288" width="9" style="5"/>
    <col min="12289" max="12289" width="9.25" style="5" bestFit="1" customWidth="1"/>
    <col min="12290" max="12526" width="9" style="5"/>
    <col min="12527" max="12527" width="4.75" style="5" customWidth="1"/>
    <col min="12528" max="12528" width="6.875" style="5" customWidth="1"/>
    <col min="12529" max="12529" width="6.375" style="5" customWidth="1"/>
    <col min="12530" max="12530" width="8.625" style="5" customWidth="1"/>
    <col min="12531" max="12531" width="6.375" style="5" customWidth="1"/>
    <col min="12532" max="12532" width="8.625" style="5" customWidth="1"/>
    <col min="12533" max="12533" width="6.375" style="5" customWidth="1"/>
    <col min="12534" max="12534" width="8.625" style="5" customWidth="1"/>
    <col min="12535" max="12535" width="6.375" style="5" customWidth="1"/>
    <col min="12536" max="12536" width="8.625" style="5" customWidth="1"/>
    <col min="12537" max="12537" width="6.375" style="5" customWidth="1"/>
    <col min="12538" max="12538" width="8.625" style="5" customWidth="1"/>
    <col min="12539" max="12540" width="9" style="5"/>
    <col min="12541" max="12543" width="8.375" style="5" customWidth="1"/>
    <col min="12544" max="12544" width="9" style="5"/>
    <col min="12545" max="12545" width="9.25" style="5" bestFit="1" customWidth="1"/>
    <col min="12546" max="12782" width="9" style="5"/>
    <col min="12783" max="12783" width="4.75" style="5" customWidth="1"/>
    <col min="12784" max="12784" width="6.875" style="5" customWidth="1"/>
    <col min="12785" max="12785" width="6.375" style="5" customWidth="1"/>
    <col min="12786" max="12786" width="8.625" style="5" customWidth="1"/>
    <col min="12787" max="12787" width="6.375" style="5" customWidth="1"/>
    <col min="12788" max="12788" width="8.625" style="5" customWidth="1"/>
    <col min="12789" max="12789" width="6.375" style="5" customWidth="1"/>
    <col min="12790" max="12790" width="8.625" style="5" customWidth="1"/>
    <col min="12791" max="12791" width="6.375" style="5" customWidth="1"/>
    <col min="12792" max="12792" width="8.625" style="5" customWidth="1"/>
    <col min="12793" max="12793" width="6.375" style="5" customWidth="1"/>
    <col min="12794" max="12794" width="8.625" style="5" customWidth="1"/>
    <col min="12795" max="12796" width="9" style="5"/>
    <col min="12797" max="12799" width="8.375" style="5" customWidth="1"/>
    <col min="12800" max="12800" width="9" style="5"/>
    <col min="12801" max="12801" width="9.25" style="5" bestFit="1" customWidth="1"/>
    <col min="12802" max="13038" width="9" style="5"/>
    <col min="13039" max="13039" width="4.75" style="5" customWidth="1"/>
    <col min="13040" max="13040" width="6.875" style="5" customWidth="1"/>
    <col min="13041" max="13041" width="6.375" style="5" customWidth="1"/>
    <col min="13042" max="13042" width="8.625" style="5" customWidth="1"/>
    <col min="13043" max="13043" width="6.375" style="5" customWidth="1"/>
    <col min="13044" max="13044" width="8.625" style="5" customWidth="1"/>
    <col min="13045" max="13045" width="6.375" style="5" customWidth="1"/>
    <col min="13046" max="13046" width="8.625" style="5" customWidth="1"/>
    <col min="13047" max="13047" width="6.375" style="5" customWidth="1"/>
    <col min="13048" max="13048" width="8.625" style="5" customWidth="1"/>
    <col min="13049" max="13049" width="6.375" style="5" customWidth="1"/>
    <col min="13050" max="13050" width="8.625" style="5" customWidth="1"/>
    <col min="13051" max="13052" width="9" style="5"/>
    <col min="13053" max="13055" width="8.375" style="5" customWidth="1"/>
    <col min="13056" max="13056" width="9" style="5"/>
    <col min="13057" max="13057" width="9.25" style="5" bestFit="1" customWidth="1"/>
    <col min="13058" max="13294" width="9" style="5"/>
    <col min="13295" max="13295" width="4.75" style="5" customWidth="1"/>
    <col min="13296" max="13296" width="6.875" style="5" customWidth="1"/>
    <col min="13297" max="13297" width="6.375" style="5" customWidth="1"/>
    <col min="13298" max="13298" width="8.625" style="5" customWidth="1"/>
    <col min="13299" max="13299" width="6.375" style="5" customWidth="1"/>
    <col min="13300" max="13300" width="8.625" style="5" customWidth="1"/>
    <col min="13301" max="13301" width="6.375" style="5" customWidth="1"/>
    <col min="13302" max="13302" width="8.625" style="5" customWidth="1"/>
    <col min="13303" max="13303" width="6.375" style="5" customWidth="1"/>
    <col min="13304" max="13304" width="8.625" style="5" customWidth="1"/>
    <col min="13305" max="13305" width="6.375" style="5" customWidth="1"/>
    <col min="13306" max="13306" width="8.625" style="5" customWidth="1"/>
    <col min="13307" max="13308" width="9" style="5"/>
    <col min="13309" max="13311" width="8.375" style="5" customWidth="1"/>
    <col min="13312" max="13312" width="9" style="5"/>
    <col min="13313" max="13313" width="9.25" style="5" bestFit="1" customWidth="1"/>
    <col min="13314" max="13550" width="9" style="5"/>
    <col min="13551" max="13551" width="4.75" style="5" customWidth="1"/>
    <col min="13552" max="13552" width="6.875" style="5" customWidth="1"/>
    <col min="13553" max="13553" width="6.375" style="5" customWidth="1"/>
    <col min="13554" max="13554" width="8.625" style="5" customWidth="1"/>
    <col min="13555" max="13555" width="6.375" style="5" customWidth="1"/>
    <col min="13556" max="13556" width="8.625" style="5" customWidth="1"/>
    <col min="13557" max="13557" width="6.375" style="5" customWidth="1"/>
    <col min="13558" max="13558" width="8.625" style="5" customWidth="1"/>
    <col min="13559" max="13559" width="6.375" style="5" customWidth="1"/>
    <col min="13560" max="13560" width="8.625" style="5" customWidth="1"/>
    <col min="13561" max="13561" width="6.375" style="5" customWidth="1"/>
    <col min="13562" max="13562" width="8.625" style="5" customWidth="1"/>
    <col min="13563" max="13564" width="9" style="5"/>
    <col min="13565" max="13567" width="8.375" style="5" customWidth="1"/>
    <col min="13568" max="13568" width="9" style="5"/>
    <col min="13569" max="13569" width="9.25" style="5" bestFit="1" customWidth="1"/>
    <col min="13570" max="13806" width="9" style="5"/>
    <col min="13807" max="13807" width="4.75" style="5" customWidth="1"/>
    <col min="13808" max="13808" width="6.875" style="5" customWidth="1"/>
    <col min="13809" max="13809" width="6.375" style="5" customWidth="1"/>
    <col min="13810" max="13810" width="8.625" style="5" customWidth="1"/>
    <col min="13811" max="13811" width="6.375" style="5" customWidth="1"/>
    <col min="13812" max="13812" width="8.625" style="5" customWidth="1"/>
    <col min="13813" max="13813" width="6.375" style="5" customWidth="1"/>
    <col min="13814" max="13814" width="8.625" style="5" customWidth="1"/>
    <col min="13815" max="13815" width="6.375" style="5" customWidth="1"/>
    <col min="13816" max="13816" width="8.625" style="5" customWidth="1"/>
    <col min="13817" max="13817" width="6.375" style="5" customWidth="1"/>
    <col min="13818" max="13818" width="8.625" style="5" customWidth="1"/>
    <col min="13819" max="13820" width="9" style="5"/>
    <col min="13821" max="13823" width="8.375" style="5" customWidth="1"/>
    <col min="13824" max="13824" width="9" style="5"/>
    <col min="13825" max="13825" width="9.25" style="5" bestFit="1" customWidth="1"/>
    <col min="13826" max="14062" width="9" style="5"/>
    <col min="14063" max="14063" width="4.75" style="5" customWidth="1"/>
    <col min="14064" max="14064" width="6.875" style="5" customWidth="1"/>
    <col min="14065" max="14065" width="6.375" style="5" customWidth="1"/>
    <col min="14066" max="14066" width="8.625" style="5" customWidth="1"/>
    <col min="14067" max="14067" width="6.375" style="5" customWidth="1"/>
    <col min="14068" max="14068" width="8.625" style="5" customWidth="1"/>
    <col min="14069" max="14069" width="6.375" style="5" customWidth="1"/>
    <col min="14070" max="14070" width="8.625" style="5" customWidth="1"/>
    <col min="14071" max="14071" width="6.375" style="5" customWidth="1"/>
    <col min="14072" max="14072" width="8.625" style="5" customWidth="1"/>
    <col min="14073" max="14073" width="6.375" style="5" customWidth="1"/>
    <col min="14074" max="14074" width="8.625" style="5" customWidth="1"/>
    <col min="14075" max="14076" width="9" style="5"/>
    <col min="14077" max="14079" width="8.375" style="5" customWidth="1"/>
    <col min="14080" max="14080" width="9" style="5"/>
    <col min="14081" max="14081" width="9.25" style="5" bestFit="1" customWidth="1"/>
    <col min="14082" max="14318" width="9" style="5"/>
    <col min="14319" max="14319" width="4.75" style="5" customWidth="1"/>
    <col min="14320" max="14320" width="6.875" style="5" customWidth="1"/>
    <col min="14321" max="14321" width="6.375" style="5" customWidth="1"/>
    <col min="14322" max="14322" width="8.625" style="5" customWidth="1"/>
    <col min="14323" max="14323" width="6.375" style="5" customWidth="1"/>
    <col min="14324" max="14324" width="8.625" style="5" customWidth="1"/>
    <col min="14325" max="14325" width="6.375" style="5" customWidth="1"/>
    <col min="14326" max="14326" width="8.625" style="5" customWidth="1"/>
    <col min="14327" max="14327" width="6.375" style="5" customWidth="1"/>
    <col min="14328" max="14328" width="8.625" style="5" customWidth="1"/>
    <col min="14329" max="14329" width="6.375" style="5" customWidth="1"/>
    <col min="14330" max="14330" width="8.625" style="5" customWidth="1"/>
    <col min="14331" max="14332" width="9" style="5"/>
    <col min="14333" max="14335" width="8.375" style="5" customWidth="1"/>
    <col min="14336" max="14336" width="9" style="5"/>
    <col min="14337" max="14337" width="9.25" style="5" bestFit="1" customWidth="1"/>
    <col min="14338" max="14574" width="9" style="5"/>
    <col min="14575" max="14575" width="4.75" style="5" customWidth="1"/>
    <col min="14576" max="14576" width="6.875" style="5" customWidth="1"/>
    <col min="14577" max="14577" width="6.375" style="5" customWidth="1"/>
    <col min="14578" max="14578" width="8.625" style="5" customWidth="1"/>
    <col min="14579" max="14579" width="6.375" style="5" customWidth="1"/>
    <col min="14580" max="14580" width="8.625" style="5" customWidth="1"/>
    <col min="14581" max="14581" width="6.375" style="5" customWidth="1"/>
    <col min="14582" max="14582" width="8.625" style="5" customWidth="1"/>
    <col min="14583" max="14583" width="6.375" style="5" customWidth="1"/>
    <col min="14584" max="14584" width="8.625" style="5" customWidth="1"/>
    <col min="14585" max="14585" width="6.375" style="5" customWidth="1"/>
    <col min="14586" max="14586" width="8.625" style="5" customWidth="1"/>
    <col min="14587" max="14588" width="9" style="5"/>
    <col min="14589" max="14591" width="8.375" style="5" customWidth="1"/>
    <col min="14592" max="14592" width="9" style="5"/>
    <col min="14593" max="14593" width="9.25" style="5" bestFit="1" customWidth="1"/>
    <col min="14594" max="14830" width="9" style="5"/>
    <col min="14831" max="14831" width="4.75" style="5" customWidth="1"/>
    <col min="14832" max="14832" width="6.875" style="5" customWidth="1"/>
    <col min="14833" max="14833" width="6.375" style="5" customWidth="1"/>
    <col min="14834" max="14834" width="8.625" style="5" customWidth="1"/>
    <col min="14835" max="14835" width="6.375" style="5" customWidth="1"/>
    <col min="14836" max="14836" width="8.625" style="5" customWidth="1"/>
    <col min="14837" max="14837" width="6.375" style="5" customWidth="1"/>
    <col min="14838" max="14838" width="8.625" style="5" customWidth="1"/>
    <col min="14839" max="14839" width="6.375" style="5" customWidth="1"/>
    <col min="14840" max="14840" width="8.625" style="5" customWidth="1"/>
    <col min="14841" max="14841" width="6.375" style="5" customWidth="1"/>
    <col min="14842" max="14842" width="8.625" style="5" customWidth="1"/>
    <col min="14843" max="14844" width="9" style="5"/>
    <col min="14845" max="14847" width="8.375" style="5" customWidth="1"/>
    <col min="14848" max="14848" width="9" style="5"/>
    <col min="14849" max="14849" width="9.25" style="5" bestFit="1" customWidth="1"/>
    <col min="14850" max="15086" width="9" style="5"/>
    <col min="15087" max="15087" width="4.75" style="5" customWidth="1"/>
    <col min="15088" max="15088" width="6.875" style="5" customWidth="1"/>
    <col min="15089" max="15089" width="6.375" style="5" customWidth="1"/>
    <col min="15090" max="15090" width="8.625" style="5" customWidth="1"/>
    <col min="15091" max="15091" width="6.375" style="5" customWidth="1"/>
    <col min="15092" max="15092" width="8.625" style="5" customWidth="1"/>
    <col min="15093" max="15093" width="6.375" style="5" customWidth="1"/>
    <col min="15094" max="15094" width="8.625" style="5" customWidth="1"/>
    <col min="15095" max="15095" width="6.375" style="5" customWidth="1"/>
    <col min="15096" max="15096" width="8.625" style="5" customWidth="1"/>
    <col min="15097" max="15097" width="6.375" style="5" customWidth="1"/>
    <col min="15098" max="15098" width="8.625" style="5" customWidth="1"/>
    <col min="15099" max="15100" width="9" style="5"/>
    <col min="15101" max="15103" width="8.375" style="5" customWidth="1"/>
    <col min="15104" max="15104" width="9" style="5"/>
    <col min="15105" max="15105" width="9.25" style="5" bestFit="1" customWidth="1"/>
    <col min="15106" max="15342" width="9" style="5"/>
    <col min="15343" max="15343" width="4.75" style="5" customWidth="1"/>
    <col min="15344" max="15344" width="6.875" style="5" customWidth="1"/>
    <col min="15345" max="15345" width="6.375" style="5" customWidth="1"/>
    <col min="15346" max="15346" width="8.625" style="5" customWidth="1"/>
    <col min="15347" max="15347" width="6.375" style="5" customWidth="1"/>
    <col min="15348" max="15348" width="8.625" style="5" customWidth="1"/>
    <col min="15349" max="15349" width="6.375" style="5" customWidth="1"/>
    <col min="15350" max="15350" width="8.625" style="5" customWidth="1"/>
    <col min="15351" max="15351" width="6.375" style="5" customWidth="1"/>
    <col min="15352" max="15352" width="8.625" style="5" customWidth="1"/>
    <col min="15353" max="15353" width="6.375" style="5" customWidth="1"/>
    <col min="15354" max="15354" width="8.625" style="5" customWidth="1"/>
    <col min="15355" max="15356" width="9" style="5"/>
    <col min="15357" max="15359" width="8.375" style="5" customWidth="1"/>
    <col min="15360" max="15360" width="9" style="5"/>
    <col min="15361" max="15361" width="9.25" style="5" bestFit="1" customWidth="1"/>
    <col min="15362" max="15598" width="9" style="5"/>
    <col min="15599" max="15599" width="4.75" style="5" customWidth="1"/>
    <col min="15600" max="15600" width="6.875" style="5" customWidth="1"/>
    <col min="15601" max="15601" width="6.375" style="5" customWidth="1"/>
    <col min="15602" max="15602" width="8.625" style="5" customWidth="1"/>
    <col min="15603" max="15603" width="6.375" style="5" customWidth="1"/>
    <col min="15604" max="15604" width="8.625" style="5" customWidth="1"/>
    <col min="15605" max="15605" width="6.375" style="5" customWidth="1"/>
    <col min="15606" max="15606" width="8.625" style="5" customWidth="1"/>
    <col min="15607" max="15607" width="6.375" style="5" customWidth="1"/>
    <col min="15608" max="15608" width="8.625" style="5" customWidth="1"/>
    <col min="15609" max="15609" width="6.375" style="5" customWidth="1"/>
    <col min="15610" max="15610" width="8.625" style="5" customWidth="1"/>
    <col min="15611" max="15612" width="9" style="5"/>
    <col min="15613" max="15615" width="8.375" style="5" customWidth="1"/>
    <col min="15616" max="15616" width="9" style="5"/>
    <col min="15617" max="15617" width="9.25" style="5" bestFit="1" customWidth="1"/>
    <col min="15618" max="15854" width="9" style="5"/>
    <col min="15855" max="15855" width="4.75" style="5" customWidth="1"/>
    <col min="15856" max="15856" width="6.875" style="5" customWidth="1"/>
    <col min="15857" max="15857" width="6.375" style="5" customWidth="1"/>
    <col min="15858" max="15858" width="8.625" style="5" customWidth="1"/>
    <col min="15859" max="15859" width="6.375" style="5" customWidth="1"/>
    <col min="15860" max="15860" width="8.625" style="5" customWidth="1"/>
    <col min="15861" max="15861" width="6.375" style="5" customWidth="1"/>
    <col min="15862" max="15862" width="8.625" style="5" customWidth="1"/>
    <col min="15863" max="15863" width="6.375" style="5" customWidth="1"/>
    <col min="15864" max="15864" width="8.625" style="5" customWidth="1"/>
    <col min="15865" max="15865" width="6.375" style="5" customWidth="1"/>
    <col min="15866" max="15866" width="8.625" style="5" customWidth="1"/>
    <col min="15867" max="15868" width="9" style="5"/>
    <col min="15869" max="15871" width="8.375" style="5" customWidth="1"/>
    <col min="15872" max="15872" width="9" style="5"/>
    <col min="15873" max="15873" width="9.25" style="5" bestFit="1" customWidth="1"/>
    <col min="15874" max="16110" width="9" style="5"/>
    <col min="16111" max="16111" width="4.75" style="5" customWidth="1"/>
    <col min="16112" max="16112" width="6.875" style="5" customWidth="1"/>
    <col min="16113" max="16113" width="6.375" style="5" customWidth="1"/>
    <col min="16114" max="16114" width="8.625" style="5" customWidth="1"/>
    <col min="16115" max="16115" width="6.375" style="5" customWidth="1"/>
    <col min="16116" max="16116" width="8.625" style="5" customWidth="1"/>
    <col min="16117" max="16117" width="6.375" style="5" customWidth="1"/>
    <col min="16118" max="16118" width="8.625" style="5" customWidth="1"/>
    <col min="16119" max="16119" width="6.375" style="5" customWidth="1"/>
    <col min="16120" max="16120" width="8.625" style="5" customWidth="1"/>
    <col min="16121" max="16121" width="6.375" style="5" customWidth="1"/>
    <col min="16122" max="16122" width="8.625" style="5" customWidth="1"/>
    <col min="16123" max="16124" width="9" style="5"/>
    <col min="16125" max="16127" width="8.375" style="5" customWidth="1"/>
    <col min="16128" max="16128" width="9" style="5"/>
    <col min="16129" max="16129" width="9.25" style="5" bestFit="1" customWidth="1"/>
    <col min="16130" max="16384" width="9" style="5"/>
  </cols>
  <sheetData>
    <row r="1" spans="1:13" ht="25.5" customHeight="1">
      <c r="A1" s="2154" t="s">
        <v>3570</v>
      </c>
      <c r="C1" s="75"/>
      <c r="E1" s="75"/>
      <c r="G1" s="75"/>
      <c r="I1" s="75"/>
      <c r="K1" s="47"/>
      <c r="M1" s="6" t="s">
        <v>3712</v>
      </c>
    </row>
    <row r="2" spans="1:13" ht="18" customHeight="1">
      <c r="A2" s="2550"/>
      <c r="B2" s="2494" t="s">
        <v>40</v>
      </c>
      <c r="C2" s="2490"/>
      <c r="D2" s="2494" t="s">
        <v>41</v>
      </c>
      <c r="E2" s="2490"/>
      <c r="F2" s="2494" t="s">
        <v>42</v>
      </c>
      <c r="G2" s="2490"/>
      <c r="H2" s="2494" t="s">
        <v>43</v>
      </c>
      <c r="I2" s="2490"/>
      <c r="J2" s="2494" t="s">
        <v>3277</v>
      </c>
      <c r="K2" s="2490"/>
      <c r="L2" s="2688" t="s">
        <v>45</v>
      </c>
      <c r="M2" s="2689"/>
    </row>
    <row r="3" spans="1:13" ht="18" customHeight="1">
      <c r="A3" s="2628"/>
      <c r="B3" s="2494" t="s">
        <v>3275</v>
      </c>
      <c r="C3" s="2490"/>
      <c r="D3" s="2494" t="s">
        <v>3275</v>
      </c>
      <c r="E3" s="2490"/>
      <c r="F3" s="2494" t="s">
        <v>3275</v>
      </c>
      <c r="G3" s="2490"/>
      <c r="H3" s="2494" t="s">
        <v>3275</v>
      </c>
      <c r="I3" s="2490"/>
      <c r="J3" s="2688" t="s">
        <v>3275</v>
      </c>
      <c r="K3" s="2690"/>
      <c r="L3" s="2688" t="s">
        <v>3275</v>
      </c>
      <c r="M3" s="2689"/>
    </row>
    <row r="4" spans="1:13" ht="18" customHeight="1">
      <c r="A4" s="2629"/>
      <c r="B4" s="1350" t="s">
        <v>2570</v>
      </c>
      <c r="C4" s="1343" t="s">
        <v>3268</v>
      </c>
      <c r="D4" s="1350" t="s">
        <v>2570</v>
      </c>
      <c r="E4" s="1343" t="s">
        <v>3268</v>
      </c>
      <c r="F4" s="1350" t="s">
        <v>2570</v>
      </c>
      <c r="G4" s="1343" t="s">
        <v>3268</v>
      </c>
      <c r="H4" s="1350" t="s">
        <v>2570</v>
      </c>
      <c r="I4" s="1343" t="s">
        <v>3268</v>
      </c>
      <c r="J4" s="1350" t="s">
        <v>2570</v>
      </c>
      <c r="K4" s="1351" t="s">
        <v>3268</v>
      </c>
      <c r="L4" s="1350" t="s">
        <v>2570</v>
      </c>
      <c r="M4" s="1349" t="s">
        <v>3268</v>
      </c>
    </row>
    <row r="5" spans="1:13" s="892" customFormat="1" ht="12" customHeight="1">
      <c r="A5" s="2155"/>
      <c r="B5" s="2146"/>
      <c r="C5" s="1498"/>
      <c r="D5" s="2146"/>
      <c r="E5" s="1498"/>
      <c r="F5" s="2146"/>
      <c r="G5" s="1498" t="s">
        <v>3460</v>
      </c>
      <c r="H5" s="2146"/>
      <c r="I5" s="1498" t="s">
        <v>3460</v>
      </c>
      <c r="J5" s="2146"/>
      <c r="K5" s="1498" t="s">
        <v>3460</v>
      </c>
      <c r="L5" s="2146"/>
      <c r="M5" s="1499" t="s">
        <v>3460</v>
      </c>
    </row>
    <row r="6" spans="1:13" ht="15.95" customHeight="1">
      <c r="A6" s="901" t="s">
        <v>263</v>
      </c>
      <c r="B6" s="1494">
        <v>90</v>
      </c>
      <c r="C6" s="672">
        <v>496551</v>
      </c>
      <c r="D6" s="1494">
        <v>90</v>
      </c>
      <c r="E6" s="672">
        <v>604864</v>
      </c>
      <c r="F6" s="1494">
        <v>84</v>
      </c>
      <c r="G6" s="672">
        <v>544221</v>
      </c>
      <c r="H6" s="1494">
        <v>85</v>
      </c>
      <c r="I6" s="672">
        <v>507782</v>
      </c>
      <c r="J6" s="1395">
        <v>80</v>
      </c>
      <c r="K6" s="1232">
        <v>506094</v>
      </c>
      <c r="L6" s="1495">
        <v>85</v>
      </c>
      <c r="M6" s="1303">
        <v>476392</v>
      </c>
    </row>
    <row r="7" spans="1:13" ht="18" customHeight="1">
      <c r="A7" s="2141" t="s">
        <v>3710</v>
      </c>
      <c r="B7" s="202" t="s">
        <v>3258</v>
      </c>
      <c r="C7" s="202" t="s">
        <v>3258</v>
      </c>
      <c r="D7" s="1345" t="s">
        <v>950</v>
      </c>
      <c r="E7" s="202" t="s">
        <v>141</v>
      </c>
      <c r="F7" s="241" t="s">
        <v>950</v>
      </c>
      <c r="G7" s="202" t="s">
        <v>141</v>
      </c>
      <c r="H7" s="241" t="s">
        <v>141</v>
      </c>
      <c r="I7" s="202" t="s">
        <v>141</v>
      </c>
      <c r="J7" s="247" t="s">
        <v>141</v>
      </c>
      <c r="K7" s="232" t="s">
        <v>141</v>
      </c>
      <c r="L7" s="247" t="s">
        <v>141</v>
      </c>
      <c r="M7" s="1309" t="s">
        <v>141</v>
      </c>
    </row>
    <row r="8" spans="1:13" ht="18" customHeight="1">
      <c r="A8" s="2145" t="s">
        <v>199</v>
      </c>
      <c r="B8" s="1345">
        <v>18</v>
      </c>
      <c r="C8" s="1348">
        <v>262521</v>
      </c>
      <c r="D8" s="1345">
        <v>22</v>
      </c>
      <c r="E8" s="1348">
        <v>392427</v>
      </c>
      <c r="F8" s="1345">
        <v>21</v>
      </c>
      <c r="G8" s="1348">
        <v>362666</v>
      </c>
      <c r="H8" s="1345">
        <v>20</v>
      </c>
      <c r="I8" s="1348">
        <v>310060</v>
      </c>
      <c r="J8" s="247">
        <v>17</v>
      </c>
      <c r="K8" s="232">
        <v>290497</v>
      </c>
      <c r="L8" s="249">
        <v>18</v>
      </c>
      <c r="M8" s="1346">
        <v>258280</v>
      </c>
    </row>
    <row r="9" spans="1:13" ht="18" customHeight="1">
      <c r="A9" s="2145" t="s">
        <v>3711</v>
      </c>
      <c r="B9" s="241" t="s">
        <v>950</v>
      </c>
      <c r="C9" s="2174" t="s">
        <v>141</v>
      </c>
      <c r="D9" s="241">
        <v>2</v>
      </c>
      <c r="E9" s="202" t="s">
        <v>3258</v>
      </c>
      <c r="F9" s="241" t="s">
        <v>950</v>
      </c>
      <c r="G9" s="2174" t="s">
        <v>141</v>
      </c>
      <c r="H9" s="241" t="s">
        <v>141</v>
      </c>
      <c r="I9" s="2174" t="s">
        <v>141</v>
      </c>
      <c r="J9" s="247" t="s">
        <v>141</v>
      </c>
      <c r="K9" s="232" t="s">
        <v>141</v>
      </c>
      <c r="L9" s="247" t="s">
        <v>141</v>
      </c>
      <c r="M9" s="1346" t="s">
        <v>141</v>
      </c>
    </row>
    <row r="10" spans="1:13" ht="18" customHeight="1">
      <c r="A10" s="2145" t="s">
        <v>3276</v>
      </c>
      <c r="B10" s="241" t="s">
        <v>950</v>
      </c>
      <c r="C10" s="241" t="s">
        <v>141</v>
      </c>
      <c r="D10" s="241" t="s">
        <v>950</v>
      </c>
      <c r="E10" s="241" t="s">
        <v>141</v>
      </c>
      <c r="F10" s="241" t="s">
        <v>225</v>
      </c>
      <c r="G10" s="241" t="s">
        <v>225</v>
      </c>
      <c r="H10" s="241" t="s">
        <v>225</v>
      </c>
      <c r="I10" s="241" t="s">
        <v>225</v>
      </c>
      <c r="J10" s="247">
        <v>1</v>
      </c>
      <c r="K10" s="232" t="s">
        <v>3258</v>
      </c>
      <c r="L10" s="241" t="s">
        <v>141</v>
      </c>
      <c r="M10" s="241" t="s">
        <v>141</v>
      </c>
    </row>
    <row r="11" spans="1:13" ht="18" customHeight="1">
      <c r="A11" s="2145" t="s">
        <v>202</v>
      </c>
      <c r="B11" s="1345">
        <v>65</v>
      </c>
      <c r="C11" s="202">
        <v>214801</v>
      </c>
      <c r="D11" s="1345">
        <v>59</v>
      </c>
      <c r="E11" s="202">
        <v>187726</v>
      </c>
      <c r="F11" s="1345">
        <v>56</v>
      </c>
      <c r="G11" s="202">
        <v>166173</v>
      </c>
      <c r="H11" s="1345">
        <v>56</v>
      </c>
      <c r="I11" s="202">
        <v>172526</v>
      </c>
      <c r="J11" s="247">
        <v>54</v>
      </c>
      <c r="K11" s="232">
        <v>196081</v>
      </c>
      <c r="L11" s="249">
        <v>62</v>
      </c>
      <c r="M11" s="1309">
        <v>210024</v>
      </c>
    </row>
    <row r="12" spans="1:13" ht="18" customHeight="1">
      <c r="A12" s="2145" t="s">
        <v>204</v>
      </c>
      <c r="B12" s="202" t="s">
        <v>3258</v>
      </c>
      <c r="C12" s="202" t="s">
        <v>3258</v>
      </c>
      <c r="D12" s="1345">
        <v>6</v>
      </c>
      <c r="E12" s="202">
        <v>18635</v>
      </c>
      <c r="F12" s="1345">
        <v>6</v>
      </c>
      <c r="G12" s="202" t="s">
        <v>3258</v>
      </c>
      <c r="H12" s="1345">
        <v>8</v>
      </c>
      <c r="I12" s="202" t="s">
        <v>3258</v>
      </c>
      <c r="J12" s="247">
        <v>7</v>
      </c>
      <c r="K12" s="202" t="s">
        <v>3258</v>
      </c>
      <c r="L12" s="249">
        <v>4</v>
      </c>
      <c r="M12" s="1309" t="s">
        <v>3258</v>
      </c>
    </row>
    <row r="13" spans="1:13" ht="15.95" customHeight="1">
      <c r="A13" s="2144" t="s">
        <v>3272</v>
      </c>
      <c r="B13" s="202" t="s">
        <v>3258</v>
      </c>
      <c r="C13" s="202" t="s">
        <v>3258</v>
      </c>
      <c r="D13" s="1344">
        <v>1</v>
      </c>
      <c r="E13" s="202" t="s">
        <v>3258</v>
      </c>
      <c r="F13" s="1344">
        <v>1</v>
      </c>
      <c r="G13" s="221" t="s">
        <v>3258</v>
      </c>
      <c r="H13" s="1344">
        <v>1</v>
      </c>
      <c r="I13" s="221" t="s">
        <v>3258</v>
      </c>
      <c r="J13" s="251">
        <v>1</v>
      </c>
      <c r="K13" s="221" t="s">
        <v>3258</v>
      </c>
      <c r="L13" s="252">
        <v>1</v>
      </c>
      <c r="M13" s="1289" t="s">
        <v>3258</v>
      </c>
    </row>
    <row r="14" spans="1:13" ht="9.75" customHeight="1">
      <c r="A14" s="2138"/>
      <c r="B14" s="1356"/>
      <c r="C14" s="1354"/>
      <c r="D14" s="1355"/>
      <c r="E14" s="1354"/>
      <c r="F14" s="1353"/>
      <c r="G14" s="1352"/>
      <c r="H14" s="1355"/>
      <c r="I14" s="1354"/>
      <c r="J14" s="1353"/>
      <c r="K14" s="1352"/>
      <c r="L14" s="1353"/>
      <c r="M14" s="1352"/>
    </row>
    <row r="15" spans="1:13" ht="18" customHeight="1">
      <c r="A15" s="2550"/>
      <c r="B15" s="2688" t="s">
        <v>46</v>
      </c>
      <c r="C15" s="2690"/>
      <c r="D15" s="2494" t="s">
        <v>47</v>
      </c>
      <c r="E15" s="2490"/>
      <c r="F15" s="2688" t="s">
        <v>49</v>
      </c>
      <c r="G15" s="2690"/>
      <c r="H15" s="2688" t="s">
        <v>510</v>
      </c>
      <c r="I15" s="2690"/>
      <c r="J15" s="2688" t="s">
        <v>511</v>
      </c>
      <c r="K15" s="2690"/>
      <c r="L15" s="2688" t="s">
        <v>2514</v>
      </c>
      <c r="M15" s="2689"/>
    </row>
    <row r="16" spans="1:13" ht="18" customHeight="1">
      <c r="A16" s="2628"/>
      <c r="B16" s="2688" t="s">
        <v>3275</v>
      </c>
      <c r="C16" s="2690"/>
      <c r="D16" s="2494" t="s">
        <v>3275</v>
      </c>
      <c r="E16" s="2490"/>
      <c r="F16" s="2688" t="s">
        <v>3275</v>
      </c>
      <c r="G16" s="2690"/>
      <c r="H16" s="2688" t="s">
        <v>3275</v>
      </c>
      <c r="I16" s="2690"/>
      <c r="J16" s="2688" t="s">
        <v>3275</v>
      </c>
      <c r="K16" s="2690"/>
      <c r="L16" s="2688" t="s">
        <v>3275</v>
      </c>
      <c r="M16" s="2689"/>
    </row>
    <row r="17" spans="1:13" ht="18" customHeight="1">
      <c r="A17" s="2629"/>
      <c r="B17" s="1350" t="s">
        <v>2570</v>
      </c>
      <c r="C17" s="1351" t="s">
        <v>3268</v>
      </c>
      <c r="D17" s="1350" t="s">
        <v>2570</v>
      </c>
      <c r="E17" s="1343" t="s">
        <v>3268</v>
      </c>
      <c r="F17" s="1350" t="s">
        <v>2570</v>
      </c>
      <c r="G17" s="1351" t="s">
        <v>3268</v>
      </c>
      <c r="H17" s="1350" t="s">
        <v>2570</v>
      </c>
      <c r="I17" s="1351" t="s">
        <v>3268</v>
      </c>
      <c r="J17" s="1350" t="s">
        <v>2570</v>
      </c>
      <c r="K17" s="1351" t="s">
        <v>3268</v>
      </c>
      <c r="L17" s="1350" t="s">
        <v>2570</v>
      </c>
      <c r="M17" s="1349" t="s">
        <v>3268</v>
      </c>
    </row>
    <row r="18" spans="1:13" s="892" customFormat="1" ht="12" customHeight="1">
      <c r="A18" s="2155"/>
      <c r="B18" s="2146"/>
      <c r="C18" s="1498" t="s">
        <v>3460</v>
      </c>
      <c r="D18" s="2146"/>
      <c r="E18" s="1498" t="s">
        <v>3460</v>
      </c>
      <c r="F18" s="2146"/>
      <c r="G18" s="1498" t="s">
        <v>3460</v>
      </c>
      <c r="H18" s="2146"/>
      <c r="I18" s="1498" t="s">
        <v>3460</v>
      </c>
      <c r="J18" s="2146"/>
      <c r="K18" s="1498" t="s">
        <v>3460</v>
      </c>
      <c r="L18" s="2146"/>
      <c r="M18" s="1499" t="s">
        <v>3460</v>
      </c>
    </row>
    <row r="19" spans="1:13" ht="15.95" customHeight="1">
      <c r="A19" s="901" t="s">
        <v>263</v>
      </c>
      <c r="B19" s="1494">
        <v>81</v>
      </c>
      <c r="C19" s="672">
        <v>478867</v>
      </c>
      <c r="D19" s="1494">
        <v>77</v>
      </c>
      <c r="E19" s="672">
        <v>493907</v>
      </c>
      <c r="F19" s="1395">
        <v>80</v>
      </c>
      <c r="G19" s="1232">
        <v>658216</v>
      </c>
      <c r="H19" s="1495">
        <v>69</v>
      </c>
      <c r="I19" s="1232">
        <v>705397</v>
      </c>
      <c r="J19" s="1395">
        <v>68</v>
      </c>
      <c r="K19" s="1232">
        <v>699265</v>
      </c>
      <c r="L19" s="1495">
        <v>71</v>
      </c>
      <c r="M19" s="1303">
        <v>670326</v>
      </c>
    </row>
    <row r="20" spans="1:13" ht="15.95" customHeight="1">
      <c r="A20" s="2145" t="s">
        <v>3274</v>
      </c>
      <c r="B20" s="241" t="s">
        <v>3273</v>
      </c>
      <c r="C20" s="202" t="s">
        <v>141</v>
      </c>
      <c r="D20" s="241" t="s">
        <v>141</v>
      </c>
      <c r="E20" s="202" t="s">
        <v>141</v>
      </c>
      <c r="F20" s="247">
        <v>1</v>
      </c>
      <c r="G20" s="232" t="s">
        <v>3258</v>
      </c>
      <c r="H20" s="247" t="s">
        <v>141</v>
      </c>
      <c r="I20" s="232" t="s">
        <v>141</v>
      </c>
      <c r="J20" s="247" t="s">
        <v>3273</v>
      </c>
      <c r="K20" s="232" t="s">
        <v>225</v>
      </c>
      <c r="L20" s="247" t="s">
        <v>141</v>
      </c>
      <c r="M20" s="1309" t="s">
        <v>141</v>
      </c>
    </row>
    <row r="21" spans="1:13" ht="15.95" customHeight="1">
      <c r="A21" s="2145" t="s">
        <v>199</v>
      </c>
      <c r="B21" s="1345">
        <v>16</v>
      </c>
      <c r="C21" s="1348">
        <v>245123</v>
      </c>
      <c r="D21" s="1345">
        <v>15</v>
      </c>
      <c r="E21" s="1348">
        <v>243877</v>
      </c>
      <c r="F21" s="247">
        <v>17</v>
      </c>
      <c r="G21" s="232">
        <v>400780</v>
      </c>
      <c r="H21" s="249">
        <v>16</v>
      </c>
      <c r="I21" s="1347">
        <v>436564</v>
      </c>
      <c r="J21" s="247">
        <v>14</v>
      </c>
      <c r="K21" s="232">
        <v>425291</v>
      </c>
      <c r="L21" s="249">
        <v>15</v>
      </c>
      <c r="M21" s="1346">
        <v>404301</v>
      </c>
    </row>
    <row r="22" spans="1:13" ht="15.95" customHeight="1">
      <c r="A22" s="2145" t="s">
        <v>200</v>
      </c>
      <c r="B22" s="241" t="s">
        <v>225</v>
      </c>
      <c r="C22" s="202" t="s">
        <v>141</v>
      </c>
      <c r="D22" s="241" t="s">
        <v>141</v>
      </c>
      <c r="E22" s="202" t="s">
        <v>141</v>
      </c>
      <c r="F22" s="247">
        <v>2</v>
      </c>
      <c r="G22" s="232" t="s">
        <v>3258</v>
      </c>
      <c r="H22" s="247" t="s">
        <v>141</v>
      </c>
      <c r="I22" s="232" t="s">
        <v>141</v>
      </c>
      <c r="J22" s="247" t="s">
        <v>141</v>
      </c>
      <c r="K22" s="232" t="s">
        <v>141</v>
      </c>
      <c r="L22" s="247" t="s">
        <v>141</v>
      </c>
      <c r="M22" s="1309" t="s">
        <v>141</v>
      </c>
    </row>
    <row r="23" spans="1:13" ht="15.95" customHeight="1">
      <c r="A23" s="2145" t="s">
        <v>202</v>
      </c>
      <c r="B23" s="1345">
        <v>57</v>
      </c>
      <c r="C23" s="202">
        <v>222741</v>
      </c>
      <c r="D23" s="1345">
        <v>55</v>
      </c>
      <c r="E23" s="202">
        <v>238688</v>
      </c>
      <c r="F23" s="247">
        <v>57</v>
      </c>
      <c r="G23" s="232">
        <v>244723</v>
      </c>
      <c r="H23" s="249">
        <v>48</v>
      </c>
      <c r="I23" s="232">
        <v>257513</v>
      </c>
      <c r="J23" s="247">
        <v>49</v>
      </c>
      <c r="K23" s="232">
        <v>262871</v>
      </c>
      <c r="L23" s="249">
        <v>50</v>
      </c>
      <c r="M23" s="1309">
        <v>255163</v>
      </c>
    </row>
    <row r="24" spans="1:13" ht="15.95" customHeight="1">
      <c r="A24" s="2145" t="s">
        <v>204</v>
      </c>
      <c r="B24" s="1345">
        <v>6</v>
      </c>
      <c r="C24" s="202" t="s">
        <v>3258</v>
      </c>
      <c r="D24" s="1345">
        <v>6</v>
      </c>
      <c r="E24" s="202" t="s">
        <v>3258</v>
      </c>
      <c r="F24" s="247">
        <v>2</v>
      </c>
      <c r="G24" s="202" t="s">
        <v>3258</v>
      </c>
      <c r="H24" s="249">
        <v>4</v>
      </c>
      <c r="I24" s="232" t="s">
        <v>3258</v>
      </c>
      <c r="J24" s="247">
        <v>4</v>
      </c>
      <c r="K24" s="202" t="s">
        <v>2740</v>
      </c>
      <c r="L24" s="249">
        <v>5</v>
      </c>
      <c r="M24" s="1309" t="s">
        <v>2740</v>
      </c>
    </row>
    <row r="25" spans="1:13" ht="15.95" customHeight="1">
      <c r="A25" s="2144" t="s">
        <v>3272</v>
      </c>
      <c r="B25" s="1344">
        <v>1</v>
      </c>
      <c r="C25" s="221" t="s">
        <v>3258</v>
      </c>
      <c r="D25" s="1344">
        <v>1</v>
      </c>
      <c r="E25" s="221" t="s">
        <v>3258</v>
      </c>
      <c r="F25" s="251">
        <v>1</v>
      </c>
      <c r="G25" s="221" t="s">
        <v>3258</v>
      </c>
      <c r="H25" s="252">
        <v>1</v>
      </c>
      <c r="I25" s="1044" t="s">
        <v>3258</v>
      </c>
      <c r="J25" s="251">
        <v>1</v>
      </c>
      <c r="K25" s="221" t="s">
        <v>2740</v>
      </c>
      <c r="L25" s="252">
        <v>1</v>
      </c>
      <c r="M25" s="1289" t="s">
        <v>2740</v>
      </c>
    </row>
    <row r="26" spans="1:13" ht="18" customHeight="1">
      <c r="A26" s="2136" t="s">
        <v>3202</v>
      </c>
    </row>
    <row r="27" spans="1:13" ht="18" customHeight="1">
      <c r="A27" s="2164" t="s">
        <v>3573</v>
      </c>
    </row>
    <row r="28" spans="1:13" ht="18" customHeight="1"/>
    <row r="29" spans="1:13" ht="18" customHeight="1"/>
    <row r="30" spans="1:13" ht="18" customHeight="1"/>
    <row r="31" spans="1:13" ht="18" customHeight="1"/>
    <row r="32" spans="1:13"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sheetData>
  <mergeCells count="26">
    <mergeCell ref="A2:A4"/>
    <mergeCell ref="B2:C2"/>
    <mergeCell ref="D2:E2"/>
    <mergeCell ref="F2:G2"/>
    <mergeCell ref="H2:I2"/>
    <mergeCell ref="B3:C3"/>
    <mergeCell ref="D3:E3"/>
    <mergeCell ref="F3:G3"/>
    <mergeCell ref="H3:I3"/>
    <mergeCell ref="A15:A17"/>
    <mergeCell ref="B15:C15"/>
    <mergeCell ref="D15:E15"/>
    <mergeCell ref="F15:G15"/>
    <mergeCell ref="H15:I15"/>
    <mergeCell ref="B16:C16"/>
    <mergeCell ref="D16:E16"/>
    <mergeCell ref="F16:G16"/>
    <mergeCell ref="H16:I16"/>
    <mergeCell ref="L2:M2"/>
    <mergeCell ref="L3:M3"/>
    <mergeCell ref="L15:M15"/>
    <mergeCell ref="L16:M16"/>
    <mergeCell ref="J15:K15"/>
    <mergeCell ref="J2:K2"/>
    <mergeCell ref="J3:K3"/>
    <mergeCell ref="J16:K1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
  <sheetViews>
    <sheetView view="pageBreakPreview" zoomScaleNormal="100" zoomScaleSheetLayoutView="100" workbookViewId="0">
      <selection activeCell="K4" sqref="K4"/>
    </sheetView>
  </sheetViews>
  <sheetFormatPr defaultRowHeight="15" customHeight="1"/>
  <cols>
    <col min="1" max="1" width="8.25" style="2" customWidth="1"/>
    <col min="2" max="5" width="8.25" style="1" customWidth="1"/>
    <col min="6" max="8" width="8.25" style="2" customWidth="1"/>
    <col min="9" max="9" width="15" style="2" customWidth="1"/>
    <col min="10" max="256" width="9" style="2"/>
    <col min="257" max="257" width="8" style="2" customWidth="1"/>
    <col min="258" max="258" width="8.375" style="2" customWidth="1"/>
    <col min="259" max="261" width="9.25" style="2" customWidth="1"/>
    <col min="262" max="262" width="9" style="2"/>
    <col min="263" max="264" width="9.375" style="2" customWidth="1"/>
    <col min="265" max="265" width="18" style="2" customWidth="1"/>
    <col min="266" max="512" width="9" style="2"/>
    <col min="513" max="513" width="8" style="2" customWidth="1"/>
    <col min="514" max="514" width="8.375" style="2" customWidth="1"/>
    <col min="515" max="517" width="9.25" style="2" customWidth="1"/>
    <col min="518" max="518" width="9" style="2"/>
    <col min="519" max="520" width="9.375" style="2" customWidth="1"/>
    <col min="521" max="521" width="18" style="2" customWidth="1"/>
    <col min="522" max="768" width="9" style="2"/>
    <col min="769" max="769" width="8" style="2" customWidth="1"/>
    <col min="770" max="770" width="8.375" style="2" customWidth="1"/>
    <col min="771" max="773" width="9.25" style="2" customWidth="1"/>
    <col min="774" max="774" width="9" style="2"/>
    <col min="775" max="776" width="9.375" style="2" customWidth="1"/>
    <col min="777" max="777" width="18" style="2" customWidth="1"/>
    <col min="778" max="1024" width="9" style="2"/>
    <col min="1025" max="1025" width="8" style="2" customWidth="1"/>
    <col min="1026" max="1026" width="8.375" style="2" customWidth="1"/>
    <col min="1027" max="1029" width="9.25" style="2" customWidth="1"/>
    <col min="1030" max="1030" width="9" style="2"/>
    <col min="1031" max="1032" width="9.375" style="2" customWidth="1"/>
    <col min="1033" max="1033" width="18" style="2" customWidth="1"/>
    <col min="1034" max="1280" width="9" style="2"/>
    <col min="1281" max="1281" width="8" style="2" customWidth="1"/>
    <col min="1282" max="1282" width="8.375" style="2" customWidth="1"/>
    <col min="1283" max="1285" width="9.25" style="2" customWidth="1"/>
    <col min="1286" max="1286" width="9" style="2"/>
    <col min="1287" max="1288" width="9.375" style="2" customWidth="1"/>
    <col min="1289" max="1289" width="18" style="2" customWidth="1"/>
    <col min="1290" max="1536" width="9" style="2"/>
    <col min="1537" max="1537" width="8" style="2" customWidth="1"/>
    <col min="1538" max="1538" width="8.375" style="2" customWidth="1"/>
    <col min="1539" max="1541" width="9.25" style="2" customWidth="1"/>
    <col min="1542" max="1542" width="9" style="2"/>
    <col min="1543" max="1544" width="9.375" style="2" customWidth="1"/>
    <col min="1545" max="1545" width="18" style="2" customWidth="1"/>
    <col min="1546" max="1792" width="9" style="2"/>
    <col min="1793" max="1793" width="8" style="2" customWidth="1"/>
    <col min="1794" max="1794" width="8.375" style="2" customWidth="1"/>
    <col min="1795" max="1797" width="9.25" style="2" customWidth="1"/>
    <col min="1798" max="1798" width="9" style="2"/>
    <col min="1799" max="1800" width="9.375" style="2" customWidth="1"/>
    <col min="1801" max="1801" width="18" style="2" customWidth="1"/>
    <col min="1802" max="2048" width="9" style="2"/>
    <col min="2049" max="2049" width="8" style="2" customWidth="1"/>
    <col min="2050" max="2050" width="8.375" style="2" customWidth="1"/>
    <col min="2051" max="2053" width="9.25" style="2" customWidth="1"/>
    <col min="2054" max="2054" width="9" style="2"/>
    <col min="2055" max="2056" width="9.375" style="2" customWidth="1"/>
    <col min="2057" max="2057" width="18" style="2" customWidth="1"/>
    <col min="2058" max="2304" width="9" style="2"/>
    <col min="2305" max="2305" width="8" style="2" customWidth="1"/>
    <col min="2306" max="2306" width="8.375" style="2" customWidth="1"/>
    <col min="2307" max="2309" width="9.25" style="2" customWidth="1"/>
    <col min="2310" max="2310" width="9" style="2"/>
    <col min="2311" max="2312" width="9.375" style="2" customWidth="1"/>
    <col min="2313" max="2313" width="18" style="2" customWidth="1"/>
    <col min="2314" max="2560" width="9" style="2"/>
    <col min="2561" max="2561" width="8" style="2" customWidth="1"/>
    <col min="2562" max="2562" width="8.375" style="2" customWidth="1"/>
    <col min="2563" max="2565" width="9.25" style="2" customWidth="1"/>
    <col min="2566" max="2566" width="9" style="2"/>
    <col min="2567" max="2568" width="9.375" style="2" customWidth="1"/>
    <col min="2569" max="2569" width="18" style="2" customWidth="1"/>
    <col min="2570" max="2816" width="9" style="2"/>
    <col min="2817" max="2817" width="8" style="2" customWidth="1"/>
    <col min="2818" max="2818" width="8.375" style="2" customWidth="1"/>
    <col min="2819" max="2821" width="9.25" style="2" customWidth="1"/>
    <col min="2822" max="2822" width="9" style="2"/>
    <col min="2823" max="2824" width="9.375" style="2" customWidth="1"/>
    <col min="2825" max="2825" width="18" style="2" customWidth="1"/>
    <col min="2826" max="3072" width="9" style="2"/>
    <col min="3073" max="3073" width="8" style="2" customWidth="1"/>
    <col min="3074" max="3074" width="8.375" style="2" customWidth="1"/>
    <col min="3075" max="3077" width="9.25" style="2" customWidth="1"/>
    <col min="3078" max="3078" width="9" style="2"/>
    <col min="3079" max="3080" width="9.375" style="2" customWidth="1"/>
    <col min="3081" max="3081" width="18" style="2" customWidth="1"/>
    <col min="3082" max="3328" width="9" style="2"/>
    <col min="3329" max="3329" width="8" style="2" customWidth="1"/>
    <col min="3330" max="3330" width="8.375" style="2" customWidth="1"/>
    <col min="3331" max="3333" width="9.25" style="2" customWidth="1"/>
    <col min="3334" max="3334" width="9" style="2"/>
    <col min="3335" max="3336" width="9.375" style="2" customWidth="1"/>
    <col min="3337" max="3337" width="18" style="2" customWidth="1"/>
    <col min="3338" max="3584" width="9" style="2"/>
    <col min="3585" max="3585" width="8" style="2" customWidth="1"/>
    <col min="3586" max="3586" width="8.375" style="2" customWidth="1"/>
    <col min="3587" max="3589" width="9.25" style="2" customWidth="1"/>
    <col min="3590" max="3590" width="9" style="2"/>
    <col min="3591" max="3592" width="9.375" style="2" customWidth="1"/>
    <col min="3593" max="3593" width="18" style="2" customWidth="1"/>
    <col min="3594" max="3840" width="9" style="2"/>
    <col min="3841" max="3841" width="8" style="2" customWidth="1"/>
    <col min="3842" max="3842" width="8.375" style="2" customWidth="1"/>
    <col min="3843" max="3845" width="9.25" style="2" customWidth="1"/>
    <col min="3846" max="3846" width="9" style="2"/>
    <col min="3847" max="3848" width="9.375" style="2" customWidth="1"/>
    <col min="3849" max="3849" width="18" style="2" customWidth="1"/>
    <col min="3850" max="4096" width="9" style="2"/>
    <col min="4097" max="4097" width="8" style="2" customWidth="1"/>
    <col min="4098" max="4098" width="8.375" style="2" customWidth="1"/>
    <col min="4099" max="4101" width="9.25" style="2" customWidth="1"/>
    <col min="4102" max="4102" width="9" style="2"/>
    <col min="4103" max="4104" width="9.375" style="2" customWidth="1"/>
    <col min="4105" max="4105" width="18" style="2" customWidth="1"/>
    <col min="4106" max="4352" width="9" style="2"/>
    <col min="4353" max="4353" width="8" style="2" customWidth="1"/>
    <col min="4354" max="4354" width="8.375" style="2" customWidth="1"/>
    <col min="4355" max="4357" width="9.25" style="2" customWidth="1"/>
    <col min="4358" max="4358" width="9" style="2"/>
    <col min="4359" max="4360" width="9.375" style="2" customWidth="1"/>
    <col min="4361" max="4361" width="18" style="2" customWidth="1"/>
    <col min="4362" max="4608" width="9" style="2"/>
    <col min="4609" max="4609" width="8" style="2" customWidth="1"/>
    <col min="4610" max="4610" width="8.375" style="2" customWidth="1"/>
    <col min="4611" max="4613" width="9.25" style="2" customWidth="1"/>
    <col min="4614" max="4614" width="9" style="2"/>
    <col min="4615" max="4616" width="9.375" style="2" customWidth="1"/>
    <col min="4617" max="4617" width="18" style="2" customWidth="1"/>
    <col min="4618" max="4864" width="9" style="2"/>
    <col min="4865" max="4865" width="8" style="2" customWidth="1"/>
    <col min="4866" max="4866" width="8.375" style="2" customWidth="1"/>
    <col min="4867" max="4869" width="9.25" style="2" customWidth="1"/>
    <col min="4870" max="4870" width="9" style="2"/>
    <col min="4871" max="4872" width="9.375" style="2" customWidth="1"/>
    <col min="4873" max="4873" width="18" style="2" customWidth="1"/>
    <col min="4874" max="5120" width="9" style="2"/>
    <col min="5121" max="5121" width="8" style="2" customWidth="1"/>
    <col min="5122" max="5122" width="8.375" style="2" customWidth="1"/>
    <col min="5123" max="5125" width="9.25" style="2" customWidth="1"/>
    <col min="5126" max="5126" width="9" style="2"/>
    <col min="5127" max="5128" width="9.375" style="2" customWidth="1"/>
    <col min="5129" max="5129" width="18" style="2" customWidth="1"/>
    <col min="5130" max="5376" width="9" style="2"/>
    <col min="5377" max="5377" width="8" style="2" customWidth="1"/>
    <col min="5378" max="5378" width="8.375" style="2" customWidth="1"/>
    <col min="5379" max="5381" width="9.25" style="2" customWidth="1"/>
    <col min="5382" max="5382" width="9" style="2"/>
    <col min="5383" max="5384" width="9.375" style="2" customWidth="1"/>
    <col min="5385" max="5385" width="18" style="2" customWidth="1"/>
    <col min="5386" max="5632" width="9" style="2"/>
    <col min="5633" max="5633" width="8" style="2" customWidth="1"/>
    <col min="5634" max="5634" width="8.375" style="2" customWidth="1"/>
    <col min="5635" max="5637" width="9.25" style="2" customWidth="1"/>
    <col min="5638" max="5638" width="9" style="2"/>
    <col min="5639" max="5640" width="9.375" style="2" customWidth="1"/>
    <col min="5641" max="5641" width="18" style="2" customWidth="1"/>
    <col min="5642" max="5888" width="9" style="2"/>
    <col min="5889" max="5889" width="8" style="2" customWidth="1"/>
    <col min="5890" max="5890" width="8.375" style="2" customWidth="1"/>
    <col min="5891" max="5893" width="9.25" style="2" customWidth="1"/>
    <col min="5894" max="5894" width="9" style="2"/>
    <col min="5895" max="5896" width="9.375" style="2" customWidth="1"/>
    <col min="5897" max="5897" width="18" style="2" customWidth="1"/>
    <col min="5898" max="6144" width="9" style="2"/>
    <col min="6145" max="6145" width="8" style="2" customWidth="1"/>
    <col min="6146" max="6146" width="8.375" style="2" customWidth="1"/>
    <col min="6147" max="6149" width="9.25" style="2" customWidth="1"/>
    <col min="6150" max="6150" width="9" style="2"/>
    <col min="6151" max="6152" width="9.375" style="2" customWidth="1"/>
    <col min="6153" max="6153" width="18" style="2" customWidth="1"/>
    <col min="6154" max="6400" width="9" style="2"/>
    <col min="6401" max="6401" width="8" style="2" customWidth="1"/>
    <col min="6402" max="6402" width="8.375" style="2" customWidth="1"/>
    <col min="6403" max="6405" width="9.25" style="2" customWidth="1"/>
    <col min="6406" max="6406" width="9" style="2"/>
    <col min="6407" max="6408" width="9.375" style="2" customWidth="1"/>
    <col min="6409" max="6409" width="18" style="2" customWidth="1"/>
    <col min="6410" max="6656" width="9" style="2"/>
    <col min="6657" max="6657" width="8" style="2" customWidth="1"/>
    <col min="6658" max="6658" width="8.375" style="2" customWidth="1"/>
    <col min="6659" max="6661" width="9.25" style="2" customWidth="1"/>
    <col min="6662" max="6662" width="9" style="2"/>
    <col min="6663" max="6664" width="9.375" style="2" customWidth="1"/>
    <col min="6665" max="6665" width="18" style="2" customWidth="1"/>
    <col min="6666" max="6912" width="9" style="2"/>
    <col min="6913" max="6913" width="8" style="2" customWidth="1"/>
    <col min="6914" max="6914" width="8.375" style="2" customWidth="1"/>
    <col min="6915" max="6917" width="9.25" style="2" customWidth="1"/>
    <col min="6918" max="6918" width="9" style="2"/>
    <col min="6919" max="6920" width="9.375" style="2" customWidth="1"/>
    <col min="6921" max="6921" width="18" style="2" customWidth="1"/>
    <col min="6922" max="7168" width="9" style="2"/>
    <col min="7169" max="7169" width="8" style="2" customWidth="1"/>
    <col min="7170" max="7170" width="8.375" style="2" customWidth="1"/>
    <col min="7171" max="7173" width="9.25" style="2" customWidth="1"/>
    <col min="7174" max="7174" width="9" style="2"/>
    <col min="7175" max="7176" width="9.375" style="2" customWidth="1"/>
    <col min="7177" max="7177" width="18" style="2" customWidth="1"/>
    <col min="7178" max="7424" width="9" style="2"/>
    <col min="7425" max="7425" width="8" style="2" customWidth="1"/>
    <col min="7426" max="7426" width="8.375" style="2" customWidth="1"/>
    <col min="7427" max="7429" width="9.25" style="2" customWidth="1"/>
    <col min="7430" max="7430" width="9" style="2"/>
    <col min="7431" max="7432" width="9.375" style="2" customWidth="1"/>
    <col min="7433" max="7433" width="18" style="2" customWidth="1"/>
    <col min="7434" max="7680" width="9" style="2"/>
    <col min="7681" max="7681" width="8" style="2" customWidth="1"/>
    <col min="7682" max="7682" width="8.375" style="2" customWidth="1"/>
    <col min="7683" max="7685" width="9.25" style="2" customWidth="1"/>
    <col min="7686" max="7686" width="9" style="2"/>
    <col min="7687" max="7688" width="9.375" style="2" customWidth="1"/>
    <col min="7689" max="7689" width="18" style="2" customWidth="1"/>
    <col min="7690" max="7936" width="9" style="2"/>
    <col min="7937" max="7937" width="8" style="2" customWidth="1"/>
    <col min="7938" max="7938" width="8.375" style="2" customWidth="1"/>
    <col min="7939" max="7941" width="9.25" style="2" customWidth="1"/>
    <col min="7942" max="7942" width="9" style="2"/>
    <col min="7943" max="7944" width="9.375" style="2" customWidth="1"/>
    <col min="7945" max="7945" width="18" style="2" customWidth="1"/>
    <col min="7946" max="8192" width="9" style="2"/>
    <col min="8193" max="8193" width="8" style="2" customWidth="1"/>
    <col min="8194" max="8194" width="8.375" style="2" customWidth="1"/>
    <col min="8195" max="8197" width="9.25" style="2" customWidth="1"/>
    <col min="8198" max="8198" width="9" style="2"/>
    <col min="8199" max="8200" width="9.375" style="2" customWidth="1"/>
    <col min="8201" max="8201" width="18" style="2" customWidth="1"/>
    <col min="8202" max="8448" width="9" style="2"/>
    <col min="8449" max="8449" width="8" style="2" customWidth="1"/>
    <col min="8450" max="8450" width="8.375" style="2" customWidth="1"/>
    <col min="8451" max="8453" width="9.25" style="2" customWidth="1"/>
    <col min="8454" max="8454" width="9" style="2"/>
    <col min="8455" max="8456" width="9.375" style="2" customWidth="1"/>
    <col min="8457" max="8457" width="18" style="2" customWidth="1"/>
    <col min="8458" max="8704" width="9" style="2"/>
    <col min="8705" max="8705" width="8" style="2" customWidth="1"/>
    <col min="8706" max="8706" width="8.375" style="2" customWidth="1"/>
    <col min="8707" max="8709" width="9.25" style="2" customWidth="1"/>
    <col min="8710" max="8710" width="9" style="2"/>
    <col min="8711" max="8712" width="9.375" style="2" customWidth="1"/>
    <col min="8713" max="8713" width="18" style="2" customWidth="1"/>
    <col min="8714" max="8960" width="9" style="2"/>
    <col min="8961" max="8961" width="8" style="2" customWidth="1"/>
    <col min="8962" max="8962" width="8.375" style="2" customWidth="1"/>
    <col min="8963" max="8965" width="9.25" style="2" customWidth="1"/>
    <col min="8966" max="8966" width="9" style="2"/>
    <col min="8967" max="8968" width="9.375" style="2" customWidth="1"/>
    <col min="8969" max="8969" width="18" style="2" customWidth="1"/>
    <col min="8970" max="9216" width="9" style="2"/>
    <col min="9217" max="9217" width="8" style="2" customWidth="1"/>
    <col min="9218" max="9218" width="8.375" style="2" customWidth="1"/>
    <col min="9219" max="9221" width="9.25" style="2" customWidth="1"/>
    <col min="9222" max="9222" width="9" style="2"/>
    <col min="9223" max="9224" width="9.375" style="2" customWidth="1"/>
    <col min="9225" max="9225" width="18" style="2" customWidth="1"/>
    <col min="9226" max="9472" width="9" style="2"/>
    <col min="9473" max="9473" width="8" style="2" customWidth="1"/>
    <col min="9474" max="9474" width="8.375" style="2" customWidth="1"/>
    <col min="9475" max="9477" width="9.25" style="2" customWidth="1"/>
    <col min="9478" max="9478" width="9" style="2"/>
    <col min="9479" max="9480" width="9.375" style="2" customWidth="1"/>
    <col min="9481" max="9481" width="18" style="2" customWidth="1"/>
    <col min="9482" max="9728" width="9" style="2"/>
    <col min="9729" max="9729" width="8" style="2" customWidth="1"/>
    <col min="9730" max="9730" width="8.375" style="2" customWidth="1"/>
    <col min="9731" max="9733" width="9.25" style="2" customWidth="1"/>
    <col min="9734" max="9734" width="9" style="2"/>
    <col min="9735" max="9736" width="9.375" style="2" customWidth="1"/>
    <col min="9737" max="9737" width="18" style="2" customWidth="1"/>
    <col min="9738" max="9984" width="9" style="2"/>
    <col min="9985" max="9985" width="8" style="2" customWidth="1"/>
    <col min="9986" max="9986" width="8.375" style="2" customWidth="1"/>
    <col min="9987" max="9989" width="9.25" style="2" customWidth="1"/>
    <col min="9990" max="9990" width="9" style="2"/>
    <col min="9991" max="9992" width="9.375" style="2" customWidth="1"/>
    <col min="9993" max="9993" width="18" style="2" customWidth="1"/>
    <col min="9994" max="10240" width="9" style="2"/>
    <col min="10241" max="10241" width="8" style="2" customWidth="1"/>
    <col min="10242" max="10242" width="8.375" style="2" customWidth="1"/>
    <col min="10243" max="10245" width="9.25" style="2" customWidth="1"/>
    <col min="10246" max="10246" width="9" style="2"/>
    <col min="10247" max="10248" width="9.375" style="2" customWidth="1"/>
    <col min="10249" max="10249" width="18" style="2" customWidth="1"/>
    <col min="10250" max="10496" width="9" style="2"/>
    <col min="10497" max="10497" width="8" style="2" customWidth="1"/>
    <col min="10498" max="10498" width="8.375" style="2" customWidth="1"/>
    <col min="10499" max="10501" width="9.25" style="2" customWidth="1"/>
    <col min="10502" max="10502" width="9" style="2"/>
    <col min="10503" max="10504" width="9.375" style="2" customWidth="1"/>
    <col min="10505" max="10505" width="18" style="2" customWidth="1"/>
    <col min="10506" max="10752" width="9" style="2"/>
    <col min="10753" max="10753" width="8" style="2" customWidth="1"/>
    <col min="10754" max="10754" width="8.375" style="2" customWidth="1"/>
    <col min="10755" max="10757" width="9.25" style="2" customWidth="1"/>
    <col min="10758" max="10758" width="9" style="2"/>
    <col min="10759" max="10760" width="9.375" style="2" customWidth="1"/>
    <col min="10761" max="10761" width="18" style="2" customWidth="1"/>
    <col min="10762" max="11008" width="9" style="2"/>
    <col min="11009" max="11009" width="8" style="2" customWidth="1"/>
    <col min="11010" max="11010" width="8.375" style="2" customWidth="1"/>
    <col min="11011" max="11013" width="9.25" style="2" customWidth="1"/>
    <col min="11014" max="11014" width="9" style="2"/>
    <col min="11015" max="11016" width="9.375" style="2" customWidth="1"/>
    <col min="11017" max="11017" width="18" style="2" customWidth="1"/>
    <col min="11018" max="11264" width="9" style="2"/>
    <col min="11265" max="11265" width="8" style="2" customWidth="1"/>
    <col min="11266" max="11266" width="8.375" style="2" customWidth="1"/>
    <col min="11267" max="11269" width="9.25" style="2" customWidth="1"/>
    <col min="11270" max="11270" width="9" style="2"/>
    <col min="11271" max="11272" width="9.375" style="2" customWidth="1"/>
    <col min="11273" max="11273" width="18" style="2" customWidth="1"/>
    <col min="11274" max="11520" width="9" style="2"/>
    <col min="11521" max="11521" width="8" style="2" customWidth="1"/>
    <col min="11522" max="11522" width="8.375" style="2" customWidth="1"/>
    <col min="11523" max="11525" width="9.25" style="2" customWidth="1"/>
    <col min="11526" max="11526" width="9" style="2"/>
    <col min="11527" max="11528" width="9.375" style="2" customWidth="1"/>
    <col min="11529" max="11529" width="18" style="2" customWidth="1"/>
    <col min="11530" max="11776" width="9" style="2"/>
    <col min="11777" max="11777" width="8" style="2" customWidth="1"/>
    <col min="11778" max="11778" width="8.375" style="2" customWidth="1"/>
    <col min="11779" max="11781" width="9.25" style="2" customWidth="1"/>
    <col min="11782" max="11782" width="9" style="2"/>
    <col min="11783" max="11784" width="9.375" style="2" customWidth="1"/>
    <col min="11785" max="11785" width="18" style="2" customWidth="1"/>
    <col min="11786" max="12032" width="9" style="2"/>
    <col min="12033" max="12033" width="8" style="2" customWidth="1"/>
    <col min="12034" max="12034" width="8.375" style="2" customWidth="1"/>
    <col min="12035" max="12037" width="9.25" style="2" customWidth="1"/>
    <col min="12038" max="12038" width="9" style="2"/>
    <col min="12039" max="12040" width="9.375" style="2" customWidth="1"/>
    <col min="12041" max="12041" width="18" style="2" customWidth="1"/>
    <col min="12042" max="12288" width="9" style="2"/>
    <col min="12289" max="12289" width="8" style="2" customWidth="1"/>
    <col min="12290" max="12290" width="8.375" style="2" customWidth="1"/>
    <col min="12291" max="12293" width="9.25" style="2" customWidth="1"/>
    <col min="12294" max="12294" width="9" style="2"/>
    <col min="12295" max="12296" width="9.375" style="2" customWidth="1"/>
    <col min="12297" max="12297" width="18" style="2" customWidth="1"/>
    <col min="12298" max="12544" width="9" style="2"/>
    <col min="12545" max="12545" width="8" style="2" customWidth="1"/>
    <col min="12546" max="12546" width="8.375" style="2" customWidth="1"/>
    <col min="12547" max="12549" width="9.25" style="2" customWidth="1"/>
    <col min="12550" max="12550" width="9" style="2"/>
    <col min="12551" max="12552" width="9.375" style="2" customWidth="1"/>
    <col min="12553" max="12553" width="18" style="2" customWidth="1"/>
    <col min="12554" max="12800" width="9" style="2"/>
    <col min="12801" max="12801" width="8" style="2" customWidth="1"/>
    <col min="12802" max="12802" width="8.375" style="2" customWidth="1"/>
    <col min="12803" max="12805" width="9.25" style="2" customWidth="1"/>
    <col min="12806" max="12806" width="9" style="2"/>
    <col min="12807" max="12808" width="9.375" style="2" customWidth="1"/>
    <col min="12809" max="12809" width="18" style="2" customWidth="1"/>
    <col min="12810" max="13056" width="9" style="2"/>
    <col min="13057" max="13057" width="8" style="2" customWidth="1"/>
    <col min="13058" max="13058" width="8.375" style="2" customWidth="1"/>
    <col min="13059" max="13061" width="9.25" style="2" customWidth="1"/>
    <col min="13062" max="13062" width="9" style="2"/>
    <col min="13063" max="13064" width="9.375" style="2" customWidth="1"/>
    <col min="13065" max="13065" width="18" style="2" customWidth="1"/>
    <col min="13066" max="13312" width="9" style="2"/>
    <col min="13313" max="13313" width="8" style="2" customWidth="1"/>
    <col min="13314" max="13314" width="8.375" style="2" customWidth="1"/>
    <col min="13315" max="13317" width="9.25" style="2" customWidth="1"/>
    <col min="13318" max="13318" width="9" style="2"/>
    <col min="13319" max="13320" width="9.375" style="2" customWidth="1"/>
    <col min="13321" max="13321" width="18" style="2" customWidth="1"/>
    <col min="13322" max="13568" width="9" style="2"/>
    <col min="13569" max="13569" width="8" style="2" customWidth="1"/>
    <col min="13570" max="13570" width="8.375" style="2" customWidth="1"/>
    <col min="13571" max="13573" width="9.25" style="2" customWidth="1"/>
    <col min="13574" max="13574" width="9" style="2"/>
    <col min="13575" max="13576" width="9.375" style="2" customWidth="1"/>
    <col min="13577" max="13577" width="18" style="2" customWidth="1"/>
    <col min="13578" max="13824" width="9" style="2"/>
    <col min="13825" max="13825" width="8" style="2" customWidth="1"/>
    <col min="13826" max="13826" width="8.375" style="2" customWidth="1"/>
    <col min="13827" max="13829" width="9.25" style="2" customWidth="1"/>
    <col min="13830" max="13830" width="9" style="2"/>
    <col min="13831" max="13832" width="9.375" style="2" customWidth="1"/>
    <col min="13833" max="13833" width="18" style="2" customWidth="1"/>
    <col min="13834" max="14080" width="9" style="2"/>
    <col min="14081" max="14081" width="8" style="2" customWidth="1"/>
    <col min="14082" max="14082" width="8.375" style="2" customWidth="1"/>
    <col min="14083" max="14085" width="9.25" style="2" customWidth="1"/>
    <col min="14086" max="14086" width="9" style="2"/>
    <col min="14087" max="14088" width="9.375" style="2" customWidth="1"/>
    <col min="14089" max="14089" width="18" style="2" customWidth="1"/>
    <col min="14090" max="14336" width="9" style="2"/>
    <col min="14337" max="14337" width="8" style="2" customWidth="1"/>
    <col min="14338" max="14338" width="8.375" style="2" customWidth="1"/>
    <col min="14339" max="14341" width="9.25" style="2" customWidth="1"/>
    <col min="14342" max="14342" width="9" style="2"/>
    <col min="14343" max="14344" width="9.375" style="2" customWidth="1"/>
    <col min="14345" max="14345" width="18" style="2" customWidth="1"/>
    <col min="14346" max="14592" width="9" style="2"/>
    <col min="14593" max="14593" width="8" style="2" customWidth="1"/>
    <col min="14594" max="14594" width="8.375" style="2" customWidth="1"/>
    <col min="14595" max="14597" width="9.25" style="2" customWidth="1"/>
    <col min="14598" max="14598" width="9" style="2"/>
    <col min="14599" max="14600" width="9.375" style="2" customWidth="1"/>
    <col min="14601" max="14601" width="18" style="2" customWidth="1"/>
    <col min="14602" max="14848" width="9" style="2"/>
    <col min="14849" max="14849" width="8" style="2" customWidth="1"/>
    <col min="14850" max="14850" width="8.375" style="2" customWidth="1"/>
    <col min="14851" max="14853" width="9.25" style="2" customWidth="1"/>
    <col min="14854" max="14854" width="9" style="2"/>
    <col min="14855" max="14856" width="9.375" style="2" customWidth="1"/>
    <col min="14857" max="14857" width="18" style="2" customWidth="1"/>
    <col min="14858" max="15104" width="9" style="2"/>
    <col min="15105" max="15105" width="8" style="2" customWidth="1"/>
    <col min="15106" max="15106" width="8.375" style="2" customWidth="1"/>
    <col min="15107" max="15109" width="9.25" style="2" customWidth="1"/>
    <col min="15110" max="15110" width="9" style="2"/>
    <col min="15111" max="15112" width="9.375" style="2" customWidth="1"/>
    <col min="15113" max="15113" width="18" style="2" customWidth="1"/>
    <col min="15114" max="15360" width="9" style="2"/>
    <col min="15361" max="15361" width="8" style="2" customWidth="1"/>
    <col min="15362" max="15362" width="8.375" style="2" customWidth="1"/>
    <col min="15363" max="15365" width="9.25" style="2" customWidth="1"/>
    <col min="15366" max="15366" width="9" style="2"/>
    <col min="15367" max="15368" width="9.375" style="2" customWidth="1"/>
    <col min="15369" max="15369" width="18" style="2" customWidth="1"/>
    <col min="15370" max="15616" width="9" style="2"/>
    <col min="15617" max="15617" width="8" style="2" customWidth="1"/>
    <col min="15618" max="15618" width="8.375" style="2" customWidth="1"/>
    <col min="15619" max="15621" width="9.25" style="2" customWidth="1"/>
    <col min="15622" max="15622" width="9" style="2"/>
    <col min="15623" max="15624" width="9.375" style="2" customWidth="1"/>
    <col min="15625" max="15625" width="18" style="2" customWidth="1"/>
    <col min="15626" max="15872" width="9" style="2"/>
    <col min="15873" max="15873" width="8" style="2" customWidth="1"/>
    <col min="15874" max="15874" width="8.375" style="2" customWidth="1"/>
    <col min="15875" max="15877" width="9.25" style="2" customWidth="1"/>
    <col min="15878" max="15878" width="9" style="2"/>
    <col min="15879" max="15880" width="9.375" style="2" customWidth="1"/>
    <col min="15881" max="15881" width="18" style="2" customWidth="1"/>
    <col min="15882" max="16128" width="9" style="2"/>
    <col min="16129" max="16129" width="8" style="2" customWidth="1"/>
    <col min="16130" max="16130" width="8.375" style="2" customWidth="1"/>
    <col min="16131" max="16133" width="9.25" style="2" customWidth="1"/>
    <col min="16134" max="16134" width="9" style="2"/>
    <col min="16135" max="16136" width="9.375" style="2" customWidth="1"/>
    <col min="16137" max="16137" width="18" style="2" customWidth="1"/>
    <col min="16138" max="16384" width="9" style="2"/>
  </cols>
  <sheetData>
    <row r="1" spans="1:9" s="5" customFormat="1" ht="30" customHeight="1">
      <c r="A1" s="2466" t="s">
        <v>0</v>
      </c>
      <c r="B1" s="2467"/>
      <c r="C1" s="2467"/>
      <c r="D1" s="1"/>
      <c r="E1" s="1"/>
      <c r="F1" s="2"/>
      <c r="G1" s="2"/>
      <c r="H1" s="2"/>
      <c r="I1" s="2"/>
    </row>
    <row r="2" spans="1:9" s="5" customFormat="1" ht="25.5" customHeight="1">
      <c r="A2" s="2468" t="s">
        <v>1</v>
      </c>
      <c r="B2" s="2468"/>
      <c r="C2" s="2468"/>
      <c r="D2" s="1"/>
      <c r="E2" s="1"/>
      <c r="F2" s="2"/>
      <c r="G2" s="2"/>
      <c r="H2" s="1422"/>
      <c r="I2" s="1422"/>
    </row>
    <row r="3" spans="1:9" s="5" customFormat="1" ht="15" customHeight="1">
      <c r="A3" s="1699"/>
      <c r="B3" s="1808"/>
      <c r="C3" s="1808"/>
      <c r="D3" s="1808"/>
      <c r="E3" s="1808"/>
      <c r="F3" s="1699"/>
      <c r="G3" s="1699"/>
      <c r="H3" s="1699"/>
      <c r="I3" s="1699"/>
    </row>
    <row r="4" spans="1:9" s="5" customFormat="1" ht="15" customHeight="1">
      <c r="A4" s="2469" t="s">
        <v>2</v>
      </c>
      <c r="B4" s="2469"/>
      <c r="C4" s="2469"/>
      <c r="D4" s="2469"/>
      <c r="E4" s="2469"/>
      <c r="F4" s="2469"/>
      <c r="G4" s="2469"/>
      <c r="H4" s="2469"/>
      <c r="I4" s="2469"/>
    </row>
    <row r="5" spans="1:9" s="5" customFormat="1" ht="15" customHeight="1">
      <c r="A5" s="2469"/>
      <c r="B5" s="2469"/>
      <c r="C5" s="2469"/>
      <c r="D5" s="2469"/>
      <c r="E5" s="2469"/>
      <c r="F5" s="2469"/>
      <c r="G5" s="2469"/>
      <c r="H5" s="2469"/>
      <c r="I5" s="2469"/>
    </row>
    <row r="6" spans="1:9" s="5" customFormat="1" ht="15" customHeight="1">
      <c r="A6" s="2469"/>
      <c r="B6" s="2469"/>
      <c r="C6" s="2469"/>
      <c r="D6" s="2469"/>
      <c r="E6" s="2469"/>
      <c r="F6" s="2469"/>
      <c r="G6" s="2469"/>
      <c r="H6" s="2469"/>
      <c r="I6" s="2469"/>
    </row>
    <row r="7" spans="1:9" ht="15" customHeight="1">
      <c r="A7" s="2469"/>
      <c r="B7" s="2469"/>
      <c r="C7" s="2469"/>
      <c r="D7" s="2469"/>
      <c r="E7" s="2469"/>
      <c r="F7" s="2469"/>
      <c r="G7" s="2469"/>
      <c r="H7" s="2469"/>
      <c r="I7" s="2469"/>
    </row>
    <row r="8" spans="1:9" ht="15" customHeight="1">
      <c r="A8" s="2469"/>
      <c r="B8" s="2469"/>
      <c r="C8" s="2469"/>
      <c r="D8" s="2469"/>
      <c r="E8" s="2469"/>
      <c r="F8" s="2469"/>
      <c r="G8" s="2469"/>
      <c r="H8" s="2469"/>
      <c r="I8" s="2469"/>
    </row>
    <row r="9" spans="1:9" ht="15" customHeight="1">
      <c r="A9" s="3"/>
      <c r="B9" s="3"/>
      <c r="C9" s="3"/>
      <c r="D9" s="3"/>
      <c r="E9" s="3" t="s">
        <v>3</v>
      </c>
      <c r="F9" s="3"/>
      <c r="G9" s="3" t="s">
        <v>4</v>
      </c>
      <c r="H9" s="3"/>
      <c r="I9" s="3"/>
    </row>
    <row r="10" spans="1:9" ht="15" customHeight="1">
      <c r="A10" s="3"/>
      <c r="B10" s="3"/>
      <c r="C10" s="3"/>
      <c r="D10" s="3"/>
      <c r="E10" s="3"/>
      <c r="F10" s="3"/>
      <c r="G10" s="3" t="s">
        <v>5</v>
      </c>
      <c r="H10" s="3"/>
      <c r="I10" s="3"/>
    </row>
    <row r="11" spans="1:9" ht="15" customHeight="1">
      <c r="A11" s="3"/>
      <c r="B11" s="3"/>
      <c r="C11" s="3"/>
      <c r="D11" s="3"/>
      <c r="E11" s="3"/>
      <c r="F11" s="3"/>
      <c r="G11" s="3" t="s">
        <v>6</v>
      </c>
      <c r="H11" s="3"/>
      <c r="I11" s="3"/>
    </row>
    <row r="12" spans="1:9" ht="15" customHeight="1">
      <c r="A12" s="3"/>
      <c r="B12" s="3"/>
      <c r="C12" s="3"/>
      <c r="D12" s="3"/>
      <c r="E12" s="3"/>
      <c r="F12" s="3"/>
      <c r="G12" s="3"/>
      <c r="H12" s="3" t="s">
        <v>7</v>
      </c>
      <c r="I12" s="3"/>
    </row>
  </sheetData>
  <mergeCells count="3">
    <mergeCell ref="A1:C1"/>
    <mergeCell ref="A2:C2"/>
    <mergeCell ref="A4:I8"/>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495300</xdr:colOff>
                <xdr:row>9</xdr:row>
                <xdr:rowOff>9525</xdr:rowOff>
              </from>
              <to>
                <xdr:col>5</xdr:col>
                <xdr:colOff>552450</xdr:colOff>
                <xdr:row>21</xdr:row>
                <xdr:rowOff>47625</xdr:rowOff>
              </to>
            </anchor>
          </objectPr>
        </oleObject>
      </mc:Choice>
      <mc:Fallback>
        <oleObject progId="PBrush" shapeId="2049" r:id="rId4"/>
      </mc:Fallback>
    </mc:AlternateContent>
  </oleObjec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view="pageBreakPreview" zoomScaleNormal="100" zoomScaleSheetLayoutView="100" workbookViewId="0">
      <selection activeCell="T17" sqref="T17"/>
    </sheetView>
  </sheetViews>
  <sheetFormatPr defaultRowHeight="24.95" customHeight="1"/>
  <cols>
    <col min="1" max="1" width="8.75" style="5" customWidth="1"/>
    <col min="2" max="2" width="5" style="5" customWidth="1"/>
    <col min="3" max="3" width="7" style="5" customWidth="1"/>
    <col min="4" max="4" width="5" style="5" customWidth="1"/>
    <col min="5" max="5" width="7" style="5" customWidth="1"/>
    <col min="6" max="6" width="5" style="5" customWidth="1"/>
    <col min="7" max="7" width="7" style="5" customWidth="1"/>
    <col min="8" max="8" width="5" style="5" customWidth="1"/>
    <col min="9" max="9" width="7" style="5" customWidth="1"/>
    <col min="10" max="10" width="5" style="5" customWidth="1"/>
    <col min="11" max="11" width="7" style="5" customWidth="1"/>
    <col min="12" max="12" width="5" style="5" customWidth="1"/>
    <col min="13" max="13" width="7" style="5" customWidth="1"/>
    <col min="14" max="238" width="9" style="5"/>
    <col min="239" max="239" width="4.75" style="5" customWidth="1"/>
    <col min="240" max="240" width="6.875" style="5" customWidth="1"/>
    <col min="241" max="241" width="6.375" style="5" customWidth="1"/>
    <col min="242" max="242" width="8.625" style="5" customWidth="1"/>
    <col min="243" max="243" width="6.375" style="5" customWidth="1"/>
    <col min="244" max="244" width="8.625" style="5" customWidth="1"/>
    <col min="245" max="245" width="6.375" style="5" customWidth="1"/>
    <col min="246" max="246" width="8.625" style="5" customWidth="1"/>
    <col min="247" max="247" width="6.375" style="5" customWidth="1"/>
    <col min="248" max="248" width="8.625" style="5" customWidth="1"/>
    <col min="249" max="249" width="6.375" style="5" customWidth="1"/>
    <col min="250" max="250" width="8.625" style="5" customWidth="1"/>
    <col min="251" max="252" width="9" style="5"/>
    <col min="253" max="255" width="8.375" style="5" customWidth="1"/>
    <col min="256" max="256" width="9" style="5"/>
    <col min="257" max="257" width="9.25" style="5" bestFit="1" customWidth="1"/>
    <col min="258" max="494" width="9" style="5"/>
    <col min="495" max="495" width="4.75" style="5" customWidth="1"/>
    <col min="496" max="496" width="6.875" style="5" customWidth="1"/>
    <col min="497" max="497" width="6.375" style="5" customWidth="1"/>
    <col min="498" max="498" width="8.625" style="5" customWidth="1"/>
    <col min="499" max="499" width="6.375" style="5" customWidth="1"/>
    <col min="500" max="500" width="8.625" style="5" customWidth="1"/>
    <col min="501" max="501" width="6.375" style="5" customWidth="1"/>
    <col min="502" max="502" width="8.625" style="5" customWidth="1"/>
    <col min="503" max="503" width="6.375" style="5" customWidth="1"/>
    <col min="504" max="504" width="8.625" style="5" customWidth="1"/>
    <col min="505" max="505" width="6.375" style="5" customWidth="1"/>
    <col min="506" max="506" width="8.625" style="5" customWidth="1"/>
    <col min="507" max="508" width="9" style="5"/>
    <col min="509" max="511" width="8.375" style="5" customWidth="1"/>
    <col min="512" max="512" width="9" style="5"/>
    <col min="513" max="513" width="9.25" style="5" bestFit="1" customWidth="1"/>
    <col min="514" max="750" width="9" style="5"/>
    <col min="751" max="751" width="4.75" style="5" customWidth="1"/>
    <col min="752" max="752" width="6.875" style="5" customWidth="1"/>
    <col min="753" max="753" width="6.375" style="5" customWidth="1"/>
    <col min="754" max="754" width="8.625" style="5" customWidth="1"/>
    <col min="755" max="755" width="6.375" style="5" customWidth="1"/>
    <col min="756" max="756" width="8.625" style="5" customWidth="1"/>
    <col min="757" max="757" width="6.375" style="5" customWidth="1"/>
    <col min="758" max="758" width="8.625" style="5" customWidth="1"/>
    <col min="759" max="759" width="6.375" style="5" customWidth="1"/>
    <col min="760" max="760" width="8.625" style="5" customWidth="1"/>
    <col min="761" max="761" width="6.375" style="5" customWidth="1"/>
    <col min="762" max="762" width="8.625" style="5" customWidth="1"/>
    <col min="763" max="764" width="9" style="5"/>
    <col min="765" max="767" width="8.375" style="5" customWidth="1"/>
    <col min="768" max="768" width="9" style="5"/>
    <col min="769" max="769" width="9.25" style="5" bestFit="1" customWidth="1"/>
    <col min="770" max="1006" width="9" style="5"/>
    <col min="1007" max="1007" width="4.75" style="5" customWidth="1"/>
    <col min="1008" max="1008" width="6.875" style="5" customWidth="1"/>
    <col min="1009" max="1009" width="6.375" style="5" customWidth="1"/>
    <col min="1010" max="1010" width="8.625" style="5" customWidth="1"/>
    <col min="1011" max="1011" width="6.375" style="5" customWidth="1"/>
    <col min="1012" max="1012" width="8.625" style="5" customWidth="1"/>
    <col min="1013" max="1013" width="6.375" style="5" customWidth="1"/>
    <col min="1014" max="1014" width="8.625" style="5" customWidth="1"/>
    <col min="1015" max="1015" width="6.375" style="5" customWidth="1"/>
    <col min="1016" max="1016" width="8.625" style="5" customWidth="1"/>
    <col min="1017" max="1017" width="6.375" style="5" customWidth="1"/>
    <col min="1018" max="1018" width="8.625" style="5" customWidth="1"/>
    <col min="1019" max="1020" width="9" style="5"/>
    <col min="1021" max="1023" width="8.375" style="5" customWidth="1"/>
    <col min="1024" max="1024" width="9" style="5"/>
    <col min="1025" max="1025" width="9.25" style="5" bestFit="1" customWidth="1"/>
    <col min="1026" max="1262" width="9" style="5"/>
    <col min="1263" max="1263" width="4.75" style="5" customWidth="1"/>
    <col min="1264" max="1264" width="6.875" style="5" customWidth="1"/>
    <col min="1265" max="1265" width="6.375" style="5" customWidth="1"/>
    <col min="1266" max="1266" width="8.625" style="5" customWidth="1"/>
    <col min="1267" max="1267" width="6.375" style="5" customWidth="1"/>
    <col min="1268" max="1268" width="8.625" style="5" customWidth="1"/>
    <col min="1269" max="1269" width="6.375" style="5" customWidth="1"/>
    <col min="1270" max="1270" width="8.625" style="5" customWidth="1"/>
    <col min="1271" max="1271" width="6.375" style="5" customWidth="1"/>
    <col min="1272" max="1272" width="8.625" style="5" customWidth="1"/>
    <col min="1273" max="1273" width="6.375" style="5" customWidth="1"/>
    <col min="1274" max="1274" width="8.625" style="5" customWidth="1"/>
    <col min="1275" max="1276" width="9" style="5"/>
    <col min="1277" max="1279" width="8.375" style="5" customWidth="1"/>
    <col min="1280" max="1280" width="9" style="5"/>
    <col min="1281" max="1281" width="9.25" style="5" bestFit="1" customWidth="1"/>
    <col min="1282" max="1518" width="9" style="5"/>
    <col min="1519" max="1519" width="4.75" style="5" customWidth="1"/>
    <col min="1520" max="1520" width="6.875" style="5" customWidth="1"/>
    <col min="1521" max="1521" width="6.375" style="5" customWidth="1"/>
    <col min="1522" max="1522" width="8.625" style="5" customWidth="1"/>
    <col min="1523" max="1523" width="6.375" style="5" customWidth="1"/>
    <col min="1524" max="1524" width="8.625" style="5" customWidth="1"/>
    <col min="1525" max="1525" width="6.375" style="5" customWidth="1"/>
    <col min="1526" max="1526" width="8.625" style="5" customWidth="1"/>
    <col min="1527" max="1527" width="6.375" style="5" customWidth="1"/>
    <col min="1528" max="1528" width="8.625" style="5" customWidth="1"/>
    <col min="1529" max="1529" width="6.375" style="5" customWidth="1"/>
    <col min="1530" max="1530" width="8.625" style="5" customWidth="1"/>
    <col min="1531" max="1532" width="9" style="5"/>
    <col min="1533" max="1535" width="8.375" style="5" customWidth="1"/>
    <col min="1536" max="1536" width="9" style="5"/>
    <col min="1537" max="1537" width="9.25" style="5" bestFit="1" customWidth="1"/>
    <col min="1538" max="1774" width="9" style="5"/>
    <col min="1775" max="1775" width="4.75" style="5" customWidth="1"/>
    <col min="1776" max="1776" width="6.875" style="5" customWidth="1"/>
    <col min="1777" max="1777" width="6.375" style="5" customWidth="1"/>
    <col min="1778" max="1778" width="8.625" style="5" customWidth="1"/>
    <col min="1779" max="1779" width="6.375" style="5" customWidth="1"/>
    <col min="1780" max="1780" width="8.625" style="5" customWidth="1"/>
    <col min="1781" max="1781" width="6.375" style="5" customWidth="1"/>
    <col min="1782" max="1782" width="8.625" style="5" customWidth="1"/>
    <col min="1783" max="1783" width="6.375" style="5" customWidth="1"/>
    <col min="1784" max="1784" width="8.625" style="5" customWidth="1"/>
    <col min="1785" max="1785" width="6.375" style="5" customWidth="1"/>
    <col min="1786" max="1786" width="8.625" style="5" customWidth="1"/>
    <col min="1787" max="1788" width="9" style="5"/>
    <col min="1789" max="1791" width="8.375" style="5" customWidth="1"/>
    <col min="1792" max="1792" width="9" style="5"/>
    <col min="1793" max="1793" width="9.25" style="5" bestFit="1" customWidth="1"/>
    <col min="1794" max="2030" width="9" style="5"/>
    <col min="2031" max="2031" width="4.75" style="5" customWidth="1"/>
    <col min="2032" max="2032" width="6.875" style="5" customWidth="1"/>
    <col min="2033" max="2033" width="6.375" style="5" customWidth="1"/>
    <col min="2034" max="2034" width="8.625" style="5" customWidth="1"/>
    <col min="2035" max="2035" width="6.375" style="5" customWidth="1"/>
    <col min="2036" max="2036" width="8.625" style="5" customWidth="1"/>
    <col min="2037" max="2037" width="6.375" style="5" customWidth="1"/>
    <col min="2038" max="2038" width="8.625" style="5" customWidth="1"/>
    <col min="2039" max="2039" width="6.375" style="5" customWidth="1"/>
    <col min="2040" max="2040" width="8.625" style="5" customWidth="1"/>
    <col min="2041" max="2041" width="6.375" style="5" customWidth="1"/>
    <col min="2042" max="2042" width="8.625" style="5" customWidth="1"/>
    <col min="2043" max="2044" width="9" style="5"/>
    <col min="2045" max="2047" width="8.375" style="5" customWidth="1"/>
    <col min="2048" max="2048" width="9" style="5"/>
    <col min="2049" max="2049" width="9.25" style="5" bestFit="1" customWidth="1"/>
    <col min="2050" max="2286" width="9" style="5"/>
    <col min="2287" max="2287" width="4.75" style="5" customWidth="1"/>
    <col min="2288" max="2288" width="6.875" style="5" customWidth="1"/>
    <col min="2289" max="2289" width="6.375" style="5" customWidth="1"/>
    <col min="2290" max="2290" width="8.625" style="5" customWidth="1"/>
    <col min="2291" max="2291" width="6.375" style="5" customWidth="1"/>
    <col min="2292" max="2292" width="8.625" style="5" customWidth="1"/>
    <col min="2293" max="2293" width="6.375" style="5" customWidth="1"/>
    <col min="2294" max="2294" width="8.625" style="5" customWidth="1"/>
    <col min="2295" max="2295" width="6.375" style="5" customWidth="1"/>
    <col min="2296" max="2296" width="8.625" style="5" customWidth="1"/>
    <col min="2297" max="2297" width="6.375" style="5" customWidth="1"/>
    <col min="2298" max="2298" width="8.625" style="5" customWidth="1"/>
    <col min="2299" max="2300" width="9" style="5"/>
    <col min="2301" max="2303" width="8.375" style="5" customWidth="1"/>
    <col min="2304" max="2304" width="9" style="5"/>
    <col min="2305" max="2305" width="9.25" style="5" bestFit="1" customWidth="1"/>
    <col min="2306" max="2542" width="9" style="5"/>
    <col min="2543" max="2543" width="4.75" style="5" customWidth="1"/>
    <col min="2544" max="2544" width="6.875" style="5" customWidth="1"/>
    <col min="2545" max="2545" width="6.375" style="5" customWidth="1"/>
    <col min="2546" max="2546" width="8.625" style="5" customWidth="1"/>
    <col min="2547" max="2547" width="6.375" style="5" customWidth="1"/>
    <col min="2548" max="2548" width="8.625" style="5" customWidth="1"/>
    <col min="2549" max="2549" width="6.375" style="5" customWidth="1"/>
    <col min="2550" max="2550" width="8.625" style="5" customWidth="1"/>
    <col min="2551" max="2551" width="6.375" style="5" customWidth="1"/>
    <col min="2552" max="2552" width="8.625" style="5" customWidth="1"/>
    <col min="2553" max="2553" width="6.375" style="5" customWidth="1"/>
    <col min="2554" max="2554" width="8.625" style="5" customWidth="1"/>
    <col min="2555" max="2556" width="9" style="5"/>
    <col min="2557" max="2559" width="8.375" style="5" customWidth="1"/>
    <col min="2560" max="2560" width="9" style="5"/>
    <col min="2561" max="2561" width="9.25" style="5" bestFit="1" customWidth="1"/>
    <col min="2562" max="2798" width="9" style="5"/>
    <col min="2799" max="2799" width="4.75" style="5" customWidth="1"/>
    <col min="2800" max="2800" width="6.875" style="5" customWidth="1"/>
    <col min="2801" max="2801" width="6.375" style="5" customWidth="1"/>
    <col min="2802" max="2802" width="8.625" style="5" customWidth="1"/>
    <col min="2803" max="2803" width="6.375" style="5" customWidth="1"/>
    <col min="2804" max="2804" width="8.625" style="5" customWidth="1"/>
    <col min="2805" max="2805" width="6.375" style="5" customWidth="1"/>
    <col min="2806" max="2806" width="8.625" style="5" customWidth="1"/>
    <col min="2807" max="2807" width="6.375" style="5" customWidth="1"/>
    <col min="2808" max="2808" width="8.625" style="5" customWidth="1"/>
    <col min="2809" max="2809" width="6.375" style="5" customWidth="1"/>
    <col min="2810" max="2810" width="8.625" style="5" customWidth="1"/>
    <col min="2811" max="2812" width="9" style="5"/>
    <col min="2813" max="2815" width="8.375" style="5" customWidth="1"/>
    <col min="2816" max="2816" width="9" style="5"/>
    <col min="2817" max="2817" width="9.25" style="5" bestFit="1" customWidth="1"/>
    <col min="2818" max="3054" width="9" style="5"/>
    <col min="3055" max="3055" width="4.75" style="5" customWidth="1"/>
    <col min="3056" max="3056" width="6.875" style="5" customWidth="1"/>
    <col min="3057" max="3057" width="6.375" style="5" customWidth="1"/>
    <col min="3058" max="3058" width="8.625" style="5" customWidth="1"/>
    <col min="3059" max="3059" width="6.375" style="5" customWidth="1"/>
    <col min="3060" max="3060" width="8.625" style="5" customWidth="1"/>
    <col min="3061" max="3061" width="6.375" style="5" customWidth="1"/>
    <col min="3062" max="3062" width="8.625" style="5" customWidth="1"/>
    <col min="3063" max="3063" width="6.375" style="5" customWidth="1"/>
    <col min="3064" max="3064" width="8.625" style="5" customWidth="1"/>
    <col min="3065" max="3065" width="6.375" style="5" customWidth="1"/>
    <col min="3066" max="3066" width="8.625" style="5" customWidth="1"/>
    <col min="3067" max="3068" width="9" style="5"/>
    <col min="3069" max="3071" width="8.375" style="5" customWidth="1"/>
    <col min="3072" max="3072" width="9" style="5"/>
    <col min="3073" max="3073" width="9.25" style="5" bestFit="1" customWidth="1"/>
    <col min="3074" max="3310" width="9" style="5"/>
    <col min="3311" max="3311" width="4.75" style="5" customWidth="1"/>
    <col min="3312" max="3312" width="6.875" style="5" customWidth="1"/>
    <col min="3313" max="3313" width="6.375" style="5" customWidth="1"/>
    <col min="3314" max="3314" width="8.625" style="5" customWidth="1"/>
    <col min="3315" max="3315" width="6.375" style="5" customWidth="1"/>
    <col min="3316" max="3316" width="8.625" style="5" customWidth="1"/>
    <col min="3317" max="3317" width="6.375" style="5" customWidth="1"/>
    <col min="3318" max="3318" width="8.625" style="5" customWidth="1"/>
    <col min="3319" max="3319" width="6.375" style="5" customWidth="1"/>
    <col min="3320" max="3320" width="8.625" style="5" customWidth="1"/>
    <col min="3321" max="3321" width="6.375" style="5" customWidth="1"/>
    <col min="3322" max="3322" width="8.625" style="5" customWidth="1"/>
    <col min="3323" max="3324" width="9" style="5"/>
    <col min="3325" max="3327" width="8.375" style="5" customWidth="1"/>
    <col min="3328" max="3328" width="9" style="5"/>
    <col min="3329" max="3329" width="9.25" style="5" bestFit="1" customWidth="1"/>
    <col min="3330" max="3566" width="9" style="5"/>
    <col min="3567" max="3567" width="4.75" style="5" customWidth="1"/>
    <col min="3568" max="3568" width="6.875" style="5" customWidth="1"/>
    <col min="3569" max="3569" width="6.375" style="5" customWidth="1"/>
    <col min="3570" max="3570" width="8.625" style="5" customWidth="1"/>
    <col min="3571" max="3571" width="6.375" style="5" customWidth="1"/>
    <col min="3572" max="3572" width="8.625" style="5" customWidth="1"/>
    <col min="3573" max="3573" width="6.375" style="5" customWidth="1"/>
    <col min="3574" max="3574" width="8.625" style="5" customWidth="1"/>
    <col min="3575" max="3575" width="6.375" style="5" customWidth="1"/>
    <col min="3576" max="3576" width="8.625" style="5" customWidth="1"/>
    <col min="3577" max="3577" width="6.375" style="5" customWidth="1"/>
    <col min="3578" max="3578" width="8.625" style="5" customWidth="1"/>
    <col min="3579" max="3580" width="9" style="5"/>
    <col min="3581" max="3583" width="8.375" style="5" customWidth="1"/>
    <col min="3584" max="3584" width="9" style="5"/>
    <col min="3585" max="3585" width="9.25" style="5" bestFit="1" customWidth="1"/>
    <col min="3586" max="3822" width="9" style="5"/>
    <col min="3823" max="3823" width="4.75" style="5" customWidth="1"/>
    <col min="3824" max="3824" width="6.875" style="5" customWidth="1"/>
    <col min="3825" max="3825" width="6.375" style="5" customWidth="1"/>
    <col min="3826" max="3826" width="8.625" style="5" customWidth="1"/>
    <col min="3827" max="3827" width="6.375" style="5" customWidth="1"/>
    <col min="3828" max="3828" width="8.625" style="5" customWidth="1"/>
    <col min="3829" max="3829" width="6.375" style="5" customWidth="1"/>
    <col min="3830" max="3830" width="8.625" style="5" customWidth="1"/>
    <col min="3831" max="3831" width="6.375" style="5" customWidth="1"/>
    <col min="3832" max="3832" width="8.625" style="5" customWidth="1"/>
    <col min="3833" max="3833" width="6.375" style="5" customWidth="1"/>
    <col min="3834" max="3834" width="8.625" style="5" customWidth="1"/>
    <col min="3835" max="3836" width="9" style="5"/>
    <col min="3837" max="3839" width="8.375" style="5" customWidth="1"/>
    <col min="3840" max="3840" width="9" style="5"/>
    <col min="3841" max="3841" width="9.25" style="5" bestFit="1" customWidth="1"/>
    <col min="3842" max="4078" width="9" style="5"/>
    <col min="4079" max="4079" width="4.75" style="5" customWidth="1"/>
    <col min="4080" max="4080" width="6.875" style="5" customWidth="1"/>
    <col min="4081" max="4081" width="6.375" style="5" customWidth="1"/>
    <col min="4082" max="4082" width="8.625" style="5" customWidth="1"/>
    <col min="4083" max="4083" width="6.375" style="5" customWidth="1"/>
    <col min="4084" max="4084" width="8.625" style="5" customWidth="1"/>
    <col min="4085" max="4085" width="6.375" style="5" customWidth="1"/>
    <col min="4086" max="4086" width="8.625" style="5" customWidth="1"/>
    <col min="4087" max="4087" width="6.375" style="5" customWidth="1"/>
    <col min="4088" max="4088" width="8.625" style="5" customWidth="1"/>
    <col min="4089" max="4089" width="6.375" style="5" customWidth="1"/>
    <col min="4090" max="4090" width="8.625" style="5" customWidth="1"/>
    <col min="4091" max="4092" width="9" style="5"/>
    <col min="4093" max="4095" width="8.375" style="5" customWidth="1"/>
    <col min="4096" max="4096" width="9" style="5"/>
    <col min="4097" max="4097" width="9.25" style="5" bestFit="1" customWidth="1"/>
    <col min="4098" max="4334" width="9" style="5"/>
    <col min="4335" max="4335" width="4.75" style="5" customWidth="1"/>
    <col min="4336" max="4336" width="6.875" style="5" customWidth="1"/>
    <col min="4337" max="4337" width="6.375" style="5" customWidth="1"/>
    <col min="4338" max="4338" width="8.625" style="5" customWidth="1"/>
    <col min="4339" max="4339" width="6.375" style="5" customWidth="1"/>
    <col min="4340" max="4340" width="8.625" style="5" customWidth="1"/>
    <col min="4341" max="4341" width="6.375" style="5" customWidth="1"/>
    <col min="4342" max="4342" width="8.625" style="5" customWidth="1"/>
    <col min="4343" max="4343" width="6.375" style="5" customWidth="1"/>
    <col min="4344" max="4344" width="8.625" style="5" customWidth="1"/>
    <col min="4345" max="4345" width="6.375" style="5" customWidth="1"/>
    <col min="4346" max="4346" width="8.625" style="5" customWidth="1"/>
    <col min="4347" max="4348" width="9" style="5"/>
    <col min="4349" max="4351" width="8.375" style="5" customWidth="1"/>
    <col min="4352" max="4352" width="9" style="5"/>
    <col min="4353" max="4353" width="9.25" style="5" bestFit="1" customWidth="1"/>
    <col min="4354" max="4590" width="9" style="5"/>
    <col min="4591" max="4591" width="4.75" style="5" customWidth="1"/>
    <col min="4592" max="4592" width="6.875" style="5" customWidth="1"/>
    <col min="4593" max="4593" width="6.375" style="5" customWidth="1"/>
    <col min="4594" max="4594" width="8.625" style="5" customWidth="1"/>
    <col min="4595" max="4595" width="6.375" style="5" customWidth="1"/>
    <col min="4596" max="4596" width="8.625" style="5" customWidth="1"/>
    <col min="4597" max="4597" width="6.375" style="5" customWidth="1"/>
    <col min="4598" max="4598" width="8.625" style="5" customWidth="1"/>
    <col min="4599" max="4599" width="6.375" style="5" customWidth="1"/>
    <col min="4600" max="4600" width="8.625" style="5" customWidth="1"/>
    <col min="4601" max="4601" width="6.375" style="5" customWidth="1"/>
    <col min="4602" max="4602" width="8.625" style="5" customWidth="1"/>
    <col min="4603" max="4604" width="9" style="5"/>
    <col min="4605" max="4607" width="8.375" style="5" customWidth="1"/>
    <col min="4608" max="4608" width="9" style="5"/>
    <col min="4609" max="4609" width="9.25" style="5" bestFit="1" customWidth="1"/>
    <col min="4610" max="4846" width="9" style="5"/>
    <col min="4847" max="4847" width="4.75" style="5" customWidth="1"/>
    <col min="4848" max="4848" width="6.875" style="5" customWidth="1"/>
    <col min="4849" max="4849" width="6.375" style="5" customWidth="1"/>
    <col min="4850" max="4850" width="8.625" style="5" customWidth="1"/>
    <col min="4851" max="4851" width="6.375" style="5" customWidth="1"/>
    <col min="4852" max="4852" width="8.625" style="5" customWidth="1"/>
    <col min="4853" max="4853" width="6.375" style="5" customWidth="1"/>
    <col min="4854" max="4854" width="8.625" style="5" customWidth="1"/>
    <col min="4855" max="4855" width="6.375" style="5" customWidth="1"/>
    <col min="4856" max="4856" width="8.625" style="5" customWidth="1"/>
    <col min="4857" max="4857" width="6.375" style="5" customWidth="1"/>
    <col min="4858" max="4858" width="8.625" style="5" customWidth="1"/>
    <col min="4859" max="4860" width="9" style="5"/>
    <col min="4861" max="4863" width="8.375" style="5" customWidth="1"/>
    <col min="4864" max="4864" width="9" style="5"/>
    <col min="4865" max="4865" width="9.25" style="5" bestFit="1" customWidth="1"/>
    <col min="4866" max="5102" width="9" style="5"/>
    <col min="5103" max="5103" width="4.75" style="5" customWidth="1"/>
    <col min="5104" max="5104" width="6.875" style="5" customWidth="1"/>
    <col min="5105" max="5105" width="6.375" style="5" customWidth="1"/>
    <col min="5106" max="5106" width="8.625" style="5" customWidth="1"/>
    <col min="5107" max="5107" width="6.375" style="5" customWidth="1"/>
    <col min="5108" max="5108" width="8.625" style="5" customWidth="1"/>
    <col min="5109" max="5109" width="6.375" style="5" customWidth="1"/>
    <col min="5110" max="5110" width="8.625" style="5" customWidth="1"/>
    <col min="5111" max="5111" width="6.375" style="5" customWidth="1"/>
    <col min="5112" max="5112" width="8.625" style="5" customWidth="1"/>
    <col min="5113" max="5113" width="6.375" style="5" customWidth="1"/>
    <col min="5114" max="5114" width="8.625" style="5" customWidth="1"/>
    <col min="5115" max="5116" width="9" style="5"/>
    <col min="5117" max="5119" width="8.375" style="5" customWidth="1"/>
    <col min="5120" max="5120" width="9" style="5"/>
    <col min="5121" max="5121" width="9.25" style="5" bestFit="1" customWidth="1"/>
    <col min="5122" max="5358" width="9" style="5"/>
    <col min="5359" max="5359" width="4.75" style="5" customWidth="1"/>
    <col min="5360" max="5360" width="6.875" style="5" customWidth="1"/>
    <col min="5361" max="5361" width="6.375" style="5" customWidth="1"/>
    <col min="5362" max="5362" width="8.625" style="5" customWidth="1"/>
    <col min="5363" max="5363" width="6.375" style="5" customWidth="1"/>
    <col min="5364" max="5364" width="8.625" style="5" customWidth="1"/>
    <col min="5365" max="5365" width="6.375" style="5" customWidth="1"/>
    <col min="5366" max="5366" width="8.625" style="5" customWidth="1"/>
    <col min="5367" max="5367" width="6.375" style="5" customWidth="1"/>
    <col min="5368" max="5368" width="8.625" style="5" customWidth="1"/>
    <col min="5369" max="5369" width="6.375" style="5" customWidth="1"/>
    <col min="5370" max="5370" width="8.625" style="5" customWidth="1"/>
    <col min="5371" max="5372" width="9" style="5"/>
    <col min="5373" max="5375" width="8.375" style="5" customWidth="1"/>
    <col min="5376" max="5376" width="9" style="5"/>
    <col min="5377" max="5377" width="9.25" style="5" bestFit="1" customWidth="1"/>
    <col min="5378" max="5614" width="9" style="5"/>
    <col min="5615" max="5615" width="4.75" style="5" customWidth="1"/>
    <col min="5616" max="5616" width="6.875" style="5" customWidth="1"/>
    <col min="5617" max="5617" width="6.375" style="5" customWidth="1"/>
    <col min="5618" max="5618" width="8.625" style="5" customWidth="1"/>
    <col min="5619" max="5619" width="6.375" style="5" customWidth="1"/>
    <col min="5620" max="5620" width="8.625" style="5" customWidth="1"/>
    <col min="5621" max="5621" width="6.375" style="5" customWidth="1"/>
    <col min="5622" max="5622" width="8.625" style="5" customWidth="1"/>
    <col min="5623" max="5623" width="6.375" style="5" customWidth="1"/>
    <col min="5624" max="5624" width="8.625" style="5" customWidth="1"/>
    <col min="5625" max="5625" width="6.375" style="5" customWidth="1"/>
    <col min="5626" max="5626" width="8.625" style="5" customWidth="1"/>
    <col min="5627" max="5628" width="9" style="5"/>
    <col min="5629" max="5631" width="8.375" style="5" customWidth="1"/>
    <col min="5632" max="5632" width="9" style="5"/>
    <col min="5633" max="5633" width="9.25" style="5" bestFit="1" customWidth="1"/>
    <col min="5634" max="5870" width="9" style="5"/>
    <col min="5871" max="5871" width="4.75" style="5" customWidth="1"/>
    <col min="5872" max="5872" width="6.875" style="5" customWidth="1"/>
    <col min="5873" max="5873" width="6.375" style="5" customWidth="1"/>
    <col min="5874" max="5874" width="8.625" style="5" customWidth="1"/>
    <col min="5875" max="5875" width="6.375" style="5" customWidth="1"/>
    <col min="5876" max="5876" width="8.625" style="5" customWidth="1"/>
    <col min="5877" max="5877" width="6.375" style="5" customWidth="1"/>
    <col min="5878" max="5878" width="8.625" style="5" customWidth="1"/>
    <col min="5879" max="5879" width="6.375" style="5" customWidth="1"/>
    <col min="5880" max="5880" width="8.625" style="5" customWidth="1"/>
    <col min="5881" max="5881" width="6.375" style="5" customWidth="1"/>
    <col min="5882" max="5882" width="8.625" style="5" customWidth="1"/>
    <col min="5883" max="5884" width="9" style="5"/>
    <col min="5885" max="5887" width="8.375" style="5" customWidth="1"/>
    <col min="5888" max="5888" width="9" style="5"/>
    <col min="5889" max="5889" width="9.25" style="5" bestFit="1" customWidth="1"/>
    <col min="5890" max="6126" width="9" style="5"/>
    <col min="6127" max="6127" width="4.75" style="5" customWidth="1"/>
    <col min="6128" max="6128" width="6.875" style="5" customWidth="1"/>
    <col min="6129" max="6129" width="6.375" style="5" customWidth="1"/>
    <col min="6130" max="6130" width="8.625" style="5" customWidth="1"/>
    <col min="6131" max="6131" width="6.375" style="5" customWidth="1"/>
    <col min="6132" max="6132" width="8.625" style="5" customWidth="1"/>
    <col min="6133" max="6133" width="6.375" style="5" customWidth="1"/>
    <col min="6134" max="6134" width="8.625" style="5" customWidth="1"/>
    <col min="6135" max="6135" width="6.375" style="5" customWidth="1"/>
    <col min="6136" max="6136" width="8.625" style="5" customWidth="1"/>
    <col min="6137" max="6137" width="6.375" style="5" customWidth="1"/>
    <col min="6138" max="6138" width="8.625" style="5" customWidth="1"/>
    <col min="6139" max="6140" width="9" style="5"/>
    <col min="6141" max="6143" width="8.375" style="5" customWidth="1"/>
    <col min="6144" max="6144" width="9" style="5"/>
    <col min="6145" max="6145" width="9.25" style="5" bestFit="1" customWidth="1"/>
    <col min="6146" max="6382" width="9" style="5"/>
    <col min="6383" max="6383" width="4.75" style="5" customWidth="1"/>
    <col min="6384" max="6384" width="6.875" style="5" customWidth="1"/>
    <col min="6385" max="6385" width="6.375" style="5" customWidth="1"/>
    <col min="6386" max="6386" width="8.625" style="5" customWidth="1"/>
    <col min="6387" max="6387" width="6.375" style="5" customWidth="1"/>
    <col min="6388" max="6388" width="8.625" style="5" customWidth="1"/>
    <col min="6389" max="6389" width="6.375" style="5" customWidth="1"/>
    <col min="6390" max="6390" width="8.625" style="5" customWidth="1"/>
    <col min="6391" max="6391" width="6.375" style="5" customWidth="1"/>
    <col min="6392" max="6392" width="8.625" style="5" customWidth="1"/>
    <col min="6393" max="6393" width="6.375" style="5" customWidth="1"/>
    <col min="6394" max="6394" width="8.625" style="5" customWidth="1"/>
    <col min="6395" max="6396" width="9" style="5"/>
    <col min="6397" max="6399" width="8.375" style="5" customWidth="1"/>
    <col min="6400" max="6400" width="9" style="5"/>
    <col min="6401" max="6401" width="9.25" style="5" bestFit="1" customWidth="1"/>
    <col min="6402" max="6638" width="9" style="5"/>
    <col min="6639" max="6639" width="4.75" style="5" customWidth="1"/>
    <col min="6640" max="6640" width="6.875" style="5" customWidth="1"/>
    <col min="6641" max="6641" width="6.375" style="5" customWidth="1"/>
    <col min="6642" max="6642" width="8.625" style="5" customWidth="1"/>
    <col min="6643" max="6643" width="6.375" style="5" customWidth="1"/>
    <col min="6644" max="6644" width="8.625" style="5" customWidth="1"/>
    <col min="6645" max="6645" width="6.375" style="5" customWidth="1"/>
    <col min="6646" max="6646" width="8.625" style="5" customWidth="1"/>
    <col min="6647" max="6647" width="6.375" style="5" customWidth="1"/>
    <col min="6648" max="6648" width="8.625" style="5" customWidth="1"/>
    <col min="6649" max="6649" width="6.375" style="5" customWidth="1"/>
    <col min="6650" max="6650" width="8.625" style="5" customWidth="1"/>
    <col min="6651" max="6652" width="9" style="5"/>
    <col min="6653" max="6655" width="8.375" style="5" customWidth="1"/>
    <col min="6656" max="6656" width="9" style="5"/>
    <col min="6657" max="6657" width="9.25" style="5" bestFit="1" customWidth="1"/>
    <col min="6658" max="6894" width="9" style="5"/>
    <col min="6895" max="6895" width="4.75" style="5" customWidth="1"/>
    <col min="6896" max="6896" width="6.875" style="5" customWidth="1"/>
    <col min="6897" max="6897" width="6.375" style="5" customWidth="1"/>
    <col min="6898" max="6898" width="8.625" style="5" customWidth="1"/>
    <col min="6899" max="6899" width="6.375" style="5" customWidth="1"/>
    <col min="6900" max="6900" width="8.625" style="5" customWidth="1"/>
    <col min="6901" max="6901" width="6.375" style="5" customWidth="1"/>
    <col min="6902" max="6902" width="8.625" style="5" customWidth="1"/>
    <col min="6903" max="6903" width="6.375" style="5" customWidth="1"/>
    <col min="6904" max="6904" width="8.625" style="5" customWidth="1"/>
    <col min="6905" max="6905" width="6.375" style="5" customWidth="1"/>
    <col min="6906" max="6906" width="8.625" style="5" customWidth="1"/>
    <col min="6907" max="6908" width="9" style="5"/>
    <col min="6909" max="6911" width="8.375" style="5" customWidth="1"/>
    <col min="6912" max="6912" width="9" style="5"/>
    <col min="6913" max="6913" width="9.25" style="5" bestFit="1" customWidth="1"/>
    <col min="6914" max="7150" width="9" style="5"/>
    <col min="7151" max="7151" width="4.75" style="5" customWidth="1"/>
    <col min="7152" max="7152" width="6.875" style="5" customWidth="1"/>
    <col min="7153" max="7153" width="6.375" style="5" customWidth="1"/>
    <col min="7154" max="7154" width="8.625" style="5" customWidth="1"/>
    <col min="7155" max="7155" width="6.375" style="5" customWidth="1"/>
    <col min="7156" max="7156" width="8.625" style="5" customWidth="1"/>
    <col min="7157" max="7157" width="6.375" style="5" customWidth="1"/>
    <col min="7158" max="7158" width="8.625" style="5" customWidth="1"/>
    <col min="7159" max="7159" width="6.375" style="5" customWidth="1"/>
    <col min="7160" max="7160" width="8.625" style="5" customWidth="1"/>
    <col min="7161" max="7161" width="6.375" style="5" customWidth="1"/>
    <col min="7162" max="7162" width="8.625" style="5" customWidth="1"/>
    <col min="7163" max="7164" width="9" style="5"/>
    <col min="7165" max="7167" width="8.375" style="5" customWidth="1"/>
    <col min="7168" max="7168" width="9" style="5"/>
    <col min="7169" max="7169" width="9.25" style="5" bestFit="1" customWidth="1"/>
    <col min="7170" max="7406" width="9" style="5"/>
    <col min="7407" max="7407" width="4.75" style="5" customWidth="1"/>
    <col min="7408" max="7408" width="6.875" style="5" customWidth="1"/>
    <col min="7409" max="7409" width="6.375" style="5" customWidth="1"/>
    <col min="7410" max="7410" width="8.625" style="5" customWidth="1"/>
    <col min="7411" max="7411" width="6.375" style="5" customWidth="1"/>
    <col min="7412" max="7412" width="8.625" style="5" customWidth="1"/>
    <col min="7413" max="7413" width="6.375" style="5" customWidth="1"/>
    <col min="7414" max="7414" width="8.625" style="5" customWidth="1"/>
    <col min="7415" max="7415" width="6.375" style="5" customWidth="1"/>
    <col min="7416" max="7416" width="8.625" style="5" customWidth="1"/>
    <col min="7417" max="7417" width="6.375" style="5" customWidth="1"/>
    <col min="7418" max="7418" width="8.625" style="5" customWidth="1"/>
    <col min="7419" max="7420" width="9" style="5"/>
    <col min="7421" max="7423" width="8.375" style="5" customWidth="1"/>
    <col min="7424" max="7424" width="9" style="5"/>
    <col min="7425" max="7425" width="9.25" style="5" bestFit="1" customWidth="1"/>
    <col min="7426" max="7662" width="9" style="5"/>
    <col min="7663" max="7663" width="4.75" style="5" customWidth="1"/>
    <col min="7664" max="7664" width="6.875" style="5" customWidth="1"/>
    <col min="7665" max="7665" width="6.375" style="5" customWidth="1"/>
    <col min="7666" max="7666" width="8.625" style="5" customWidth="1"/>
    <col min="7667" max="7667" width="6.375" style="5" customWidth="1"/>
    <col min="7668" max="7668" width="8.625" style="5" customWidth="1"/>
    <col min="7669" max="7669" width="6.375" style="5" customWidth="1"/>
    <col min="7670" max="7670" width="8.625" style="5" customWidth="1"/>
    <col min="7671" max="7671" width="6.375" style="5" customWidth="1"/>
    <col min="7672" max="7672" width="8.625" style="5" customWidth="1"/>
    <col min="7673" max="7673" width="6.375" style="5" customWidth="1"/>
    <col min="7674" max="7674" width="8.625" style="5" customWidth="1"/>
    <col min="7675" max="7676" width="9" style="5"/>
    <col min="7677" max="7679" width="8.375" style="5" customWidth="1"/>
    <col min="7680" max="7680" width="9" style="5"/>
    <col min="7681" max="7681" width="9.25" style="5" bestFit="1" customWidth="1"/>
    <col min="7682" max="7918" width="9" style="5"/>
    <col min="7919" max="7919" width="4.75" style="5" customWidth="1"/>
    <col min="7920" max="7920" width="6.875" style="5" customWidth="1"/>
    <col min="7921" max="7921" width="6.375" style="5" customWidth="1"/>
    <col min="7922" max="7922" width="8.625" style="5" customWidth="1"/>
    <col min="7923" max="7923" width="6.375" style="5" customWidth="1"/>
    <col min="7924" max="7924" width="8.625" style="5" customWidth="1"/>
    <col min="7925" max="7925" width="6.375" style="5" customWidth="1"/>
    <col min="7926" max="7926" width="8.625" style="5" customWidth="1"/>
    <col min="7927" max="7927" width="6.375" style="5" customWidth="1"/>
    <col min="7928" max="7928" width="8.625" style="5" customWidth="1"/>
    <col min="7929" max="7929" width="6.375" style="5" customWidth="1"/>
    <col min="7930" max="7930" width="8.625" style="5" customWidth="1"/>
    <col min="7931" max="7932" width="9" style="5"/>
    <col min="7933" max="7935" width="8.375" style="5" customWidth="1"/>
    <col min="7936" max="7936" width="9" style="5"/>
    <col min="7937" max="7937" width="9.25" style="5" bestFit="1" customWidth="1"/>
    <col min="7938" max="8174" width="9" style="5"/>
    <col min="8175" max="8175" width="4.75" style="5" customWidth="1"/>
    <col min="8176" max="8176" width="6.875" style="5" customWidth="1"/>
    <col min="8177" max="8177" width="6.375" style="5" customWidth="1"/>
    <col min="8178" max="8178" width="8.625" style="5" customWidth="1"/>
    <col min="8179" max="8179" width="6.375" style="5" customWidth="1"/>
    <col min="8180" max="8180" width="8.625" style="5" customWidth="1"/>
    <col min="8181" max="8181" width="6.375" style="5" customWidth="1"/>
    <col min="8182" max="8182" width="8.625" style="5" customWidth="1"/>
    <col min="8183" max="8183" width="6.375" style="5" customWidth="1"/>
    <col min="8184" max="8184" width="8.625" style="5" customWidth="1"/>
    <col min="8185" max="8185" width="6.375" style="5" customWidth="1"/>
    <col min="8186" max="8186" width="8.625" style="5" customWidth="1"/>
    <col min="8187" max="8188" width="9" style="5"/>
    <col min="8189" max="8191" width="8.375" style="5" customWidth="1"/>
    <col min="8192" max="8192" width="9" style="5"/>
    <col min="8193" max="8193" width="9.25" style="5" bestFit="1" customWidth="1"/>
    <col min="8194" max="8430" width="9" style="5"/>
    <col min="8431" max="8431" width="4.75" style="5" customWidth="1"/>
    <col min="8432" max="8432" width="6.875" style="5" customWidth="1"/>
    <col min="8433" max="8433" width="6.375" style="5" customWidth="1"/>
    <col min="8434" max="8434" width="8.625" style="5" customWidth="1"/>
    <col min="8435" max="8435" width="6.375" style="5" customWidth="1"/>
    <col min="8436" max="8436" width="8.625" style="5" customWidth="1"/>
    <col min="8437" max="8437" width="6.375" style="5" customWidth="1"/>
    <col min="8438" max="8438" width="8.625" style="5" customWidth="1"/>
    <col min="8439" max="8439" width="6.375" style="5" customWidth="1"/>
    <col min="8440" max="8440" width="8.625" style="5" customWidth="1"/>
    <col min="8441" max="8441" width="6.375" style="5" customWidth="1"/>
    <col min="8442" max="8442" width="8.625" style="5" customWidth="1"/>
    <col min="8443" max="8444" width="9" style="5"/>
    <col min="8445" max="8447" width="8.375" style="5" customWidth="1"/>
    <col min="8448" max="8448" width="9" style="5"/>
    <col min="8449" max="8449" width="9.25" style="5" bestFit="1" customWidth="1"/>
    <col min="8450" max="8686" width="9" style="5"/>
    <col min="8687" max="8687" width="4.75" style="5" customWidth="1"/>
    <col min="8688" max="8688" width="6.875" style="5" customWidth="1"/>
    <col min="8689" max="8689" width="6.375" style="5" customWidth="1"/>
    <col min="8690" max="8690" width="8.625" style="5" customWidth="1"/>
    <col min="8691" max="8691" width="6.375" style="5" customWidth="1"/>
    <col min="8692" max="8692" width="8.625" style="5" customWidth="1"/>
    <col min="8693" max="8693" width="6.375" style="5" customWidth="1"/>
    <col min="8694" max="8694" width="8.625" style="5" customWidth="1"/>
    <col min="8695" max="8695" width="6.375" style="5" customWidth="1"/>
    <col min="8696" max="8696" width="8.625" style="5" customWidth="1"/>
    <col min="8697" max="8697" width="6.375" style="5" customWidth="1"/>
    <col min="8698" max="8698" width="8.625" style="5" customWidth="1"/>
    <col min="8699" max="8700" width="9" style="5"/>
    <col min="8701" max="8703" width="8.375" style="5" customWidth="1"/>
    <col min="8704" max="8704" width="9" style="5"/>
    <col min="8705" max="8705" width="9.25" style="5" bestFit="1" customWidth="1"/>
    <col min="8706" max="8942" width="9" style="5"/>
    <col min="8943" max="8943" width="4.75" style="5" customWidth="1"/>
    <col min="8944" max="8944" width="6.875" style="5" customWidth="1"/>
    <col min="8945" max="8945" width="6.375" style="5" customWidth="1"/>
    <col min="8946" max="8946" width="8.625" style="5" customWidth="1"/>
    <col min="8947" max="8947" width="6.375" style="5" customWidth="1"/>
    <col min="8948" max="8948" width="8.625" style="5" customWidth="1"/>
    <col min="8949" max="8949" width="6.375" style="5" customWidth="1"/>
    <col min="8950" max="8950" width="8.625" style="5" customWidth="1"/>
    <col min="8951" max="8951" width="6.375" style="5" customWidth="1"/>
    <col min="8952" max="8952" width="8.625" style="5" customWidth="1"/>
    <col min="8953" max="8953" width="6.375" style="5" customWidth="1"/>
    <col min="8954" max="8954" width="8.625" style="5" customWidth="1"/>
    <col min="8955" max="8956" width="9" style="5"/>
    <col min="8957" max="8959" width="8.375" style="5" customWidth="1"/>
    <col min="8960" max="8960" width="9" style="5"/>
    <col min="8961" max="8961" width="9.25" style="5" bestFit="1" customWidth="1"/>
    <col min="8962" max="9198" width="9" style="5"/>
    <col min="9199" max="9199" width="4.75" style="5" customWidth="1"/>
    <col min="9200" max="9200" width="6.875" style="5" customWidth="1"/>
    <col min="9201" max="9201" width="6.375" style="5" customWidth="1"/>
    <col min="9202" max="9202" width="8.625" style="5" customWidth="1"/>
    <col min="9203" max="9203" width="6.375" style="5" customWidth="1"/>
    <col min="9204" max="9204" width="8.625" style="5" customWidth="1"/>
    <col min="9205" max="9205" width="6.375" style="5" customWidth="1"/>
    <col min="9206" max="9206" width="8.625" style="5" customWidth="1"/>
    <col min="9207" max="9207" width="6.375" style="5" customWidth="1"/>
    <col min="9208" max="9208" width="8.625" style="5" customWidth="1"/>
    <col min="9209" max="9209" width="6.375" style="5" customWidth="1"/>
    <col min="9210" max="9210" width="8.625" style="5" customWidth="1"/>
    <col min="9211" max="9212" width="9" style="5"/>
    <col min="9213" max="9215" width="8.375" style="5" customWidth="1"/>
    <col min="9216" max="9216" width="9" style="5"/>
    <col min="9217" max="9217" width="9.25" style="5" bestFit="1" customWidth="1"/>
    <col min="9218" max="9454" width="9" style="5"/>
    <col min="9455" max="9455" width="4.75" style="5" customWidth="1"/>
    <col min="9456" max="9456" width="6.875" style="5" customWidth="1"/>
    <col min="9457" max="9457" width="6.375" style="5" customWidth="1"/>
    <col min="9458" max="9458" width="8.625" style="5" customWidth="1"/>
    <col min="9459" max="9459" width="6.375" style="5" customWidth="1"/>
    <col min="9460" max="9460" width="8.625" style="5" customWidth="1"/>
    <col min="9461" max="9461" width="6.375" style="5" customWidth="1"/>
    <col min="9462" max="9462" width="8.625" style="5" customWidth="1"/>
    <col min="9463" max="9463" width="6.375" style="5" customWidth="1"/>
    <col min="9464" max="9464" width="8.625" style="5" customWidth="1"/>
    <col min="9465" max="9465" width="6.375" style="5" customWidth="1"/>
    <col min="9466" max="9466" width="8.625" style="5" customWidth="1"/>
    <col min="9467" max="9468" width="9" style="5"/>
    <col min="9469" max="9471" width="8.375" style="5" customWidth="1"/>
    <col min="9472" max="9472" width="9" style="5"/>
    <col min="9473" max="9473" width="9.25" style="5" bestFit="1" customWidth="1"/>
    <col min="9474" max="9710" width="9" style="5"/>
    <col min="9711" max="9711" width="4.75" style="5" customWidth="1"/>
    <col min="9712" max="9712" width="6.875" style="5" customWidth="1"/>
    <col min="9713" max="9713" width="6.375" style="5" customWidth="1"/>
    <col min="9714" max="9714" width="8.625" style="5" customWidth="1"/>
    <col min="9715" max="9715" width="6.375" style="5" customWidth="1"/>
    <col min="9716" max="9716" width="8.625" style="5" customWidth="1"/>
    <col min="9717" max="9717" width="6.375" style="5" customWidth="1"/>
    <col min="9718" max="9718" width="8.625" style="5" customWidth="1"/>
    <col min="9719" max="9719" width="6.375" style="5" customWidth="1"/>
    <col min="9720" max="9720" width="8.625" style="5" customWidth="1"/>
    <col min="9721" max="9721" width="6.375" style="5" customWidth="1"/>
    <col min="9722" max="9722" width="8.625" style="5" customWidth="1"/>
    <col min="9723" max="9724" width="9" style="5"/>
    <col min="9725" max="9727" width="8.375" style="5" customWidth="1"/>
    <col min="9728" max="9728" width="9" style="5"/>
    <col min="9729" max="9729" width="9.25" style="5" bestFit="1" customWidth="1"/>
    <col min="9730" max="9966" width="9" style="5"/>
    <col min="9967" max="9967" width="4.75" style="5" customWidth="1"/>
    <col min="9968" max="9968" width="6.875" style="5" customWidth="1"/>
    <col min="9969" max="9969" width="6.375" style="5" customWidth="1"/>
    <col min="9970" max="9970" width="8.625" style="5" customWidth="1"/>
    <col min="9971" max="9971" width="6.375" style="5" customWidth="1"/>
    <col min="9972" max="9972" width="8.625" style="5" customWidth="1"/>
    <col min="9973" max="9973" width="6.375" style="5" customWidth="1"/>
    <col min="9974" max="9974" width="8.625" style="5" customWidth="1"/>
    <col min="9975" max="9975" width="6.375" style="5" customWidth="1"/>
    <col min="9976" max="9976" width="8.625" style="5" customWidth="1"/>
    <col min="9977" max="9977" width="6.375" style="5" customWidth="1"/>
    <col min="9978" max="9978" width="8.625" style="5" customWidth="1"/>
    <col min="9979" max="9980" width="9" style="5"/>
    <col min="9981" max="9983" width="8.375" style="5" customWidth="1"/>
    <col min="9984" max="9984" width="9" style="5"/>
    <col min="9985" max="9985" width="9.25" style="5" bestFit="1" customWidth="1"/>
    <col min="9986" max="10222" width="9" style="5"/>
    <col min="10223" max="10223" width="4.75" style="5" customWidth="1"/>
    <col min="10224" max="10224" width="6.875" style="5" customWidth="1"/>
    <col min="10225" max="10225" width="6.375" style="5" customWidth="1"/>
    <col min="10226" max="10226" width="8.625" style="5" customWidth="1"/>
    <col min="10227" max="10227" width="6.375" style="5" customWidth="1"/>
    <col min="10228" max="10228" width="8.625" style="5" customWidth="1"/>
    <col min="10229" max="10229" width="6.375" style="5" customWidth="1"/>
    <col min="10230" max="10230" width="8.625" style="5" customWidth="1"/>
    <col min="10231" max="10231" width="6.375" style="5" customWidth="1"/>
    <col min="10232" max="10232" width="8.625" style="5" customWidth="1"/>
    <col min="10233" max="10233" width="6.375" style="5" customWidth="1"/>
    <col min="10234" max="10234" width="8.625" style="5" customWidth="1"/>
    <col min="10235" max="10236" width="9" style="5"/>
    <col min="10237" max="10239" width="8.375" style="5" customWidth="1"/>
    <col min="10240" max="10240" width="9" style="5"/>
    <col min="10241" max="10241" width="9.25" style="5" bestFit="1" customWidth="1"/>
    <col min="10242" max="10478" width="9" style="5"/>
    <col min="10479" max="10479" width="4.75" style="5" customWidth="1"/>
    <col min="10480" max="10480" width="6.875" style="5" customWidth="1"/>
    <col min="10481" max="10481" width="6.375" style="5" customWidth="1"/>
    <col min="10482" max="10482" width="8.625" style="5" customWidth="1"/>
    <col min="10483" max="10483" width="6.375" style="5" customWidth="1"/>
    <col min="10484" max="10484" width="8.625" style="5" customWidth="1"/>
    <col min="10485" max="10485" width="6.375" style="5" customWidth="1"/>
    <col min="10486" max="10486" width="8.625" style="5" customWidth="1"/>
    <col min="10487" max="10487" width="6.375" style="5" customWidth="1"/>
    <col min="10488" max="10488" width="8.625" style="5" customWidth="1"/>
    <col min="10489" max="10489" width="6.375" style="5" customWidth="1"/>
    <col min="10490" max="10490" width="8.625" style="5" customWidth="1"/>
    <col min="10491" max="10492" width="9" style="5"/>
    <col min="10493" max="10495" width="8.375" style="5" customWidth="1"/>
    <col min="10496" max="10496" width="9" style="5"/>
    <col min="10497" max="10497" width="9.25" style="5" bestFit="1" customWidth="1"/>
    <col min="10498" max="10734" width="9" style="5"/>
    <col min="10735" max="10735" width="4.75" style="5" customWidth="1"/>
    <col min="10736" max="10736" width="6.875" style="5" customWidth="1"/>
    <col min="10737" max="10737" width="6.375" style="5" customWidth="1"/>
    <col min="10738" max="10738" width="8.625" style="5" customWidth="1"/>
    <col min="10739" max="10739" width="6.375" style="5" customWidth="1"/>
    <col min="10740" max="10740" width="8.625" style="5" customWidth="1"/>
    <col min="10741" max="10741" width="6.375" style="5" customWidth="1"/>
    <col min="10742" max="10742" width="8.625" style="5" customWidth="1"/>
    <col min="10743" max="10743" width="6.375" style="5" customWidth="1"/>
    <col min="10744" max="10744" width="8.625" style="5" customWidth="1"/>
    <col min="10745" max="10745" width="6.375" style="5" customWidth="1"/>
    <col min="10746" max="10746" width="8.625" style="5" customWidth="1"/>
    <col min="10747" max="10748" width="9" style="5"/>
    <col min="10749" max="10751" width="8.375" style="5" customWidth="1"/>
    <col min="10752" max="10752" width="9" style="5"/>
    <col min="10753" max="10753" width="9.25" style="5" bestFit="1" customWidth="1"/>
    <col min="10754" max="10990" width="9" style="5"/>
    <col min="10991" max="10991" width="4.75" style="5" customWidth="1"/>
    <col min="10992" max="10992" width="6.875" style="5" customWidth="1"/>
    <col min="10993" max="10993" width="6.375" style="5" customWidth="1"/>
    <col min="10994" max="10994" width="8.625" style="5" customWidth="1"/>
    <col min="10995" max="10995" width="6.375" style="5" customWidth="1"/>
    <col min="10996" max="10996" width="8.625" style="5" customWidth="1"/>
    <col min="10997" max="10997" width="6.375" style="5" customWidth="1"/>
    <col min="10998" max="10998" width="8.625" style="5" customWidth="1"/>
    <col min="10999" max="10999" width="6.375" style="5" customWidth="1"/>
    <col min="11000" max="11000" width="8.625" style="5" customWidth="1"/>
    <col min="11001" max="11001" width="6.375" style="5" customWidth="1"/>
    <col min="11002" max="11002" width="8.625" style="5" customWidth="1"/>
    <col min="11003" max="11004" width="9" style="5"/>
    <col min="11005" max="11007" width="8.375" style="5" customWidth="1"/>
    <col min="11008" max="11008" width="9" style="5"/>
    <col min="11009" max="11009" width="9.25" style="5" bestFit="1" customWidth="1"/>
    <col min="11010" max="11246" width="9" style="5"/>
    <col min="11247" max="11247" width="4.75" style="5" customWidth="1"/>
    <col min="11248" max="11248" width="6.875" style="5" customWidth="1"/>
    <col min="11249" max="11249" width="6.375" style="5" customWidth="1"/>
    <col min="11250" max="11250" width="8.625" style="5" customWidth="1"/>
    <col min="11251" max="11251" width="6.375" style="5" customWidth="1"/>
    <col min="11252" max="11252" width="8.625" style="5" customWidth="1"/>
    <col min="11253" max="11253" width="6.375" style="5" customWidth="1"/>
    <col min="11254" max="11254" width="8.625" style="5" customWidth="1"/>
    <col min="11255" max="11255" width="6.375" style="5" customWidth="1"/>
    <col min="11256" max="11256" width="8.625" style="5" customWidth="1"/>
    <col min="11257" max="11257" width="6.375" style="5" customWidth="1"/>
    <col min="11258" max="11258" width="8.625" style="5" customWidth="1"/>
    <col min="11259" max="11260" width="9" style="5"/>
    <col min="11261" max="11263" width="8.375" style="5" customWidth="1"/>
    <col min="11264" max="11264" width="9" style="5"/>
    <col min="11265" max="11265" width="9.25" style="5" bestFit="1" customWidth="1"/>
    <col min="11266" max="11502" width="9" style="5"/>
    <col min="11503" max="11503" width="4.75" style="5" customWidth="1"/>
    <col min="11504" max="11504" width="6.875" style="5" customWidth="1"/>
    <col min="11505" max="11505" width="6.375" style="5" customWidth="1"/>
    <col min="11506" max="11506" width="8.625" style="5" customWidth="1"/>
    <col min="11507" max="11507" width="6.375" style="5" customWidth="1"/>
    <col min="11508" max="11508" width="8.625" style="5" customWidth="1"/>
    <col min="11509" max="11509" width="6.375" style="5" customWidth="1"/>
    <col min="11510" max="11510" width="8.625" style="5" customWidth="1"/>
    <col min="11511" max="11511" width="6.375" style="5" customWidth="1"/>
    <col min="11512" max="11512" width="8.625" style="5" customWidth="1"/>
    <col min="11513" max="11513" width="6.375" style="5" customWidth="1"/>
    <col min="11514" max="11514" width="8.625" style="5" customWidth="1"/>
    <col min="11515" max="11516" width="9" style="5"/>
    <col min="11517" max="11519" width="8.375" style="5" customWidth="1"/>
    <col min="11520" max="11520" width="9" style="5"/>
    <col min="11521" max="11521" width="9.25" style="5" bestFit="1" customWidth="1"/>
    <col min="11522" max="11758" width="9" style="5"/>
    <col min="11759" max="11759" width="4.75" style="5" customWidth="1"/>
    <col min="11760" max="11760" width="6.875" style="5" customWidth="1"/>
    <col min="11761" max="11761" width="6.375" style="5" customWidth="1"/>
    <col min="11762" max="11762" width="8.625" style="5" customWidth="1"/>
    <col min="11763" max="11763" width="6.375" style="5" customWidth="1"/>
    <col min="11764" max="11764" width="8.625" style="5" customWidth="1"/>
    <col min="11765" max="11765" width="6.375" style="5" customWidth="1"/>
    <col min="11766" max="11766" width="8.625" style="5" customWidth="1"/>
    <col min="11767" max="11767" width="6.375" style="5" customWidth="1"/>
    <col min="11768" max="11768" width="8.625" style="5" customWidth="1"/>
    <col min="11769" max="11769" width="6.375" style="5" customWidth="1"/>
    <col min="11770" max="11770" width="8.625" style="5" customWidth="1"/>
    <col min="11771" max="11772" width="9" style="5"/>
    <col min="11773" max="11775" width="8.375" style="5" customWidth="1"/>
    <col min="11776" max="11776" width="9" style="5"/>
    <col min="11777" max="11777" width="9.25" style="5" bestFit="1" customWidth="1"/>
    <col min="11778" max="12014" width="9" style="5"/>
    <col min="12015" max="12015" width="4.75" style="5" customWidth="1"/>
    <col min="12016" max="12016" width="6.875" style="5" customWidth="1"/>
    <col min="12017" max="12017" width="6.375" style="5" customWidth="1"/>
    <col min="12018" max="12018" width="8.625" style="5" customWidth="1"/>
    <col min="12019" max="12019" width="6.375" style="5" customWidth="1"/>
    <col min="12020" max="12020" width="8.625" style="5" customWidth="1"/>
    <col min="12021" max="12021" width="6.375" style="5" customWidth="1"/>
    <col min="12022" max="12022" width="8.625" style="5" customWidth="1"/>
    <col min="12023" max="12023" width="6.375" style="5" customWidth="1"/>
    <col min="12024" max="12024" width="8.625" style="5" customWidth="1"/>
    <col min="12025" max="12025" width="6.375" style="5" customWidth="1"/>
    <col min="12026" max="12026" width="8.625" style="5" customWidth="1"/>
    <col min="12027" max="12028" width="9" style="5"/>
    <col min="12029" max="12031" width="8.375" style="5" customWidth="1"/>
    <col min="12032" max="12032" width="9" style="5"/>
    <col min="12033" max="12033" width="9.25" style="5" bestFit="1" customWidth="1"/>
    <col min="12034" max="12270" width="9" style="5"/>
    <col min="12271" max="12271" width="4.75" style="5" customWidth="1"/>
    <col min="12272" max="12272" width="6.875" style="5" customWidth="1"/>
    <col min="12273" max="12273" width="6.375" style="5" customWidth="1"/>
    <col min="12274" max="12274" width="8.625" style="5" customWidth="1"/>
    <col min="12275" max="12275" width="6.375" style="5" customWidth="1"/>
    <col min="12276" max="12276" width="8.625" style="5" customWidth="1"/>
    <col min="12277" max="12277" width="6.375" style="5" customWidth="1"/>
    <col min="12278" max="12278" width="8.625" style="5" customWidth="1"/>
    <col min="12279" max="12279" width="6.375" style="5" customWidth="1"/>
    <col min="12280" max="12280" width="8.625" style="5" customWidth="1"/>
    <col min="12281" max="12281" width="6.375" style="5" customWidth="1"/>
    <col min="12282" max="12282" width="8.625" style="5" customWidth="1"/>
    <col min="12283" max="12284" width="9" style="5"/>
    <col min="12285" max="12287" width="8.375" style="5" customWidth="1"/>
    <col min="12288" max="12288" width="9" style="5"/>
    <col min="12289" max="12289" width="9.25" style="5" bestFit="1" customWidth="1"/>
    <col min="12290" max="12526" width="9" style="5"/>
    <col min="12527" max="12527" width="4.75" style="5" customWidth="1"/>
    <col min="12528" max="12528" width="6.875" style="5" customWidth="1"/>
    <col min="12529" max="12529" width="6.375" style="5" customWidth="1"/>
    <col min="12530" max="12530" width="8.625" style="5" customWidth="1"/>
    <col min="12531" max="12531" width="6.375" style="5" customWidth="1"/>
    <col min="12532" max="12532" width="8.625" style="5" customWidth="1"/>
    <col min="12533" max="12533" width="6.375" style="5" customWidth="1"/>
    <col min="12534" max="12534" width="8.625" style="5" customWidth="1"/>
    <col min="12535" max="12535" width="6.375" style="5" customWidth="1"/>
    <col min="12536" max="12536" width="8.625" style="5" customWidth="1"/>
    <col min="12537" max="12537" width="6.375" style="5" customWidth="1"/>
    <col min="12538" max="12538" width="8.625" style="5" customWidth="1"/>
    <col min="12539" max="12540" width="9" style="5"/>
    <col min="12541" max="12543" width="8.375" style="5" customWidth="1"/>
    <col min="12544" max="12544" width="9" style="5"/>
    <col min="12545" max="12545" width="9.25" style="5" bestFit="1" customWidth="1"/>
    <col min="12546" max="12782" width="9" style="5"/>
    <col min="12783" max="12783" width="4.75" style="5" customWidth="1"/>
    <col min="12784" max="12784" width="6.875" style="5" customWidth="1"/>
    <col min="12785" max="12785" width="6.375" style="5" customWidth="1"/>
    <col min="12786" max="12786" width="8.625" style="5" customWidth="1"/>
    <col min="12787" max="12787" width="6.375" style="5" customWidth="1"/>
    <col min="12788" max="12788" width="8.625" style="5" customWidth="1"/>
    <col min="12789" max="12789" width="6.375" style="5" customWidth="1"/>
    <col min="12790" max="12790" width="8.625" style="5" customWidth="1"/>
    <col min="12791" max="12791" width="6.375" style="5" customWidth="1"/>
    <col min="12792" max="12792" width="8.625" style="5" customWidth="1"/>
    <col min="12793" max="12793" width="6.375" style="5" customWidth="1"/>
    <col min="12794" max="12794" width="8.625" style="5" customWidth="1"/>
    <col min="12795" max="12796" width="9" style="5"/>
    <col min="12797" max="12799" width="8.375" style="5" customWidth="1"/>
    <col min="12800" max="12800" width="9" style="5"/>
    <col min="12801" max="12801" width="9.25" style="5" bestFit="1" customWidth="1"/>
    <col min="12802" max="13038" width="9" style="5"/>
    <col min="13039" max="13039" width="4.75" style="5" customWidth="1"/>
    <col min="13040" max="13040" width="6.875" style="5" customWidth="1"/>
    <col min="13041" max="13041" width="6.375" style="5" customWidth="1"/>
    <col min="13042" max="13042" width="8.625" style="5" customWidth="1"/>
    <col min="13043" max="13043" width="6.375" style="5" customWidth="1"/>
    <col min="13044" max="13044" width="8.625" style="5" customWidth="1"/>
    <col min="13045" max="13045" width="6.375" style="5" customWidth="1"/>
    <col min="13046" max="13046" width="8.625" style="5" customWidth="1"/>
    <col min="13047" max="13047" width="6.375" style="5" customWidth="1"/>
    <col min="13048" max="13048" width="8.625" style="5" customWidth="1"/>
    <col min="13049" max="13049" width="6.375" style="5" customWidth="1"/>
    <col min="13050" max="13050" width="8.625" style="5" customWidth="1"/>
    <col min="13051" max="13052" width="9" style="5"/>
    <col min="13053" max="13055" width="8.375" style="5" customWidth="1"/>
    <col min="13056" max="13056" width="9" style="5"/>
    <col min="13057" max="13057" width="9.25" style="5" bestFit="1" customWidth="1"/>
    <col min="13058" max="13294" width="9" style="5"/>
    <col min="13295" max="13295" width="4.75" style="5" customWidth="1"/>
    <col min="13296" max="13296" width="6.875" style="5" customWidth="1"/>
    <col min="13297" max="13297" width="6.375" style="5" customWidth="1"/>
    <col min="13298" max="13298" width="8.625" style="5" customWidth="1"/>
    <col min="13299" max="13299" width="6.375" style="5" customWidth="1"/>
    <col min="13300" max="13300" width="8.625" style="5" customWidth="1"/>
    <col min="13301" max="13301" width="6.375" style="5" customWidth="1"/>
    <col min="13302" max="13302" width="8.625" style="5" customWidth="1"/>
    <col min="13303" max="13303" width="6.375" style="5" customWidth="1"/>
    <col min="13304" max="13304" width="8.625" style="5" customWidth="1"/>
    <col min="13305" max="13305" width="6.375" style="5" customWidth="1"/>
    <col min="13306" max="13306" width="8.625" style="5" customWidth="1"/>
    <col min="13307" max="13308" width="9" style="5"/>
    <col min="13309" max="13311" width="8.375" style="5" customWidth="1"/>
    <col min="13312" max="13312" width="9" style="5"/>
    <col min="13313" max="13313" width="9.25" style="5" bestFit="1" customWidth="1"/>
    <col min="13314" max="13550" width="9" style="5"/>
    <col min="13551" max="13551" width="4.75" style="5" customWidth="1"/>
    <col min="13552" max="13552" width="6.875" style="5" customWidth="1"/>
    <col min="13553" max="13553" width="6.375" style="5" customWidth="1"/>
    <col min="13554" max="13554" width="8.625" style="5" customWidth="1"/>
    <col min="13555" max="13555" width="6.375" style="5" customWidth="1"/>
    <col min="13556" max="13556" width="8.625" style="5" customWidth="1"/>
    <col min="13557" max="13557" width="6.375" style="5" customWidth="1"/>
    <col min="13558" max="13558" width="8.625" style="5" customWidth="1"/>
    <col min="13559" max="13559" width="6.375" style="5" customWidth="1"/>
    <col min="13560" max="13560" width="8.625" style="5" customWidth="1"/>
    <col min="13561" max="13561" width="6.375" style="5" customWidth="1"/>
    <col min="13562" max="13562" width="8.625" style="5" customWidth="1"/>
    <col min="13563" max="13564" width="9" style="5"/>
    <col min="13565" max="13567" width="8.375" style="5" customWidth="1"/>
    <col min="13568" max="13568" width="9" style="5"/>
    <col min="13569" max="13569" width="9.25" style="5" bestFit="1" customWidth="1"/>
    <col min="13570" max="13806" width="9" style="5"/>
    <col min="13807" max="13807" width="4.75" style="5" customWidth="1"/>
    <col min="13808" max="13808" width="6.875" style="5" customWidth="1"/>
    <col min="13809" max="13809" width="6.375" style="5" customWidth="1"/>
    <col min="13810" max="13810" width="8.625" style="5" customWidth="1"/>
    <col min="13811" max="13811" width="6.375" style="5" customWidth="1"/>
    <col min="13812" max="13812" width="8.625" style="5" customWidth="1"/>
    <col min="13813" max="13813" width="6.375" style="5" customWidth="1"/>
    <col min="13814" max="13814" width="8.625" style="5" customWidth="1"/>
    <col min="13815" max="13815" width="6.375" style="5" customWidth="1"/>
    <col min="13816" max="13816" width="8.625" style="5" customWidth="1"/>
    <col min="13817" max="13817" width="6.375" style="5" customWidth="1"/>
    <col min="13818" max="13818" width="8.625" style="5" customWidth="1"/>
    <col min="13819" max="13820" width="9" style="5"/>
    <col min="13821" max="13823" width="8.375" style="5" customWidth="1"/>
    <col min="13824" max="13824" width="9" style="5"/>
    <col min="13825" max="13825" width="9.25" style="5" bestFit="1" customWidth="1"/>
    <col min="13826" max="14062" width="9" style="5"/>
    <col min="14063" max="14063" width="4.75" style="5" customWidth="1"/>
    <col min="14064" max="14064" width="6.875" style="5" customWidth="1"/>
    <col min="14065" max="14065" width="6.375" style="5" customWidth="1"/>
    <col min="14066" max="14066" width="8.625" style="5" customWidth="1"/>
    <col min="14067" max="14067" width="6.375" style="5" customWidth="1"/>
    <col min="14068" max="14068" width="8.625" style="5" customWidth="1"/>
    <col min="14069" max="14069" width="6.375" style="5" customWidth="1"/>
    <col min="14070" max="14070" width="8.625" style="5" customWidth="1"/>
    <col min="14071" max="14071" width="6.375" style="5" customWidth="1"/>
    <col min="14072" max="14072" width="8.625" style="5" customWidth="1"/>
    <col min="14073" max="14073" width="6.375" style="5" customWidth="1"/>
    <col min="14074" max="14074" width="8.625" style="5" customWidth="1"/>
    <col min="14075" max="14076" width="9" style="5"/>
    <col min="14077" max="14079" width="8.375" style="5" customWidth="1"/>
    <col min="14080" max="14080" width="9" style="5"/>
    <col min="14081" max="14081" width="9.25" style="5" bestFit="1" customWidth="1"/>
    <col min="14082" max="14318" width="9" style="5"/>
    <col min="14319" max="14319" width="4.75" style="5" customWidth="1"/>
    <col min="14320" max="14320" width="6.875" style="5" customWidth="1"/>
    <col min="14321" max="14321" width="6.375" style="5" customWidth="1"/>
    <col min="14322" max="14322" width="8.625" style="5" customWidth="1"/>
    <col min="14323" max="14323" width="6.375" style="5" customWidth="1"/>
    <col min="14324" max="14324" width="8.625" style="5" customWidth="1"/>
    <col min="14325" max="14325" width="6.375" style="5" customWidth="1"/>
    <col min="14326" max="14326" width="8.625" style="5" customWidth="1"/>
    <col min="14327" max="14327" width="6.375" style="5" customWidth="1"/>
    <col min="14328" max="14328" width="8.625" style="5" customWidth="1"/>
    <col min="14329" max="14329" width="6.375" style="5" customWidth="1"/>
    <col min="14330" max="14330" width="8.625" style="5" customWidth="1"/>
    <col min="14331" max="14332" width="9" style="5"/>
    <col min="14333" max="14335" width="8.375" style="5" customWidth="1"/>
    <col min="14336" max="14336" width="9" style="5"/>
    <col min="14337" max="14337" width="9.25" style="5" bestFit="1" customWidth="1"/>
    <col min="14338" max="14574" width="9" style="5"/>
    <col min="14575" max="14575" width="4.75" style="5" customWidth="1"/>
    <col min="14576" max="14576" width="6.875" style="5" customWidth="1"/>
    <col min="14577" max="14577" width="6.375" style="5" customWidth="1"/>
    <col min="14578" max="14578" width="8.625" style="5" customWidth="1"/>
    <col min="14579" max="14579" width="6.375" style="5" customWidth="1"/>
    <col min="14580" max="14580" width="8.625" style="5" customWidth="1"/>
    <col min="14581" max="14581" width="6.375" style="5" customWidth="1"/>
    <col min="14582" max="14582" width="8.625" style="5" customWidth="1"/>
    <col min="14583" max="14583" width="6.375" style="5" customWidth="1"/>
    <col min="14584" max="14584" width="8.625" style="5" customWidth="1"/>
    <col min="14585" max="14585" width="6.375" style="5" customWidth="1"/>
    <col min="14586" max="14586" width="8.625" style="5" customWidth="1"/>
    <col min="14587" max="14588" width="9" style="5"/>
    <col min="14589" max="14591" width="8.375" style="5" customWidth="1"/>
    <col min="14592" max="14592" width="9" style="5"/>
    <col min="14593" max="14593" width="9.25" style="5" bestFit="1" customWidth="1"/>
    <col min="14594" max="14830" width="9" style="5"/>
    <col min="14831" max="14831" width="4.75" style="5" customWidth="1"/>
    <col min="14832" max="14832" width="6.875" style="5" customWidth="1"/>
    <col min="14833" max="14833" width="6.375" style="5" customWidth="1"/>
    <col min="14834" max="14834" width="8.625" style="5" customWidth="1"/>
    <col min="14835" max="14835" width="6.375" style="5" customWidth="1"/>
    <col min="14836" max="14836" width="8.625" style="5" customWidth="1"/>
    <col min="14837" max="14837" width="6.375" style="5" customWidth="1"/>
    <col min="14838" max="14838" width="8.625" style="5" customWidth="1"/>
    <col min="14839" max="14839" width="6.375" style="5" customWidth="1"/>
    <col min="14840" max="14840" width="8.625" style="5" customWidth="1"/>
    <col min="14841" max="14841" width="6.375" style="5" customWidth="1"/>
    <col min="14842" max="14842" width="8.625" style="5" customWidth="1"/>
    <col min="14843" max="14844" width="9" style="5"/>
    <col min="14845" max="14847" width="8.375" style="5" customWidth="1"/>
    <col min="14848" max="14848" width="9" style="5"/>
    <col min="14849" max="14849" width="9.25" style="5" bestFit="1" customWidth="1"/>
    <col min="14850" max="15086" width="9" style="5"/>
    <col min="15087" max="15087" width="4.75" style="5" customWidth="1"/>
    <col min="15088" max="15088" width="6.875" style="5" customWidth="1"/>
    <col min="15089" max="15089" width="6.375" style="5" customWidth="1"/>
    <col min="15090" max="15090" width="8.625" style="5" customWidth="1"/>
    <col min="15091" max="15091" width="6.375" style="5" customWidth="1"/>
    <col min="15092" max="15092" width="8.625" style="5" customWidth="1"/>
    <col min="15093" max="15093" width="6.375" style="5" customWidth="1"/>
    <col min="15094" max="15094" width="8.625" style="5" customWidth="1"/>
    <col min="15095" max="15095" width="6.375" style="5" customWidth="1"/>
    <col min="15096" max="15096" width="8.625" style="5" customWidth="1"/>
    <col min="15097" max="15097" width="6.375" style="5" customWidth="1"/>
    <col min="15098" max="15098" width="8.625" style="5" customWidth="1"/>
    <col min="15099" max="15100" width="9" style="5"/>
    <col min="15101" max="15103" width="8.375" style="5" customWidth="1"/>
    <col min="15104" max="15104" width="9" style="5"/>
    <col min="15105" max="15105" width="9.25" style="5" bestFit="1" customWidth="1"/>
    <col min="15106" max="15342" width="9" style="5"/>
    <col min="15343" max="15343" width="4.75" style="5" customWidth="1"/>
    <col min="15344" max="15344" width="6.875" style="5" customWidth="1"/>
    <col min="15345" max="15345" width="6.375" style="5" customWidth="1"/>
    <col min="15346" max="15346" width="8.625" style="5" customWidth="1"/>
    <col min="15347" max="15347" width="6.375" style="5" customWidth="1"/>
    <col min="15348" max="15348" width="8.625" style="5" customWidth="1"/>
    <col min="15349" max="15349" width="6.375" style="5" customWidth="1"/>
    <col min="15350" max="15350" width="8.625" style="5" customWidth="1"/>
    <col min="15351" max="15351" width="6.375" style="5" customWidth="1"/>
    <col min="15352" max="15352" width="8.625" style="5" customWidth="1"/>
    <col min="15353" max="15353" width="6.375" style="5" customWidth="1"/>
    <col min="15354" max="15354" width="8.625" style="5" customWidth="1"/>
    <col min="15355" max="15356" width="9" style="5"/>
    <col min="15357" max="15359" width="8.375" style="5" customWidth="1"/>
    <col min="15360" max="15360" width="9" style="5"/>
    <col min="15361" max="15361" width="9.25" style="5" bestFit="1" customWidth="1"/>
    <col min="15362" max="15598" width="9" style="5"/>
    <col min="15599" max="15599" width="4.75" style="5" customWidth="1"/>
    <col min="15600" max="15600" width="6.875" style="5" customWidth="1"/>
    <col min="15601" max="15601" width="6.375" style="5" customWidth="1"/>
    <col min="15602" max="15602" width="8.625" style="5" customWidth="1"/>
    <col min="15603" max="15603" width="6.375" style="5" customWidth="1"/>
    <col min="15604" max="15604" width="8.625" style="5" customWidth="1"/>
    <col min="15605" max="15605" width="6.375" style="5" customWidth="1"/>
    <col min="15606" max="15606" width="8.625" style="5" customWidth="1"/>
    <col min="15607" max="15607" width="6.375" style="5" customWidth="1"/>
    <col min="15608" max="15608" width="8.625" style="5" customWidth="1"/>
    <col min="15609" max="15609" width="6.375" style="5" customWidth="1"/>
    <col min="15610" max="15610" width="8.625" style="5" customWidth="1"/>
    <col min="15611" max="15612" width="9" style="5"/>
    <col min="15613" max="15615" width="8.375" style="5" customWidth="1"/>
    <col min="15616" max="15616" width="9" style="5"/>
    <col min="15617" max="15617" width="9.25" style="5" bestFit="1" customWidth="1"/>
    <col min="15618" max="15854" width="9" style="5"/>
    <col min="15855" max="15855" width="4.75" style="5" customWidth="1"/>
    <col min="15856" max="15856" width="6.875" style="5" customWidth="1"/>
    <col min="15857" max="15857" width="6.375" style="5" customWidth="1"/>
    <col min="15858" max="15858" width="8.625" style="5" customWidth="1"/>
    <col min="15859" max="15859" width="6.375" style="5" customWidth="1"/>
    <col min="15860" max="15860" width="8.625" style="5" customWidth="1"/>
    <col min="15861" max="15861" width="6.375" style="5" customWidth="1"/>
    <col min="15862" max="15862" width="8.625" style="5" customWidth="1"/>
    <col min="15863" max="15863" width="6.375" style="5" customWidth="1"/>
    <col min="15864" max="15864" width="8.625" style="5" customWidth="1"/>
    <col min="15865" max="15865" width="6.375" style="5" customWidth="1"/>
    <col min="15866" max="15866" width="8.625" style="5" customWidth="1"/>
    <col min="15867" max="15868" width="9" style="5"/>
    <col min="15869" max="15871" width="8.375" style="5" customWidth="1"/>
    <col min="15872" max="15872" width="9" style="5"/>
    <col min="15873" max="15873" width="9.25" style="5" bestFit="1" customWidth="1"/>
    <col min="15874" max="16110" width="9" style="5"/>
    <col min="16111" max="16111" width="4.75" style="5" customWidth="1"/>
    <col min="16112" max="16112" width="6.875" style="5" customWidth="1"/>
    <col min="16113" max="16113" width="6.375" style="5" customWidth="1"/>
    <col min="16114" max="16114" width="8.625" style="5" customWidth="1"/>
    <col min="16115" max="16115" width="6.375" style="5" customWidth="1"/>
    <col min="16116" max="16116" width="8.625" style="5" customWidth="1"/>
    <col min="16117" max="16117" width="6.375" style="5" customWidth="1"/>
    <col min="16118" max="16118" width="8.625" style="5" customWidth="1"/>
    <col min="16119" max="16119" width="6.375" style="5" customWidth="1"/>
    <col min="16120" max="16120" width="8.625" style="5" customWidth="1"/>
    <col min="16121" max="16121" width="6.375" style="5" customWidth="1"/>
    <col min="16122" max="16122" width="8.625" style="5" customWidth="1"/>
    <col min="16123" max="16124" width="9" style="5"/>
    <col min="16125" max="16127" width="8.375" style="5" customWidth="1"/>
    <col min="16128" max="16128" width="9" style="5"/>
    <col min="16129" max="16129" width="9.25" style="5" bestFit="1" customWidth="1"/>
    <col min="16130" max="16384" width="9" style="5"/>
  </cols>
  <sheetData>
    <row r="1" spans="1:13" ht="25.5" customHeight="1">
      <c r="A1" s="2315" t="s">
        <v>3320</v>
      </c>
      <c r="M1" s="6" t="s">
        <v>3271</v>
      </c>
    </row>
    <row r="2" spans="1:13" ht="18" customHeight="1">
      <c r="A2" s="2550"/>
      <c r="B2" s="2490" t="s">
        <v>45</v>
      </c>
      <c r="C2" s="2492"/>
      <c r="D2" s="2492"/>
      <c r="E2" s="2492"/>
      <c r="F2" s="2492"/>
      <c r="G2" s="2492"/>
      <c r="H2" s="2490" t="s">
        <v>49</v>
      </c>
      <c r="I2" s="2492"/>
      <c r="J2" s="2492"/>
      <c r="K2" s="2492"/>
      <c r="L2" s="2492"/>
      <c r="M2" s="2494"/>
    </row>
    <row r="3" spans="1:13" ht="18" customHeight="1">
      <c r="A3" s="2777"/>
      <c r="B3" s="2490" t="s">
        <v>129</v>
      </c>
      <c r="C3" s="2494"/>
      <c r="D3" s="2492" t="s">
        <v>3270</v>
      </c>
      <c r="E3" s="2494"/>
      <c r="F3" s="2492" t="s">
        <v>3269</v>
      </c>
      <c r="G3" s="2492"/>
      <c r="H3" s="2490" t="s">
        <v>129</v>
      </c>
      <c r="I3" s="2494"/>
      <c r="J3" s="2492" t="s">
        <v>3270</v>
      </c>
      <c r="K3" s="2494"/>
      <c r="L3" s="2492" t="s">
        <v>3269</v>
      </c>
      <c r="M3" s="2494"/>
    </row>
    <row r="4" spans="1:13" ht="24">
      <c r="A4" s="2778"/>
      <c r="B4" s="2313" t="s">
        <v>2570</v>
      </c>
      <c r="C4" s="1343" t="s">
        <v>3268</v>
      </c>
      <c r="D4" s="2313" t="s">
        <v>2570</v>
      </c>
      <c r="E4" s="1343" t="s">
        <v>3268</v>
      </c>
      <c r="F4" s="2313" t="s">
        <v>2570</v>
      </c>
      <c r="G4" s="1343" t="s">
        <v>3268</v>
      </c>
      <c r="H4" s="2313" t="s">
        <v>2570</v>
      </c>
      <c r="I4" s="1343" t="s">
        <v>3268</v>
      </c>
      <c r="J4" s="2313" t="s">
        <v>2570</v>
      </c>
      <c r="K4" s="1343" t="s">
        <v>3268</v>
      </c>
      <c r="L4" s="2313" t="s">
        <v>2570</v>
      </c>
      <c r="M4" s="1342" t="s">
        <v>3268</v>
      </c>
    </row>
    <row r="5" spans="1:13" s="892" customFormat="1" ht="12" customHeight="1">
      <c r="A5" s="1497"/>
      <c r="B5" s="2279"/>
      <c r="C5" s="1498" t="s">
        <v>3460</v>
      </c>
      <c r="D5" s="2279"/>
      <c r="E5" s="1498" t="s">
        <v>3460</v>
      </c>
      <c r="F5" s="2279"/>
      <c r="G5" s="1498" t="s">
        <v>3460</v>
      </c>
      <c r="H5" s="2279"/>
      <c r="I5" s="1498" t="s">
        <v>3460</v>
      </c>
      <c r="J5" s="2279"/>
      <c r="K5" s="1499" t="s">
        <v>3460</v>
      </c>
      <c r="L5" s="1500"/>
      <c r="M5" s="1499" t="s">
        <v>3460</v>
      </c>
    </row>
    <row r="6" spans="1:13" ht="15.75" customHeight="1">
      <c r="A6" s="2320" t="s">
        <v>857</v>
      </c>
      <c r="B6" s="1357">
        <v>283</v>
      </c>
      <c r="C6" s="672">
        <v>603261</v>
      </c>
      <c r="D6" s="1358">
        <v>99</v>
      </c>
      <c r="E6" s="1234">
        <v>487052</v>
      </c>
      <c r="F6" s="1358">
        <v>184</v>
      </c>
      <c r="G6" s="1234">
        <v>116209</v>
      </c>
      <c r="H6" s="1357">
        <v>273</v>
      </c>
      <c r="I6" s="1234">
        <v>760812</v>
      </c>
      <c r="J6" s="1358">
        <v>130</v>
      </c>
      <c r="K6" s="1234">
        <v>640379</v>
      </c>
      <c r="L6" s="1358">
        <v>143</v>
      </c>
      <c r="M6" s="1358">
        <v>120433</v>
      </c>
    </row>
    <row r="7" spans="1:13" ht="15.75" customHeight="1">
      <c r="A7" s="2280" t="s">
        <v>3267</v>
      </c>
      <c r="B7" s="300">
        <v>5</v>
      </c>
      <c r="C7" s="202">
        <v>2266</v>
      </c>
      <c r="D7" s="241">
        <v>4</v>
      </c>
      <c r="E7" s="236" t="s">
        <v>3258</v>
      </c>
      <c r="F7" s="241">
        <v>1</v>
      </c>
      <c r="G7" s="236" t="s">
        <v>3258</v>
      </c>
      <c r="H7" s="1311">
        <v>3</v>
      </c>
      <c r="I7" s="232">
        <v>1209</v>
      </c>
      <c r="J7" s="1309">
        <v>2</v>
      </c>
      <c r="K7" s="232" t="s">
        <v>2726</v>
      </c>
      <c r="L7" s="1309">
        <v>1</v>
      </c>
      <c r="M7" s="1309" t="s">
        <v>2726</v>
      </c>
    </row>
    <row r="8" spans="1:13" ht="15.75" customHeight="1">
      <c r="A8" s="2280" t="s">
        <v>3266</v>
      </c>
      <c r="B8" s="300">
        <v>29</v>
      </c>
      <c r="C8" s="202">
        <v>294080</v>
      </c>
      <c r="D8" s="241">
        <v>21</v>
      </c>
      <c r="E8" s="236">
        <v>291328</v>
      </c>
      <c r="F8" s="241">
        <v>8</v>
      </c>
      <c r="G8" s="236">
        <v>2752</v>
      </c>
      <c r="H8" s="1311">
        <v>28</v>
      </c>
      <c r="I8" s="232">
        <v>405337</v>
      </c>
      <c r="J8" s="1309">
        <v>25</v>
      </c>
      <c r="K8" s="232">
        <v>402738</v>
      </c>
      <c r="L8" s="1309">
        <v>3</v>
      </c>
      <c r="M8" s="1309">
        <v>2599</v>
      </c>
    </row>
    <row r="9" spans="1:13" ht="15.75" customHeight="1">
      <c r="A9" s="2280" t="s">
        <v>3265</v>
      </c>
      <c r="B9" s="300">
        <v>2</v>
      </c>
      <c r="C9" s="202" t="s">
        <v>3258</v>
      </c>
      <c r="D9" s="241">
        <v>2</v>
      </c>
      <c r="E9" s="236" t="s">
        <v>3258</v>
      </c>
      <c r="F9" s="241" t="s">
        <v>141</v>
      </c>
      <c r="G9" s="236" t="s">
        <v>141</v>
      </c>
      <c r="H9" s="1311">
        <v>6</v>
      </c>
      <c r="I9" s="232">
        <v>4389</v>
      </c>
      <c r="J9" s="1309">
        <v>6</v>
      </c>
      <c r="K9" s="232">
        <v>4389</v>
      </c>
      <c r="L9" s="1309" t="s">
        <v>141</v>
      </c>
      <c r="M9" s="1309" t="s">
        <v>141</v>
      </c>
    </row>
    <row r="10" spans="1:13" ht="15.75" customHeight="1">
      <c r="A10" s="2280" t="s">
        <v>3264</v>
      </c>
      <c r="B10" s="300">
        <v>1</v>
      </c>
      <c r="C10" s="202" t="s">
        <v>3258</v>
      </c>
      <c r="D10" s="241" t="s">
        <v>141</v>
      </c>
      <c r="E10" s="236" t="s">
        <v>141</v>
      </c>
      <c r="F10" s="241">
        <v>1</v>
      </c>
      <c r="G10" s="236" t="s">
        <v>3258</v>
      </c>
      <c r="H10" s="1311">
        <v>1</v>
      </c>
      <c r="I10" s="232" t="s">
        <v>2726</v>
      </c>
      <c r="J10" s="1309" t="s">
        <v>141</v>
      </c>
      <c r="K10" s="232" t="s">
        <v>141</v>
      </c>
      <c r="L10" s="1309">
        <v>1</v>
      </c>
      <c r="M10" s="1309" t="s">
        <v>2726</v>
      </c>
    </row>
    <row r="11" spans="1:13" ht="15.75" customHeight="1">
      <c r="A11" s="2280" t="s">
        <v>3263</v>
      </c>
      <c r="B11" s="300">
        <v>218</v>
      </c>
      <c r="C11" s="202">
        <v>275599</v>
      </c>
      <c r="D11" s="241">
        <v>64</v>
      </c>
      <c r="E11" s="236">
        <v>178738</v>
      </c>
      <c r="F11" s="241">
        <v>154</v>
      </c>
      <c r="G11" s="236">
        <v>96861</v>
      </c>
      <c r="H11" s="1311">
        <v>215</v>
      </c>
      <c r="I11" s="232">
        <v>329849</v>
      </c>
      <c r="J11" s="1309">
        <v>87</v>
      </c>
      <c r="K11" s="232">
        <v>226382</v>
      </c>
      <c r="L11" s="1309">
        <v>128</v>
      </c>
      <c r="M11" s="1309">
        <v>103467</v>
      </c>
    </row>
    <row r="12" spans="1:13" ht="15.75" customHeight="1">
      <c r="A12" s="2280" t="s">
        <v>3262</v>
      </c>
      <c r="B12" s="300">
        <v>22</v>
      </c>
      <c r="C12" s="202">
        <v>20444</v>
      </c>
      <c r="D12" s="241">
        <v>8</v>
      </c>
      <c r="E12" s="236">
        <v>12520</v>
      </c>
      <c r="F12" s="241">
        <v>14</v>
      </c>
      <c r="G12" s="236">
        <v>7924</v>
      </c>
      <c r="H12" s="1311">
        <v>15</v>
      </c>
      <c r="I12" s="232">
        <v>12090</v>
      </c>
      <c r="J12" s="1309">
        <v>7</v>
      </c>
      <c r="K12" s="232">
        <v>5382</v>
      </c>
      <c r="L12" s="1309">
        <v>8</v>
      </c>
      <c r="M12" s="1309">
        <v>6708</v>
      </c>
    </row>
    <row r="13" spans="1:13" ht="15.75" customHeight="1">
      <c r="A13" s="2280" t="s">
        <v>3261</v>
      </c>
      <c r="B13" s="300">
        <v>1</v>
      </c>
      <c r="C13" s="202" t="s">
        <v>3258</v>
      </c>
      <c r="D13" s="241" t="s">
        <v>141</v>
      </c>
      <c r="E13" s="236" t="s">
        <v>141</v>
      </c>
      <c r="F13" s="241">
        <v>1</v>
      </c>
      <c r="G13" s="236" t="s">
        <v>3258</v>
      </c>
      <c r="H13" s="1311">
        <v>1</v>
      </c>
      <c r="I13" s="232" t="s">
        <v>2726</v>
      </c>
      <c r="J13" s="1309">
        <v>1</v>
      </c>
      <c r="K13" s="232" t="s">
        <v>2726</v>
      </c>
      <c r="L13" s="1309" t="s">
        <v>141</v>
      </c>
      <c r="M13" s="1309" t="s">
        <v>141</v>
      </c>
    </row>
    <row r="14" spans="1:13" ht="15.75" customHeight="1">
      <c r="A14" s="2280" t="s">
        <v>3260</v>
      </c>
      <c r="B14" s="300">
        <v>3</v>
      </c>
      <c r="C14" s="202">
        <v>5120</v>
      </c>
      <c r="D14" s="241" t="s">
        <v>141</v>
      </c>
      <c r="E14" s="236" t="s">
        <v>141</v>
      </c>
      <c r="F14" s="241">
        <v>3</v>
      </c>
      <c r="G14" s="236">
        <v>5120</v>
      </c>
      <c r="H14" s="1311">
        <v>1</v>
      </c>
      <c r="I14" s="232" t="s">
        <v>2726</v>
      </c>
      <c r="J14" s="1309" t="s">
        <v>141</v>
      </c>
      <c r="K14" s="232" t="s">
        <v>141</v>
      </c>
      <c r="L14" s="1309">
        <v>1</v>
      </c>
      <c r="M14" s="1309" t="s">
        <v>2726</v>
      </c>
    </row>
    <row r="15" spans="1:13" ht="15.75" customHeight="1">
      <c r="A15" s="2280" t="s">
        <v>3259</v>
      </c>
      <c r="B15" s="300">
        <v>2</v>
      </c>
      <c r="C15" s="202" t="s">
        <v>3258</v>
      </c>
      <c r="D15" s="241" t="s">
        <v>141</v>
      </c>
      <c r="E15" s="236" t="s">
        <v>141</v>
      </c>
      <c r="F15" s="241">
        <v>2</v>
      </c>
      <c r="G15" s="236" t="s">
        <v>3258</v>
      </c>
      <c r="H15" s="1311">
        <v>2</v>
      </c>
      <c r="I15" s="232" t="s">
        <v>2726</v>
      </c>
      <c r="J15" s="1309">
        <v>1</v>
      </c>
      <c r="K15" s="232" t="s">
        <v>2726</v>
      </c>
      <c r="L15" s="1309">
        <v>1</v>
      </c>
      <c r="M15" s="1309" t="s">
        <v>2726</v>
      </c>
    </row>
    <row r="16" spans="1:13" ht="15.75" customHeight="1">
      <c r="A16" s="2290" t="s">
        <v>3257</v>
      </c>
      <c r="B16" s="1496" t="s">
        <v>815</v>
      </c>
      <c r="C16" s="242" t="s">
        <v>815</v>
      </c>
      <c r="D16" s="302" t="s">
        <v>815</v>
      </c>
      <c r="E16" s="242" t="s">
        <v>815</v>
      </c>
      <c r="F16" s="302" t="s">
        <v>815</v>
      </c>
      <c r="G16" s="242" t="s">
        <v>815</v>
      </c>
      <c r="H16" s="1289">
        <v>1</v>
      </c>
      <c r="I16" s="1044" t="s">
        <v>2726</v>
      </c>
      <c r="J16" s="1289">
        <v>1</v>
      </c>
      <c r="K16" s="1044" t="s">
        <v>2726</v>
      </c>
      <c r="L16" s="1289" t="s">
        <v>141</v>
      </c>
      <c r="M16" s="1289" t="s">
        <v>815</v>
      </c>
    </row>
    <row r="17" spans="1:1" ht="18" customHeight="1">
      <c r="A17" s="2282" t="s">
        <v>3202</v>
      </c>
    </row>
    <row r="18" spans="1:1" ht="18" customHeight="1">
      <c r="A18" s="2322" t="s">
        <v>3573</v>
      </c>
    </row>
    <row r="19" spans="1:1" ht="18" customHeight="1"/>
    <row r="20" spans="1:1" ht="18" customHeight="1"/>
    <row r="21" spans="1:1" ht="18" customHeight="1"/>
    <row r="22" spans="1:1" ht="18" customHeight="1"/>
    <row r="23" spans="1:1" ht="18" customHeight="1"/>
    <row r="24" spans="1:1" ht="18" customHeight="1"/>
    <row r="25" spans="1:1" ht="18" customHeight="1"/>
    <row r="26" spans="1:1" ht="18" customHeight="1"/>
    <row r="27" spans="1:1" ht="18" customHeight="1"/>
    <row r="28" spans="1:1" ht="18" customHeight="1"/>
    <row r="29" spans="1:1" ht="18" customHeight="1"/>
    <row r="30" spans="1:1" ht="18" customHeight="1"/>
    <row r="31" spans="1:1" ht="18" customHeight="1"/>
    <row r="32" spans="1:1"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sheetData>
  <mergeCells count="9">
    <mergeCell ref="A2:A4"/>
    <mergeCell ref="B2:G2"/>
    <mergeCell ref="H2:M2"/>
    <mergeCell ref="B3:C3"/>
    <mergeCell ref="D3:E3"/>
    <mergeCell ref="F3:G3"/>
    <mergeCell ref="H3:I3"/>
    <mergeCell ref="J3:K3"/>
    <mergeCell ref="L3:M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115" zoomScaleNormal="100" zoomScaleSheetLayoutView="115" workbookViewId="0">
      <selection activeCell="K8" sqref="K8"/>
    </sheetView>
  </sheetViews>
  <sheetFormatPr defaultRowHeight="13.5"/>
  <cols>
    <col min="1" max="1" width="8.75" style="5" customWidth="1"/>
    <col min="2" max="2" width="6.625" style="5" customWidth="1"/>
    <col min="3" max="3" width="3.625" style="5" customWidth="1"/>
    <col min="4" max="7" width="14.875" style="5" customWidth="1"/>
    <col min="8" max="8" width="9.625" style="5" bestFit="1" customWidth="1"/>
    <col min="9" max="256" width="9" style="5"/>
    <col min="257" max="257" width="13.625" style="5" customWidth="1"/>
    <col min="258" max="258" width="6.625" style="5" customWidth="1"/>
    <col min="259" max="259" width="3.625" style="5" customWidth="1"/>
    <col min="260" max="263" width="15.625" style="5" customWidth="1"/>
    <col min="264" max="264" width="9.625" style="5" bestFit="1" customWidth="1"/>
    <col min="265" max="512" width="9" style="5"/>
    <col min="513" max="513" width="13.625" style="5" customWidth="1"/>
    <col min="514" max="514" width="6.625" style="5" customWidth="1"/>
    <col min="515" max="515" width="3.625" style="5" customWidth="1"/>
    <col min="516" max="519" width="15.625" style="5" customWidth="1"/>
    <col min="520" max="520" width="9.625" style="5" bestFit="1" customWidth="1"/>
    <col min="521" max="768" width="9" style="5"/>
    <col min="769" max="769" width="13.625" style="5" customWidth="1"/>
    <col min="770" max="770" width="6.625" style="5" customWidth="1"/>
    <col min="771" max="771" width="3.625" style="5" customWidth="1"/>
    <col min="772" max="775" width="15.625" style="5" customWidth="1"/>
    <col min="776" max="776" width="9.625" style="5" bestFit="1" customWidth="1"/>
    <col min="777" max="1024" width="9" style="5"/>
    <col min="1025" max="1025" width="13.625" style="5" customWidth="1"/>
    <col min="1026" max="1026" width="6.625" style="5" customWidth="1"/>
    <col min="1027" max="1027" width="3.625" style="5" customWidth="1"/>
    <col min="1028" max="1031" width="15.625" style="5" customWidth="1"/>
    <col min="1032" max="1032" width="9.625" style="5" bestFit="1" customWidth="1"/>
    <col min="1033" max="1280" width="9" style="5"/>
    <col min="1281" max="1281" width="13.625" style="5" customWidth="1"/>
    <col min="1282" max="1282" width="6.625" style="5" customWidth="1"/>
    <col min="1283" max="1283" width="3.625" style="5" customWidth="1"/>
    <col min="1284" max="1287" width="15.625" style="5" customWidth="1"/>
    <col min="1288" max="1288" width="9.625" style="5" bestFit="1" customWidth="1"/>
    <col min="1289" max="1536" width="9" style="5"/>
    <col min="1537" max="1537" width="13.625" style="5" customWidth="1"/>
    <col min="1538" max="1538" width="6.625" style="5" customWidth="1"/>
    <col min="1539" max="1539" width="3.625" style="5" customWidth="1"/>
    <col min="1540" max="1543" width="15.625" style="5" customWidth="1"/>
    <col min="1544" max="1544" width="9.625" style="5" bestFit="1" customWidth="1"/>
    <col min="1545" max="1792" width="9" style="5"/>
    <col min="1793" max="1793" width="13.625" style="5" customWidth="1"/>
    <col min="1794" max="1794" width="6.625" style="5" customWidth="1"/>
    <col min="1795" max="1795" width="3.625" style="5" customWidth="1"/>
    <col min="1796" max="1799" width="15.625" style="5" customWidth="1"/>
    <col min="1800" max="1800" width="9.625" style="5" bestFit="1" customWidth="1"/>
    <col min="1801" max="2048" width="9" style="5"/>
    <col min="2049" max="2049" width="13.625" style="5" customWidth="1"/>
    <col min="2050" max="2050" width="6.625" style="5" customWidth="1"/>
    <col min="2051" max="2051" width="3.625" style="5" customWidth="1"/>
    <col min="2052" max="2055" width="15.625" style="5" customWidth="1"/>
    <col min="2056" max="2056" width="9.625" style="5" bestFit="1" customWidth="1"/>
    <col min="2057" max="2304" width="9" style="5"/>
    <col min="2305" max="2305" width="13.625" style="5" customWidth="1"/>
    <col min="2306" max="2306" width="6.625" style="5" customWidth="1"/>
    <col min="2307" max="2307" width="3.625" style="5" customWidth="1"/>
    <col min="2308" max="2311" width="15.625" style="5" customWidth="1"/>
    <col min="2312" max="2312" width="9.625" style="5" bestFit="1" customWidth="1"/>
    <col min="2313" max="2560" width="9" style="5"/>
    <col min="2561" max="2561" width="13.625" style="5" customWidth="1"/>
    <col min="2562" max="2562" width="6.625" style="5" customWidth="1"/>
    <col min="2563" max="2563" width="3.625" style="5" customWidth="1"/>
    <col min="2564" max="2567" width="15.625" style="5" customWidth="1"/>
    <col min="2568" max="2568" width="9.625" style="5" bestFit="1" customWidth="1"/>
    <col min="2569" max="2816" width="9" style="5"/>
    <col min="2817" max="2817" width="13.625" style="5" customWidth="1"/>
    <col min="2818" max="2818" width="6.625" style="5" customWidth="1"/>
    <col min="2819" max="2819" width="3.625" style="5" customWidth="1"/>
    <col min="2820" max="2823" width="15.625" style="5" customWidth="1"/>
    <col min="2824" max="2824" width="9.625" style="5" bestFit="1" customWidth="1"/>
    <col min="2825" max="3072" width="9" style="5"/>
    <col min="3073" max="3073" width="13.625" style="5" customWidth="1"/>
    <col min="3074" max="3074" width="6.625" style="5" customWidth="1"/>
    <col min="3075" max="3075" width="3.625" style="5" customWidth="1"/>
    <col min="3076" max="3079" width="15.625" style="5" customWidth="1"/>
    <col min="3080" max="3080" width="9.625" style="5" bestFit="1" customWidth="1"/>
    <col min="3081" max="3328" width="9" style="5"/>
    <col min="3329" max="3329" width="13.625" style="5" customWidth="1"/>
    <col min="3330" max="3330" width="6.625" style="5" customWidth="1"/>
    <col min="3331" max="3331" width="3.625" style="5" customWidth="1"/>
    <col min="3332" max="3335" width="15.625" style="5" customWidth="1"/>
    <col min="3336" max="3336" width="9.625" style="5" bestFit="1" customWidth="1"/>
    <col min="3337" max="3584" width="9" style="5"/>
    <col min="3585" max="3585" width="13.625" style="5" customWidth="1"/>
    <col min="3586" max="3586" width="6.625" style="5" customWidth="1"/>
    <col min="3587" max="3587" width="3.625" style="5" customWidth="1"/>
    <col min="3588" max="3591" width="15.625" style="5" customWidth="1"/>
    <col min="3592" max="3592" width="9.625" style="5" bestFit="1" customWidth="1"/>
    <col min="3593" max="3840" width="9" style="5"/>
    <col min="3841" max="3841" width="13.625" style="5" customWidth="1"/>
    <col min="3842" max="3842" width="6.625" style="5" customWidth="1"/>
    <col min="3843" max="3843" width="3.625" style="5" customWidth="1"/>
    <col min="3844" max="3847" width="15.625" style="5" customWidth="1"/>
    <col min="3848" max="3848" width="9.625" style="5" bestFit="1" customWidth="1"/>
    <col min="3849" max="4096" width="9" style="5"/>
    <col min="4097" max="4097" width="13.625" style="5" customWidth="1"/>
    <col min="4098" max="4098" width="6.625" style="5" customWidth="1"/>
    <col min="4099" max="4099" width="3.625" style="5" customWidth="1"/>
    <col min="4100" max="4103" width="15.625" style="5" customWidth="1"/>
    <col min="4104" max="4104" width="9.625" style="5" bestFit="1" customWidth="1"/>
    <col min="4105" max="4352" width="9" style="5"/>
    <col min="4353" max="4353" width="13.625" style="5" customWidth="1"/>
    <col min="4354" max="4354" width="6.625" style="5" customWidth="1"/>
    <col min="4355" max="4355" width="3.625" style="5" customWidth="1"/>
    <col min="4356" max="4359" width="15.625" style="5" customWidth="1"/>
    <col min="4360" max="4360" width="9.625" style="5" bestFit="1" customWidth="1"/>
    <col min="4361" max="4608" width="9" style="5"/>
    <col min="4609" max="4609" width="13.625" style="5" customWidth="1"/>
    <col min="4610" max="4610" width="6.625" style="5" customWidth="1"/>
    <col min="4611" max="4611" width="3.625" style="5" customWidth="1"/>
    <col min="4612" max="4615" width="15.625" style="5" customWidth="1"/>
    <col min="4616" max="4616" width="9.625" style="5" bestFit="1" customWidth="1"/>
    <col min="4617" max="4864" width="9" style="5"/>
    <col min="4865" max="4865" width="13.625" style="5" customWidth="1"/>
    <col min="4866" max="4866" width="6.625" style="5" customWidth="1"/>
    <col min="4867" max="4867" width="3.625" style="5" customWidth="1"/>
    <col min="4868" max="4871" width="15.625" style="5" customWidth="1"/>
    <col min="4872" max="4872" width="9.625" style="5" bestFit="1" customWidth="1"/>
    <col min="4873" max="5120" width="9" style="5"/>
    <col min="5121" max="5121" width="13.625" style="5" customWidth="1"/>
    <col min="5122" max="5122" width="6.625" style="5" customWidth="1"/>
    <col min="5123" max="5123" width="3.625" style="5" customWidth="1"/>
    <col min="5124" max="5127" width="15.625" style="5" customWidth="1"/>
    <col min="5128" max="5128" width="9.625" style="5" bestFit="1" customWidth="1"/>
    <col min="5129" max="5376" width="9" style="5"/>
    <col min="5377" max="5377" width="13.625" style="5" customWidth="1"/>
    <col min="5378" max="5378" width="6.625" style="5" customWidth="1"/>
    <col min="5379" max="5379" width="3.625" style="5" customWidth="1"/>
    <col min="5380" max="5383" width="15.625" style="5" customWidth="1"/>
    <col min="5384" max="5384" width="9.625" style="5" bestFit="1" customWidth="1"/>
    <col min="5385" max="5632" width="9" style="5"/>
    <col min="5633" max="5633" width="13.625" style="5" customWidth="1"/>
    <col min="5634" max="5634" width="6.625" style="5" customWidth="1"/>
    <col min="5635" max="5635" width="3.625" style="5" customWidth="1"/>
    <col min="5636" max="5639" width="15.625" style="5" customWidth="1"/>
    <col min="5640" max="5640" width="9.625" style="5" bestFit="1" customWidth="1"/>
    <col min="5641" max="5888" width="9" style="5"/>
    <col min="5889" max="5889" width="13.625" style="5" customWidth="1"/>
    <col min="5890" max="5890" width="6.625" style="5" customWidth="1"/>
    <col min="5891" max="5891" width="3.625" style="5" customWidth="1"/>
    <col min="5892" max="5895" width="15.625" style="5" customWidth="1"/>
    <col min="5896" max="5896" width="9.625" style="5" bestFit="1" customWidth="1"/>
    <col min="5897" max="6144" width="9" style="5"/>
    <col min="6145" max="6145" width="13.625" style="5" customWidth="1"/>
    <col min="6146" max="6146" width="6.625" style="5" customWidth="1"/>
    <col min="6147" max="6147" width="3.625" style="5" customWidth="1"/>
    <col min="6148" max="6151" width="15.625" style="5" customWidth="1"/>
    <col min="6152" max="6152" width="9.625" style="5" bestFit="1" customWidth="1"/>
    <col min="6153" max="6400" width="9" style="5"/>
    <col min="6401" max="6401" width="13.625" style="5" customWidth="1"/>
    <col min="6402" max="6402" width="6.625" style="5" customWidth="1"/>
    <col min="6403" max="6403" width="3.625" style="5" customWidth="1"/>
    <col min="6404" max="6407" width="15.625" style="5" customWidth="1"/>
    <col min="6408" max="6408" width="9.625" style="5" bestFit="1" customWidth="1"/>
    <col min="6409" max="6656" width="9" style="5"/>
    <col min="6657" max="6657" width="13.625" style="5" customWidth="1"/>
    <col min="6658" max="6658" width="6.625" style="5" customWidth="1"/>
    <col min="6659" max="6659" width="3.625" style="5" customWidth="1"/>
    <col min="6660" max="6663" width="15.625" style="5" customWidth="1"/>
    <col min="6664" max="6664" width="9.625" style="5" bestFit="1" customWidth="1"/>
    <col min="6665" max="6912" width="9" style="5"/>
    <col min="6913" max="6913" width="13.625" style="5" customWidth="1"/>
    <col min="6914" max="6914" width="6.625" style="5" customWidth="1"/>
    <col min="6915" max="6915" width="3.625" style="5" customWidth="1"/>
    <col min="6916" max="6919" width="15.625" style="5" customWidth="1"/>
    <col min="6920" max="6920" width="9.625" style="5" bestFit="1" customWidth="1"/>
    <col min="6921" max="7168" width="9" style="5"/>
    <col min="7169" max="7169" width="13.625" style="5" customWidth="1"/>
    <col min="7170" max="7170" width="6.625" style="5" customWidth="1"/>
    <col min="7171" max="7171" width="3.625" style="5" customWidth="1"/>
    <col min="7172" max="7175" width="15.625" style="5" customWidth="1"/>
    <col min="7176" max="7176" width="9.625" style="5" bestFit="1" customWidth="1"/>
    <col min="7177" max="7424" width="9" style="5"/>
    <col min="7425" max="7425" width="13.625" style="5" customWidth="1"/>
    <col min="7426" max="7426" width="6.625" style="5" customWidth="1"/>
    <col min="7427" max="7427" width="3.625" style="5" customWidth="1"/>
    <col min="7428" max="7431" width="15.625" style="5" customWidth="1"/>
    <col min="7432" max="7432" width="9.625" style="5" bestFit="1" customWidth="1"/>
    <col min="7433" max="7680" width="9" style="5"/>
    <col min="7681" max="7681" width="13.625" style="5" customWidth="1"/>
    <col min="7682" max="7682" width="6.625" style="5" customWidth="1"/>
    <col min="7683" max="7683" width="3.625" style="5" customWidth="1"/>
    <col min="7684" max="7687" width="15.625" style="5" customWidth="1"/>
    <col min="7688" max="7688" width="9.625" style="5" bestFit="1" customWidth="1"/>
    <col min="7689" max="7936" width="9" style="5"/>
    <col min="7937" max="7937" width="13.625" style="5" customWidth="1"/>
    <col min="7938" max="7938" width="6.625" style="5" customWidth="1"/>
    <col min="7939" max="7939" width="3.625" style="5" customWidth="1"/>
    <col min="7940" max="7943" width="15.625" style="5" customWidth="1"/>
    <col min="7944" max="7944" width="9.625" style="5" bestFit="1" customWidth="1"/>
    <col min="7945" max="8192" width="9" style="5"/>
    <col min="8193" max="8193" width="13.625" style="5" customWidth="1"/>
    <col min="8194" max="8194" width="6.625" style="5" customWidth="1"/>
    <col min="8195" max="8195" width="3.625" style="5" customWidth="1"/>
    <col min="8196" max="8199" width="15.625" style="5" customWidth="1"/>
    <col min="8200" max="8200" width="9.625" style="5" bestFit="1" customWidth="1"/>
    <col min="8201" max="8448" width="9" style="5"/>
    <col min="8449" max="8449" width="13.625" style="5" customWidth="1"/>
    <col min="8450" max="8450" width="6.625" style="5" customWidth="1"/>
    <col min="8451" max="8451" width="3.625" style="5" customWidth="1"/>
    <col min="8452" max="8455" width="15.625" style="5" customWidth="1"/>
    <col min="8456" max="8456" width="9.625" style="5" bestFit="1" customWidth="1"/>
    <col min="8457" max="8704" width="9" style="5"/>
    <col min="8705" max="8705" width="13.625" style="5" customWidth="1"/>
    <col min="8706" max="8706" width="6.625" style="5" customWidth="1"/>
    <col min="8707" max="8707" width="3.625" style="5" customWidth="1"/>
    <col min="8708" max="8711" width="15.625" style="5" customWidth="1"/>
    <col min="8712" max="8712" width="9.625" style="5" bestFit="1" customWidth="1"/>
    <col min="8713" max="8960" width="9" style="5"/>
    <col min="8961" max="8961" width="13.625" style="5" customWidth="1"/>
    <col min="8962" max="8962" width="6.625" style="5" customWidth="1"/>
    <col min="8963" max="8963" width="3.625" style="5" customWidth="1"/>
    <col min="8964" max="8967" width="15.625" style="5" customWidth="1"/>
    <col min="8968" max="8968" width="9.625" style="5" bestFit="1" customWidth="1"/>
    <col min="8969" max="9216" width="9" style="5"/>
    <col min="9217" max="9217" width="13.625" style="5" customWidth="1"/>
    <col min="9218" max="9218" width="6.625" style="5" customWidth="1"/>
    <col min="9219" max="9219" width="3.625" style="5" customWidth="1"/>
    <col min="9220" max="9223" width="15.625" style="5" customWidth="1"/>
    <col min="9224" max="9224" width="9.625" style="5" bestFit="1" customWidth="1"/>
    <col min="9225" max="9472" width="9" style="5"/>
    <col min="9473" max="9473" width="13.625" style="5" customWidth="1"/>
    <col min="9474" max="9474" width="6.625" style="5" customWidth="1"/>
    <col min="9475" max="9475" width="3.625" style="5" customWidth="1"/>
    <col min="9476" max="9479" width="15.625" style="5" customWidth="1"/>
    <col min="9480" max="9480" width="9.625" style="5" bestFit="1" customWidth="1"/>
    <col min="9481" max="9728" width="9" style="5"/>
    <col min="9729" max="9729" width="13.625" style="5" customWidth="1"/>
    <col min="9730" max="9730" width="6.625" style="5" customWidth="1"/>
    <col min="9731" max="9731" width="3.625" style="5" customWidth="1"/>
    <col min="9732" max="9735" width="15.625" style="5" customWidth="1"/>
    <col min="9736" max="9736" width="9.625" style="5" bestFit="1" customWidth="1"/>
    <col min="9737" max="9984" width="9" style="5"/>
    <col min="9985" max="9985" width="13.625" style="5" customWidth="1"/>
    <col min="9986" max="9986" width="6.625" style="5" customWidth="1"/>
    <col min="9987" max="9987" width="3.625" style="5" customWidth="1"/>
    <col min="9988" max="9991" width="15.625" style="5" customWidth="1"/>
    <col min="9992" max="9992" width="9.625" style="5" bestFit="1" customWidth="1"/>
    <col min="9993" max="10240" width="9" style="5"/>
    <col min="10241" max="10241" width="13.625" style="5" customWidth="1"/>
    <col min="10242" max="10242" width="6.625" style="5" customWidth="1"/>
    <col min="10243" max="10243" width="3.625" style="5" customWidth="1"/>
    <col min="10244" max="10247" width="15.625" style="5" customWidth="1"/>
    <col min="10248" max="10248" width="9.625" style="5" bestFit="1" customWidth="1"/>
    <col min="10249" max="10496" width="9" style="5"/>
    <col min="10497" max="10497" width="13.625" style="5" customWidth="1"/>
    <col min="10498" max="10498" width="6.625" style="5" customWidth="1"/>
    <col min="10499" max="10499" width="3.625" style="5" customWidth="1"/>
    <col min="10500" max="10503" width="15.625" style="5" customWidth="1"/>
    <col min="10504" max="10504" width="9.625" style="5" bestFit="1" customWidth="1"/>
    <col min="10505" max="10752" width="9" style="5"/>
    <col min="10753" max="10753" width="13.625" style="5" customWidth="1"/>
    <col min="10754" max="10754" width="6.625" style="5" customWidth="1"/>
    <col min="10755" max="10755" width="3.625" style="5" customWidth="1"/>
    <col min="10756" max="10759" width="15.625" style="5" customWidth="1"/>
    <col min="10760" max="10760" width="9.625" style="5" bestFit="1" customWidth="1"/>
    <col min="10761" max="11008" width="9" style="5"/>
    <col min="11009" max="11009" width="13.625" style="5" customWidth="1"/>
    <col min="11010" max="11010" width="6.625" style="5" customWidth="1"/>
    <col min="11011" max="11011" width="3.625" style="5" customWidth="1"/>
    <col min="11012" max="11015" width="15.625" style="5" customWidth="1"/>
    <col min="11016" max="11016" width="9.625" style="5" bestFit="1" customWidth="1"/>
    <col min="11017" max="11264" width="9" style="5"/>
    <col min="11265" max="11265" width="13.625" style="5" customWidth="1"/>
    <col min="11266" max="11266" width="6.625" style="5" customWidth="1"/>
    <col min="11267" max="11267" width="3.625" style="5" customWidth="1"/>
    <col min="11268" max="11271" width="15.625" style="5" customWidth="1"/>
    <col min="11272" max="11272" width="9.625" style="5" bestFit="1" customWidth="1"/>
    <col min="11273" max="11520" width="9" style="5"/>
    <col min="11521" max="11521" width="13.625" style="5" customWidth="1"/>
    <col min="11522" max="11522" width="6.625" style="5" customWidth="1"/>
    <col min="11523" max="11523" width="3.625" style="5" customWidth="1"/>
    <col min="11524" max="11527" width="15.625" style="5" customWidth="1"/>
    <col min="11528" max="11528" width="9.625" style="5" bestFit="1" customWidth="1"/>
    <col min="11529" max="11776" width="9" style="5"/>
    <col min="11777" max="11777" width="13.625" style="5" customWidth="1"/>
    <col min="11778" max="11778" width="6.625" style="5" customWidth="1"/>
    <col min="11779" max="11779" width="3.625" style="5" customWidth="1"/>
    <col min="11780" max="11783" width="15.625" style="5" customWidth="1"/>
    <col min="11784" max="11784" width="9.625" style="5" bestFit="1" customWidth="1"/>
    <col min="11785" max="12032" width="9" style="5"/>
    <col min="12033" max="12033" width="13.625" style="5" customWidth="1"/>
    <col min="12034" max="12034" width="6.625" style="5" customWidth="1"/>
    <col min="12035" max="12035" width="3.625" style="5" customWidth="1"/>
    <col min="12036" max="12039" width="15.625" style="5" customWidth="1"/>
    <col min="12040" max="12040" width="9.625" style="5" bestFit="1" customWidth="1"/>
    <col min="12041" max="12288" width="9" style="5"/>
    <col min="12289" max="12289" width="13.625" style="5" customWidth="1"/>
    <col min="12290" max="12290" width="6.625" style="5" customWidth="1"/>
    <col min="12291" max="12291" width="3.625" style="5" customWidth="1"/>
    <col min="12292" max="12295" width="15.625" style="5" customWidth="1"/>
    <col min="12296" max="12296" width="9.625" style="5" bestFit="1" customWidth="1"/>
    <col min="12297" max="12544" width="9" style="5"/>
    <col min="12545" max="12545" width="13.625" style="5" customWidth="1"/>
    <col min="12546" max="12546" width="6.625" style="5" customWidth="1"/>
    <col min="12547" max="12547" width="3.625" style="5" customWidth="1"/>
    <col min="12548" max="12551" width="15.625" style="5" customWidth="1"/>
    <col min="12552" max="12552" width="9.625" style="5" bestFit="1" customWidth="1"/>
    <col min="12553" max="12800" width="9" style="5"/>
    <col min="12801" max="12801" width="13.625" style="5" customWidth="1"/>
    <col min="12802" max="12802" width="6.625" style="5" customWidth="1"/>
    <col min="12803" max="12803" width="3.625" style="5" customWidth="1"/>
    <col min="12804" max="12807" width="15.625" style="5" customWidth="1"/>
    <col min="12808" max="12808" width="9.625" style="5" bestFit="1" customWidth="1"/>
    <col min="12809" max="13056" width="9" style="5"/>
    <col min="13057" max="13057" width="13.625" style="5" customWidth="1"/>
    <col min="13058" max="13058" width="6.625" style="5" customWidth="1"/>
    <col min="13059" max="13059" width="3.625" style="5" customWidth="1"/>
    <col min="13060" max="13063" width="15.625" style="5" customWidth="1"/>
    <col min="13064" max="13064" width="9.625" style="5" bestFit="1" customWidth="1"/>
    <col min="13065" max="13312" width="9" style="5"/>
    <col min="13313" max="13313" width="13.625" style="5" customWidth="1"/>
    <col min="13314" max="13314" width="6.625" style="5" customWidth="1"/>
    <col min="13315" max="13315" width="3.625" style="5" customWidth="1"/>
    <col min="13316" max="13319" width="15.625" style="5" customWidth="1"/>
    <col min="13320" max="13320" width="9.625" style="5" bestFit="1" customWidth="1"/>
    <col min="13321" max="13568" width="9" style="5"/>
    <col min="13569" max="13569" width="13.625" style="5" customWidth="1"/>
    <col min="13570" max="13570" width="6.625" style="5" customWidth="1"/>
    <col min="13571" max="13571" width="3.625" style="5" customWidth="1"/>
    <col min="13572" max="13575" width="15.625" style="5" customWidth="1"/>
    <col min="13576" max="13576" width="9.625" style="5" bestFit="1" customWidth="1"/>
    <col min="13577" max="13824" width="9" style="5"/>
    <col min="13825" max="13825" width="13.625" style="5" customWidth="1"/>
    <col min="13826" max="13826" width="6.625" style="5" customWidth="1"/>
    <col min="13827" max="13827" width="3.625" style="5" customWidth="1"/>
    <col min="13828" max="13831" width="15.625" style="5" customWidth="1"/>
    <col min="13832" max="13832" width="9.625" style="5" bestFit="1" customWidth="1"/>
    <col min="13833" max="14080" width="9" style="5"/>
    <col min="14081" max="14081" width="13.625" style="5" customWidth="1"/>
    <col min="14082" max="14082" width="6.625" style="5" customWidth="1"/>
    <col min="14083" max="14083" width="3.625" style="5" customWidth="1"/>
    <col min="14084" max="14087" width="15.625" style="5" customWidth="1"/>
    <col min="14088" max="14088" width="9.625" style="5" bestFit="1" customWidth="1"/>
    <col min="14089" max="14336" width="9" style="5"/>
    <col min="14337" max="14337" width="13.625" style="5" customWidth="1"/>
    <col min="14338" max="14338" width="6.625" style="5" customWidth="1"/>
    <col min="14339" max="14339" width="3.625" style="5" customWidth="1"/>
    <col min="14340" max="14343" width="15.625" style="5" customWidth="1"/>
    <col min="14344" max="14344" width="9.625" style="5" bestFit="1" customWidth="1"/>
    <col min="14345" max="14592" width="9" style="5"/>
    <col min="14593" max="14593" width="13.625" style="5" customWidth="1"/>
    <col min="14594" max="14594" width="6.625" style="5" customWidth="1"/>
    <col min="14595" max="14595" width="3.625" style="5" customWidth="1"/>
    <col min="14596" max="14599" width="15.625" style="5" customWidth="1"/>
    <col min="14600" max="14600" width="9.625" style="5" bestFit="1" customWidth="1"/>
    <col min="14601" max="14848" width="9" style="5"/>
    <col min="14849" max="14849" width="13.625" style="5" customWidth="1"/>
    <col min="14850" max="14850" width="6.625" style="5" customWidth="1"/>
    <col min="14851" max="14851" width="3.625" style="5" customWidth="1"/>
    <col min="14852" max="14855" width="15.625" style="5" customWidth="1"/>
    <col min="14856" max="14856" width="9.625" style="5" bestFit="1" customWidth="1"/>
    <col min="14857" max="15104" width="9" style="5"/>
    <col min="15105" max="15105" width="13.625" style="5" customWidth="1"/>
    <col min="15106" max="15106" width="6.625" style="5" customWidth="1"/>
    <col min="15107" max="15107" width="3.625" style="5" customWidth="1"/>
    <col min="15108" max="15111" width="15.625" style="5" customWidth="1"/>
    <col min="15112" max="15112" width="9.625" style="5" bestFit="1" customWidth="1"/>
    <col min="15113" max="15360" width="9" style="5"/>
    <col min="15361" max="15361" width="13.625" style="5" customWidth="1"/>
    <col min="15362" max="15362" width="6.625" style="5" customWidth="1"/>
    <col min="15363" max="15363" width="3.625" style="5" customWidth="1"/>
    <col min="15364" max="15367" width="15.625" style="5" customWidth="1"/>
    <col min="15368" max="15368" width="9.625" style="5" bestFit="1" customWidth="1"/>
    <col min="15369" max="15616" width="9" style="5"/>
    <col min="15617" max="15617" width="13.625" style="5" customWidth="1"/>
    <col min="15618" max="15618" width="6.625" style="5" customWidth="1"/>
    <col min="15619" max="15619" width="3.625" style="5" customWidth="1"/>
    <col min="15620" max="15623" width="15.625" style="5" customWidth="1"/>
    <col min="15624" max="15624" width="9.625" style="5" bestFit="1" customWidth="1"/>
    <col min="15625" max="15872" width="9" style="5"/>
    <col min="15873" max="15873" width="13.625" style="5" customWidth="1"/>
    <col min="15874" max="15874" width="6.625" style="5" customWidth="1"/>
    <col min="15875" max="15875" width="3.625" style="5" customWidth="1"/>
    <col min="15876" max="15879" width="15.625" style="5" customWidth="1"/>
    <col min="15880" max="15880" width="9.625" style="5" bestFit="1" customWidth="1"/>
    <col min="15881" max="16128" width="9" style="5"/>
    <col min="16129" max="16129" width="13.625" style="5" customWidth="1"/>
    <col min="16130" max="16130" width="6.625" style="5" customWidth="1"/>
    <col min="16131" max="16131" width="3.625" style="5" customWidth="1"/>
    <col min="16132" max="16135" width="15.625" style="5" customWidth="1"/>
    <col min="16136" max="16136" width="9.625" style="5" bestFit="1" customWidth="1"/>
    <col min="16137" max="16384" width="9" style="5"/>
  </cols>
  <sheetData>
    <row r="1" spans="1:8" s="2" customFormat="1" ht="30" customHeight="1">
      <c r="A1" s="1702" t="s">
        <v>2765</v>
      </c>
    </row>
    <row r="2" spans="1:8" s="2" customFormat="1" ht="25.5" customHeight="1">
      <c r="A2" s="1700" t="s">
        <v>2766</v>
      </c>
      <c r="B2" s="1700"/>
      <c r="C2" s="1700"/>
      <c r="D2" s="1700"/>
      <c r="E2" s="1953"/>
      <c r="F2" s="1699"/>
      <c r="G2" s="1953"/>
    </row>
    <row r="3" spans="1:8" ht="18" customHeight="1">
      <c r="A3" s="2780"/>
      <c r="B3" s="2780"/>
      <c r="C3" s="2781"/>
      <c r="D3" s="2786" t="s">
        <v>2767</v>
      </c>
      <c r="E3" s="2787"/>
      <c r="F3" s="2787"/>
      <c r="G3" s="2787"/>
    </row>
    <row r="4" spans="1:8" ht="18" customHeight="1">
      <c r="A4" s="2782"/>
      <c r="B4" s="2782"/>
      <c r="C4" s="2783"/>
      <c r="D4" s="1954" t="s">
        <v>2768</v>
      </c>
      <c r="E4" s="2788" t="s">
        <v>2769</v>
      </c>
      <c r="F4" s="2789"/>
      <c r="G4" s="1954" t="s">
        <v>197</v>
      </c>
    </row>
    <row r="5" spans="1:8" ht="18" customHeight="1">
      <c r="A5" s="2782"/>
      <c r="B5" s="2782"/>
      <c r="C5" s="2783"/>
      <c r="D5" s="1955" t="s">
        <v>2770</v>
      </c>
      <c r="E5" s="1955" t="s">
        <v>2770</v>
      </c>
      <c r="F5" s="1778" t="s">
        <v>2771</v>
      </c>
      <c r="G5" s="1955" t="s">
        <v>2770</v>
      </c>
    </row>
    <row r="6" spans="1:8" ht="18" customHeight="1">
      <c r="A6" s="2784"/>
      <c r="B6" s="2784"/>
      <c r="C6" s="2785"/>
      <c r="D6" s="1956" t="s">
        <v>2772</v>
      </c>
      <c r="E6" s="1957" t="s">
        <v>2773</v>
      </c>
      <c r="F6" s="1958" t="s">
        <v>2774</v>
      </c>
      <c r="G6" s="1959" t="s">
        <v>2775</v>
      </c>
    </row>
    <row r="7" spans="1:8" ht="22.5" customHeight="1">
      <c r="A7" s="2790" t="s">
        <v>2776</v>
      </c>
      <c r="B7" s="2790"/>
      <c r="C7" s="1960"/>
      <c r="D7" s="1961">
        <v>99.9</v>
      </c>
      <c r="E7" s="1962">
        <v>99.8</v>
      </c>
      <c r="F7" s="1962">
        <v>1801.2</v>
      </c>
      <c r="G7" s="1963">
        <v>100.3</v>
      </c>
    </row>
    <row r="8" spans="1:8" ht="22.5" customHeight="1">
      <c r="A8" s="2791" t="s">
        <v>2777</v>
      </c>
      <c r="B8" s="2791"/>
      <c r="C8" s="1964"/>
      <c r="D8" s="1965">
        <v>100.4</v>
      </c>
      <c r="E8" s="1966">
        <v>100</v>
      </c>
      <c r="F8" s="1966">
        <v>1803.7</v>
      </c>
      <c r="G8" s="1967">
        <v>100.6</v>
      </c>
    </row>
    <row r="9" spans="1:8" ht="22.5" customHeight="1">
      <c r="A9" s="2792" t="s">
        <v>2778</v>
      </c>
      <c r="B9" s="2792"/>
      <c r="C9" s="1976"/>
      <c r="D9" s="1977">
        <v>101.3</v>
      </c>
      <c r="E9" s="1978">
        <v>100.9</v>
      </c>
      <c r="F9" s="1978">
        <v>1820.7</v>
      </c>
      <c r="G9" s="1979">
        <v>101.6</v>
      </c>
    </row>
    <row r="10" spans="1:8" ht="22.5" customHeight="1">
      <c r="A10" s="1147" t="s">
        <v>511</v>
      </c>
      <c r="B10" s="1972">
        <v>1</v>
      </c>
      <c r="C10" s="1973" t="s">
        <v>2779</v>
      </c>
      <c r="D10" s="1965">
        <v>101.3</v>
      </c>
      <c r="E10" s="1966">
        <v>100.8</v>
      </c>
      <c r="F10" s="1966">
        <f>E10*$F$8/$E$8</f>
        <v>1818.1296</v>
      </c>
      <c r="G10" s="1967">
        <v>101.7</v>
      </c>
      <c r="H10" s="1974"/>
    </row>
    <row r="11" spans="1:8" ht="22.5" customHeight="1">
      <c r="A11" s="1975"/>
      <c r="B11" s="1972">
        <v>2</v>
      </c>
      <c r="C11" s="1964"/>
      <c r="D11" s="1965">
        <v>101.3</v>
      </c>
      <c r="E11" s="1966">
        <v>100.8</v>
      </c>
      <c r="F11" s="1966">
        <f>E11*$F$8/$E$8</f>
        <v>1818.1296</v>
      </c>
      <c r="G11" s="1967">
        <v>101.8</v>
      </c>
    </row>
    <row r="12" spans="1:8" ht="22.5" customHeight="1">
      <c r="A12" s="1975"/>
      <c r="B12" s="1972">
        <v>3</v>
      </c>
      <c r="C12" s="1964"/>
      <c r="D12" s="1965">
        <v>101</v>
      </c>
      <c r="E12" s="1966">
        <v>100.5</v>
      </c>
      <c r="F12" s="1966">
        <f>E12*$F$8/$E$8</f>
        <v>1812.7184999999999</v>
      </c>
      <c r="G12" s="1967">
        <v>101.4</v>
      </c>
    </row>
    <row r="13" spans="1:8" ht="22.5" customHeight="1">
      <c r="A13" s="1975"/>
      <c r="B13" s="1972">
        <v>4</v>
      </c>
      <c r="C13" s="1964"/>
      <c r="D13" s="1965">
        <v>100.9</v>
      </c>
      <c r="E13" s="1966">
        <v>100.5</v>
      </c>
      <c r="F13" s="1966">
        <f t="shared" ref="F13:F21" si="0">E13*$F$8/$E$8</f>
        <v>1812.7184999999999</v>
      </c>
      <c r="G13" s="1967">
        <v>101.3</v>
      </c>
    </row>
    <row r="14" spans="1:8" ht="22.5" customHeight="1">
      <c r="A14" s="1975"/>
      <c r="B14" s="1972">
        <v>5</v>
      </c>
      <c r="C14" s="1964"/>
      <c r="D14" s="1965">
        <v>101</v>
      </c>
      <c r="E14" s="1966">
        <v>100.5</v>
      </c>
      <c r="F14" s="1966">
        <f t="shared" si="0"/>
        <v>1812.7184999999999</v>
      </c>
      <c r="G14" s="1967">
        <v>101.4</v>
      </c>
    </row>
    <row r="15" spans="1:8" ht="22.5" customHeight="1">
      <c r="A15" s="1975"/>
      <c r="B15" s="1972">
        <v>6</v>
      </c>
      <c r="C15" s="1964"/>
      <c r="D15" s="1965">
        <v>100.9</v>
      </c>
      <c r="E15" s="1966">
        <v>100.5</v>
      </c>
      <c r="F15" s="1966">
        <f t="shared" si="0"/>
        <v>1812.7184999999999</v>
      </c>
      <c r="G15" s="1967">
        <v>101</v>
      </c>
    </row>
    <row r="16" spans="1:8" ht="22.5" customHeight="1">
      <c r="A16" s="1975"/>
      <c r="B16" s="1972">
        <v>7</v>
      </c>
      <c r="C16" s="1964"/>
      <c r="D16" s="1965">
        <v>101</v>
      </c>
      <c r="E16" s="1966">
        <v>100.6</v>
      </c>
      <c r="F16" s="1966">
        <f t="shared" si="0"/>
        <v>1814.5222000000001</v>
      </c>
      <c r="G16" s="1967">
        <v>101.3</v>
      </c>
    </row>
    <row r="17" spans="1:7" ht="22.5" customHeight="1">
      <c r="A17" s="1975"/>
      <c r="B17" s="1972">
        <v>8</v>
      </c>
      <c r="C17" s="1964"/>
      <c r="D17" s="1965">
        <v>101.6</v>
      </c>
      <c r="E17" s="1966">
        <v>101.3</v>
      </c>
      <c r="F17" s="1966">
        <f t="shared" si="0"/>
        <v>1827.1480999999999</v>
      </c>
      <c r="G17" s="1967">
        <v>102</v>
      </c>
    </row>
    <row r="18" spans="1:7" ht="22.5" customHeight="1">
      <c r="A18" s="1975"/>
      <c r="B18" s="1972">
        <v>9</v>
      </c>
      <c r="C18" s="1964"/>
      <c r="D18" s="1965">
        <v>101.7</v>
      </c>
      <c r="E18" s="1966">
        <v>101.4</v>
      </c>
      <c r="F18" s="1966">
        <f t="shared" si="0"/>
        <v>1828.9518000000003</v>
      </c>
      <c r="G18" s="1967">
        <v>102</v>
      </c>
    </row>
    <row r="19" spans="1:7" ht="22.5" customHeight="1">
      <c r="A19" s="1794"/>
      <c r="B19" s="1972">
        <v>10</v>
      </c>
      <c r="C19" s="1964"/>
      <c r="D19" s="1965">
        <v>102</v>
      </c>
      <c r="E19" s="1966">
        <v>101.7</v>
      </c>
      <c r="F19" s="1966">
        <f t="shared" si="0"/>
        <v>1834.3629000000001</v>
      </c>
      <c r="G19" s="1967">
        <v>102.4</v>
      </c>
    </row>
    <row r="20" spans="1:7" ht="22.5" customHeight="1">
      <c r="A20" s="1975"/>
      <c r="B20" s="1972">
        <v>11</v>
      </c>
      <c r="C20" s="1964"/>
      <c r="D20" s="1965">
        <v>101.8</v>
      </c>
      <c r="E20" s="1966">
        <v>101.4</v>
      </c>
      <c r="F20" s="1966">
        <f t="shared" si="0"/>
        <v>1828.9518000000003</v>
      </c>
      <c r="G20" s="1967">
        <v>101.9</v>
      </c>
    </row>
    <row r="21" spans="1:7" ht="22.5" customHeight="1">
      <c r="A21" s="1980"/>
      <c r="B21" s="1981">
        <v>12</v>
      </c>
      <c r="C21" s="1968"/>
      <c r="D21" s="1969">
        <v>101.5</v>
      </c>
      <c r="E21" s="1970">
        <v>101.2</v>
      </c>
      <c r="F21" s="1970">
        <f t="shared" si="0"/>
        <v>1825.3444</v>
      </c>
      <c r="G21" s="1971">
        <v>101.7</v>
      </c>
    </row>
    <row r="22" spans="1:7" ht="18" customHeight="1">
      <c r="A22" s="1699" t="s">
        <v>808</v>
      </c>
      <c r="B22" s="1699"/>
      <c r="C22" s="1699"/>
      <c r="D22" s="1699"/>
      <c r="E22" s="1699"/>
      <c r="F22" s="1699"/>
      <c r="G22" s="1699"/>
    </row>
    <row r="23" spans="1:7" ht="18" customHeight="1">
      <c r="A23" s="2779" t="s">
        <v>2780</v>
      </c>
      <c r="B23" s="2779"/>
      <c r="C23" s="2779"/>
      <c r="D23" s="2779"/>
      <c r="E23" s="2779"/>
      <c r="F23" s="2779"/>
      <c r="G23" s="2779"/>
    </row>
    <row r="24" spans="1:7" ht="21" customHeight="1">
      <c r="A24" s="1982"/>
      <c r="B24" s="1982"/>
      <c r="C24" s="1982"/>
      <c r="D24" s="1982"/>
      <c r="E24" s="1982"/>
      <c r="F24" s="1982"/>
      <c r="G24" s="1982"/>
    </row>
  </sheetData>
  <mergeCells count="7">
    <mergeCell ref="A23:G23"/>
    <mergeCell ref="A3:C6"/>
    <mergeCell ref="D3:G3"/>
    <mergeCell ref="E4:F4"/>
    <mergeCell ref="A7:B7"/>
    <mergeCell ref="A8:B8"/>
    <mergeCell ref="A9:B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view="pageBreakPreview" zoomScaleNormal="100" zoomScaleSheetLayoutView="100" workbookViewId="0">
      <selection activeCell="O7" sqref="O7"/>
    </sheetView>
  </sheetViews>
  <sheetFormatPr defaultRowHeight="12.75"/>
  <cols>
    <col min="1" max="1" width="7.75" style="1502" customWidth="1"/>
    <col min="2" max="10" width="8.375" style="1502" customWidth="1"/>
    <col min="11" max="11" width="9" style="1502" customWidth="1"/>
    <col min="12" max="246" width="9" style="1502"/>
    <col min="247" max="247" width="11" style="1502" customWidth="1"/>
    <col min="248" max="253" width="11.25" style="1502" customWidth="1"/>
    <col min="254" max="502" width="9" style="1502"/>
    <col min="503" max="503" width="11" style="1502" customWidth="1"/>
    <col min="504" max="509" width="11.25" style="1502" customWidth="1"/>
    <col min="510" max="758" width="9" style="1502"/>
    <col min="759" max="759" width="11" style="1502" customWidth="1"/>
    <col min="760" max="765" width="11.25" style="1502" customWidth="1"/>
    <col min="766" max="1014" width="9" style="1502"/>
    <col min="1015" max="1015" width="11" style="1502" customWidth="1"/>
    <col min="1016" max="1021" width="11.25" style="1502" customWidth="1"/>
    <col min="1022" max="1270" width="9" style="1502"/>
    <col min="1271" max="1271" width="11" style="1502" customWidth="1"/>
    <col min="1272" max="1277" width="11.25" style="1502" customWidth="1"/>
    <col min="1278" max="1526" width="9" style="1502"/>
    <col min="1527" max="1527" width="11" style="1502" customWidth="1"/>
    <col min="1528" max="1533" width="11.25" style="1502" customWidth="1"/>
    <col min="1534" max="1782" width="9" style="1502"/>
    <col min="1783" max="1783" width="11" style="1502" customWidth="1"/>
    <col min="1784" max="1789" width="11.25" style="1502" customWidth="1"/>
    <col min="1790" max="2038" width="9" style="1502"/>
    <col min="2039" max="2039" width="11" style="1502" customWidth="1"/>
    <col min="2040" max="2045" width="11.25" style="1502" customWidth="1"/>
    <col min="2046" max="2294" width="9" style="1502"/>
    <col min="2295" max="2295" width="11" style="1502" customWidth="1"/>
    <col min="2296" max="2301" width="11.25" style="1502" customWidth="1"/>
    <col min="2302" max="2550" width="9" style="1502"/>
    <col min="2551" max="2551" width="11" style="1502" customWidth="1"/>
    <col min="2552" max="2557" width="11.25" style="1502" customWidth="1"/>
    <col min="2558" max="2806" width="9" style="1502"/>
    <col min="2807" max="2807" width="11" style="1502" customWidth="1"/>
    <col min="2808" max="2813" width="11.25" style="1502" customWidth="1"/>
    <col min="2814" max="3062" width="9" style="1502"/>
    <col min="3063" max="3063" width="11" style="1502" customWidth="1"/>
    <col min="3064" max="3069" width="11.25" style="1502" customWidth="1"/>
    <col min="3070" max="3318" width="9" style="1502"/>
    <col min="3319" max="3319" width="11" style="1502" customWidth="1"/>
    <col min="3320" max="3325" width="11.25" style="1502" customWidth="1"/>
    <col min="3326" max="3574" width="9" style="1502"/>
    <col min="3575" max="3575" width="11" style="1502" customWidth="1"/>
    <col min="3576" max="3581" width="11.25" style="1502" customWidth="1"/>
    <col min="3582" max="3830" width="9" style="1502"/>
    <col min="3831" max="3831" width="11" style="1502" customWidth="1"/>
    <col min="3832" max="3837" width="11.25" style="1502" customWidth="1"/>
    <col min="3838" max="4086" width="9" style="1502"/>
    <col min="4087" max="4087" width="11" style="1502" customWidth="1"/>
    <col min="4088" max="4093" width="11.25" style="1502" customWidth="1"/>
    <col min="4094" max="4342" width="9" style="1502"/>
    <col min="4343" max="4343" width="11" style="1502" customWidth="1"/>
    <col min="4344" max="4349" width="11.25" style="1502" customWidth="1"/>
    <col min="4350" max="4598" width="9" style="1502"/>
    <col min="4599" max="4599" width="11" style="1502" customWidth="1"/>
    <col min="4600" max="4605" width="11.25" style="1502" customWidth="1"/>
    <col min="4606" max="4854" width="9" style="1502"/>
    <col min="4855" max="4855" width="11" style="1502" customWidth="1"/>
    <col min="4856" max="4861" width="11.25" style="1502" customWidth="1"/>
    <col min="4862" max="5110" width="9" style="1502"/>
    <col min="5111" max="5111" width="11" style="1502" customWidth="1"/>
    <col min="5112" max="5117" width="11.25" style="1502" customWidth="1"/>
    <col min="5118" max="5366" width="9" style="1502"/>
    <col min="5367" max="5367" width="11" style="1502" customWidth="1"/>
    <col min="5368" max="5373" width="11.25" style="1502" customWidth="1"/>
    <col min="5374" max="5622" width="9" style="1502"/>
    <col min="5623" max="5623" width="11" style="1502" customWidth="1"/>
    <col min="5624" max="5629" width="11.25" style="1502" customWidth="1"/>
    <col min="5630" max="5878" width="9" style="1502"/>
    <col min="5879" max="5879" width="11" style="1502" customWidth="1"/>
    <col min="5880" max="5885" width="11.25" style="1502" customWidth="1"/>
    <col min="5886" max="6134" width="9" style="1502"/>
    <col min="6135" max="6135" width="11" style="1502" customWidth="1"/>
    <col min="6136" max="6141" width="11.25" style="1502" customWidth="1"/>
    <col min="6142" max="6390" width="9" style="1502"/>
    <col min="6391" max="6391" width="11" style="1502" customWidth="1"/>
    <col min="6392" max="6397" width="11.25" style="1502" customWidth="1"/>
    <col min="6398" max="6646" width="9" style="1502"/>
    <col min="6647" max="6647" width="11" style="1502" customWidth="1"/>
    <col min="6648" max="6653" width="11.25" style="1502" customWidth="1"/>
    <col min="6654" max="6902" width="9" style="1502"/>
    <col min="6903" max="6903" width="11" style="1502" customWidth="1"/>
    <col min="6904" max="6909" width="11.25" style="1502" customWidth="1"/>
    <col min="6910" max="7158" width="9" style="1502"/>
    <col min="7159" max="7159" width="11" style="1502" customWidth="1"/>
    <col min="7160" max="7165" width="11.25" style="1502" customWidth="1"/>
    <col min="7166" max="7414" width="9" style="1502"/>
    <col min="7415" max="7415" width="11" style="1502" customWidth="1"/>
    <col min="7416" max="7421" width="11.25" style="1502" customWidth="1"/>
    <col min="7422" max="7670" width="9" style="1502"/>
    <col min="7671" max="7671" width="11" style="1502" customWidth="1"/>
    <col min="7672" max="7677" width="11.25" style="1502" customWidth="1"/>
    <col min="7678" max="7926" width="9" style="1502"/>
    <col min="7927" max="7927" width="11" style="1502" customWidth="1"/>
    <col min="7928" max="7933" width="11.25" style="1502" customWidth="1"/>
    <col min="7934" max="8182" width="9" style="1502"/>
    <col min="8183" max="8183" width="11" style="1502" customWidth="1"/>
    <col min="8184" max="8189" width="11.25" style="1502" customWidth="1"/>
    <col min="8190" max="8438" width="9" style="1502"/>
    <col min="8439" max="8439" width="11" style="1502" customWidth="1"/>
    <col min="8440" max="8445" width="11.25" style="1502" customWidth="1"/>
    <col min="8446" max="8694" width="9" style="1502"/>
    <col min="8695" max="8695" width="11" style="1502" customWidth="1"/>
    <col min="8696" max="8701" width="11.25" style="1502" customWidth="1"/>
    <col min="8702" max="8950" width="9" style="1502"/>
    <col min="8951" max="8951" width="11" style="1502" customWidth="1"/>
    <col min="8952" max="8957" width="11.25" style="1502" customWidth="1"/>
    <col min="8958" max="9206" width="9" style="1502"/>
    <col min="9207" max="9207" width="11" style="1502" customWidth="1"/>
    <col min="9208" max="9213" width="11.25" style="1502" customWidth="1"/>
    <col min="9214" max="9462" width="9" style="1502"/>
    <col min="9463" max="9463" width="11" style="1502" customWidth="1"/>
    <col min="9464" max="9469" width="11.25" style="1502" customWidth="1"/>
    <col min="9470" max="9718" width="9" style="1502"/>
    <col min="9719" max="9719" width="11" style="1502" customWidth="1"/>
    <col min="9720" max="9725" width="11.25" style="1502" customWidth="1"/>
    <col min="9726" max="9974" width="9" style="1502"/>
    <col min="9975" max="9975" width="11" style="1502" customWidth="1"/>
    <col min="9976" max="9981" width="11.25" style="1502" customWidth="1"/>
    <col min="9982" max="10230" width="9" style="1502"/>
    <col min="10231" max="10231" width="11" style="1502" customWidth="1"/>
    <col min="10232" max="10237" width="11.25" style="1502" customWidth="1"/>
    <col min="10238" max="10486" width="9" style="1502"/>
    <col min="10487" max="10487" width="11" style="1502" customWidth="1"/>
    <col min="10488" max="10493" width="11.25" style="1502" customWidth="1"/>
    <col min="10494" max="10742" width="9" style="1502"/>
    <col min="10743" max="10743" width="11" style="1502" customWidth="1"/>
    <col min="10744" max="10749" width="11.25" style="1502" customWidth="1"/>
    <col min="10750" max="10998" width="9" style="1502"/>
    <col min="10999" max="10999" width="11" style="1502" customWidth="1"/>
    <col min="11000" max="11005" width="11.25" style="1502" customWidth="1"/>
    <col min="11006" max="11254" width="9" style="1502"/>
    <col min="11255" max="11255" width="11" style="1502" customWidth="1"/>
    <col min="11256" max="11261" width="11.25" style="1502" customWidth="1"/>
    <col min="11262" max="11510" width="9" style="1502"/>
    <col min="11511" max="11511" width="11" style="1502" customWidth="1"/>
    <col min="11512" max="11517" width="11.25" style="1502" customWidth="1"/>
    <col min="11518" max="11766" width="9" style="1502"/>
    <col min="11767" max="11767" width="11" style="1502" customWidth="1"/>
    <col min="11768" max="11773" width="11.25" style="1502" customWidth="1"/>
    <col min="11774" max="12022" width="9" style="1502"/>
    <col min="12023" max="12023" width="11" style="1502" customWidth="1"/>
    <col min="12024" max="12029" width="11.25" style="1502" customWidth="1"/>
    <col min="12030" max="12278" width="9" style="1502"/>
    <col min="12279" max="12279" width="11" style="1502" customWidth="1"/>
    <col min="12280" max="12285" width="11.25" style="1502" customWidth="1"/>
    <col min="12286" max="12534" width="9" style="1502"/>
    <col min="12535" max="12535" width="11" style="1502" customWidth="1"/>
    <col min="12536" max="12541" width="11.25" style="1502" customWidth="1"/>
    <col min="12542" max="12790" width="9" style="1502"/>
    <col min="12791" max="12791" width="11" style="1502" customWidth="1"/>
    <col min="12792" max="12797" width="11.25" style="1502" customWidth="1"/>
    <col min="12798" max="13046" width="9" style="1502"/>
    <col min="13047" max="13047" width="11" style="1502" customWidth="1"/>
    <col min="13048" max="13053" width="11.25" style="1502" customWidth="1"/>
    <col min="13054" max="13302" width="9" style="1502"/>
    <col min="13303" max="13303" width="11" style="1502" customWidth="1"/>
    <col min="13304" max="13309" width="11.25" style="1502" customWidth="1"/>
    <col min="13310" max="13558" width="9" style="1502"/>
    <col min="13559" max="13559" width="11" style="1502" customWidth="1"/>
    <col min="13560" max="13565" width="11.25" style="1502" customWidth="1"/>
    <col min="13566" max="13814" width="9" style="1502"/>
    <col min="13815" max="13815" width="11" style="1502" customWidth="1"/>
    <col min="13816" max="13821" width="11.25" style="1502" customWidth="1"/>
    <col min="13822" max="14070" width="9" style="1502"/>
    <col min="14071" max="14071" width="11" style="1502" customWidth="1"/>
    <col min="14072" max="14077" width="11.25" style="1502" customWidth="1"/>
    <col min="14078" max="14326" width="9" style="1502"/>
    <col min="14327" max="14327" width="11" style="1502" customWidth="1"/>
    <col min="14328" max="14333" width="11.25" style="1502" customWidth="1"/>
    <col min="14334" max="14582" width="9" style="1502"/>
    <col min="14583" max="14583" width="11" style="1502" customWidth="1"/>
    <col min="14584" max="14589" width="11.25" style="1502" customWidth="1"/>
    <col min="14590" max="14838" width="9" style="1502"/>
    <col min="14839" max="14839" width="11" style="1502" customWidth="1"/>
    <col min="14840" max="14845" width="11.25" style="1502" customWidth="1"/>
    <col min="14846" max="15094" width="9" style="1502"/>
    <col min="15095" max="15095" width="11" style="1502" customWidth="1"/>
    <col min="15096" max="15101" width="11.25" style="1502" customWidth="1"/>
    <col min="15102" max="15350" width="9" style="1502"/>
    <col min="15351" max="15351" width="11" style="1502" customWidth="1"/>
    <col min="15352" max="15357" width="11.25" style="1502" customWidth="1"/>
    <col min="15358" max="15606" width="9" style="1502"/>
    <col min="15607" max="15607" width="11" style="1502" customWidth="1"/>
    <col min="15608" max="15613" width="11.25" style="1502" customWidth="1"/>
    <col min="15614" max="15862" width="9" style="1502"/>
    <col min="15863" max="15863" width="11" style="1502" customWidth="1"/>
    <col min="15864" max="15869" width="11.25" style="1502" customWidth="1"/>
    <col min="15870" max="16118" width="9" style="1502"/>
    <col min="16119" max="16119" width="11" style="1502" customWidth="1"/>
    <col min="16120" max="16125" width="11.25" style="1502" customWidth="1"/>
    <col min="16126" max="16384" width="9" style="1502"/>
  </cols>
  <sheetData>
    <row r="1" spans="1:10" ht="25.5" customHeight="1">
      <c r="A1" s="1148" t="s">
        <v>3321</v>
      </c>
      <c r="B1" s="1501"/>
      <c r="C1" s="1501"/>
      <c r="D1" s="1501"/>
      <c r="E1" s="1501"/>
      <c r="F1" s="1501"/>
      <c r="G1" s="1149"/>
    </row>
    <row r="2" spans="1:10" ht="18" customHeight="1">
      <c r="A2" s="2796" t="s">
        <v>2781</v>
      </c>
      <c r="B2" s="2794" t="s">
        <v>2782</v>
      </c>
      <c r="C2" s="2794"/>
      <c r="D2" s="2794"/>
      <c r="E2" s="2795"/>
      <c r="F2" s="2803" t="s">
        <v>2783</v>
      </c>
      <c r="G2" s="2803" t="s">
        <v>2784</v>
      </c>
      <c r="H2" s="2810" t="s">
        <v>2785</v>
      </c>
      <c r="I2" s="2811" t="s">
        <v>2786</v>
      </c>
      <c r="J2" s="2793" t="s">
        <v>2787</v>
      </c>
    </row>
    <row r="3" spans="1:10" ht="18" customHeight="1">
      <c r="A3" s="2807"/>
      <c r="B3" s="2794" t="s">
        <v>2788</v>
      </c>
      <c r="C3" s="2794"/>
      <c r="D3" s="2794" t="s">
        <v>2789</v>
      </c>
      <c r="E3" s="2795"/>
      <c r="F3" s="2808"/>
      <c r="G3" s="2808"/>
      <c r="H3" s="2810"/>
      <c r="I3" s="2811"/>
      <c r="J3" s="2793"/>
    </row>
    <row r="4" spans="1:10" ht="42">
      <c r="A4" s="2797"/>
      <c r="B4" s="1527" t="s">
        <v>2790</v>
      </c>
      <c r="C4" s="1525" t="s">
        <v>2791</v>
      </c>
      <c r="D4" s="1527" t="s">
        <v>2790</v>
      </c>
      <c r="E4" s="1526" t="s">
        <v>2792</v>
      </c>
      <c r="F4" s="2809"/>
      <c r="G4" s="2809"/>
      <c r="H4" s="2810"/>
      <c r="I4" s="2811"/>
      <c r="J4" s="2793"/>
    </row>
    <row r="5" spans="1:10" ht="22.5" customHeight="1">
      <c r="A5" s="1503"/>
      <c r="B5" s="1504" t="s">
        <v>2793</v>
      </c>
      <c r="C5" s="1504" t="s">
        <v>2794</v>
      </c>
      <c r="D5" s="1504" t="s">
        <v>2795</v>
      </c>
      <c r="E5" s="1505" t="s">
        <v>2795</v>
      </c>
      <c r="F5" s="1504" t="s">
        <v>2795</v>
      </c>
      <c r="G5" s="2124" t="s">
        <v>2795</v>
      </c>
      <c r="H5" s="2121" t="s">
        <v>426</v>
      </c>
      <c r="I5" s="1506" t="s">
        <v>2796</v>
      </c>
      <c r="J5" s="1507"/>
    </row>
    <row r="6" spans="1:10" ht="22.5" customHeight="1">
      <c r="A6" s="2103" t="s">
        <v>3668</v>
      </c>
      <c r="B6" s="1509" t="s">
        <v>2797</v>
      </c>
      <c r="C6" s="1510" t="s">
        <v>2797</v>
      </c>
      <c r="D6" s="1509">
        <v>0.6</v>
      </c>
      <c r="E6" s="1511">
        <v>1.4</v>
      </c>
      <c r="F6" s="1510" t="s">
        <v>2797</v>
      </c>
      <c r="G6" s="1510">
        <v>1.3</v>
      </c>
      <c r="H6" s="2122">
        <v>3350</v>
      </c>
      <c r="I6" s="1521">
        <v>3068</v>
      </c>
      <c r="J6" s="1522">
        <v>109.2</v>
      </c>
    </row>
    <row r="7" spans="1:10" ht="22.5" customHeight="1">
      <c r="A7" s="1508">
        <v>19</v>
      </c>
      <c r="B7" s="1509">
        <v>0.8</v>
      </c>
      <c r="C7" s="1510">
        <v>1.7</v>
      </c>
      <c r="D7" s="1509">
        <v>0.4</v>
      </c>
      <c r="E7" s="1511">
        <v>1.2</v>
      </c>
      <c r="F7" s="1510">
        <v>0.1</v>
      </c>
      <c r="G7" s="1510">
        <v>0</v>
      </c>
      <c r="H7" s="2122">
        <v>3364</v>
      </c>
      <c r="I7" s="1521">
        <v>3065</v>
      </c>
      <c r="J7" s="1522">
        <v>109.8</v>
      </c>
    </row>
    <row r="8" spans="1:10" ht="22.5" customHeight="1">
      <c r="A8" s="1508">
        <v>20</v>
      </c>
      <c r="B8" s="1509">
        <v>-3.9</v>
      </c>
      <c r="C8" s="1510">
        <v>-3.3</v>
      </c>
      <c r="D8" s="1509">
        <v>-4</v>
      </c>
      <c r="E8" s="1511">
        <v>-3.4</v>
      </c>
      <c r="F8" s="1510">
        <v>-6</v>
      </c>
      <c r="G8" s="1510">
        <v>-7.2</v>
      </c>
      <c r="H8" s="2122">
        <v>3176</v>
      </c>
      <c r="I8" s="1521">
        <v>2843</v>
      </c>
      <c r="J8" s="1522">
        <v>111.7</v>
      </c>
    </row>
    <row r="9" spans="1:10" ht="22.5" customHeight="1">
      <c r="A9" s="1508">
        <v>21</v>
      </c>
      <c r="B9" s="1509">
        <v>-3.4</v>
      </c>
      <c r="C9" s="1510">
        <v>-2.9</v>
      </c>
      <c r="D9" s="1509">
        <v>-3.4</v>
      </c>
      <c r="E9" s="1511">
        <v>-2.2000000000000002</v>
      </c>
      <c r="F9" s="1510">
        <v>-4.2</v>
      </c>
      <c r="G9" s="1510">
        <v>-2.9</v>
      </c>
      <c r="H9" s="2122">
        <v>3057</v>
      </c>
      <c r="I9" s="1521">
        <v>2760</v>
      </c>
      <c r="J9" s="1522">
        <v>110.8</v>
      </c>
    </row>
    <row r="10" spans="1:10" ht="22.5" customHeight="1">
      <c r="A10" s="1508">
        <v>22</v>
      </c>
      <c r="B10" s="1509">
        <v>1.6</v>
      </c>
      <c r="C10" s="1510">
        <v>3.4</v>
      </c>
      <c r="D10" s="1509">
        <v>1.5</v>
      </c>
      <c r="E10" s="1511">
        <v>3.3</v>
      </c>
      <c r="F10" s="1510">
        <v>4.3</v>
      </c>
      <c r="G10" s="1510">
        <v>2.4</v>
      </c>
      <c r="H10" s="2122">
        <v>3196</v>
      </c>
      <c r="I10" s="1521">
        <v>2827</v>
      </c>
      <c r="J10" s="1522">
        <v>113.1</v>
      </c>
    </row>
    <row r="11" spans="1:10" ht="22.5" customHeight="1">
      <c r="A11" s="1508">
        <v>23</v>
      </c>
      <c r="B11" s="1509">
        <v>-1.3</v>
      </c>
      <c r="C11" s="1510">
        <v>0.1</v>
      </c>
      <c r="D11" s="1509">
        <v>-1.1000000000000001</v>
      </c>
      <c r="E11" s="1511">
        <v>0.5</v>
      </c>
      <c r="F11" s="1510">
        <v>-0.4</v>
      </c>
      <c r="G11" s="1510">
        <v>-1</v>
      </c>
      <c r="H11" s="2122">
        <v>3196</v>
      </c>
      <c r="I11" s="1521">
        <v>2805</v>
      </c>
      <c r="J11" s="1522">
        <v>113.9</v>
      </c>
    </row>
    <row r="12" spans="1:10" ht="22.5" customHeight="1">
      <c r="A12" s="1508">
        <v>24</v>
      </c>
      <c r="B12" s="1509">
        <v>-7</v>
      </c>
      <c r="C12" s="1510">
        <v>-6.8</v>
      </c>
      <c r="D12" s="1509">
        <v>0.1</v>
      </c>
      <c r="E12" s="1511">
        <v>0.8</v>
      </c>
      <c r="F12" s="1510">
        <v>-6.6</v>
      </c>
      <c r="G12" s="1510">
        <v>0.4</v>
      </c>
      <c r="H12" s="2122">
        <v>2998</v>
      </c>
      <c r="I12" s="1521">
        <v>2820</v>
      </c>
      <c r="J12" s="1522">
        <v>106.3</v>
      </c>
    </row>
    <row r="13" spans="1:10" ht="22.5" customHeight="1">
      <c r="A13" s="1508">
        <v>25</v>
      </c>
      <c r="B13" s="1509">
        <v>1</v>
      </c>
      <c r="C13" s="1510">
        <v>0.8</v>
      </c>
      <c r="D13" s="1509">
        <v>2.6</v>
      </c>
      <c r="E13" s="1511">
        <v>2.6</v>
      </c>
      <c r="F13" s="1510">
        <v>3.4</v>
      </c>
      <c r="G13" s="1510">
        <v>4</v>
      </c>
      <c r="H13" s="2122">
        <v>3119</v>
      </c>
      <c r="I13" s="1521">
        <v>2938</v>
      </c>
      <c r="J13" s="1522">
        <v>106.1</v>
      </c>
    </row>
    <row r="14" spans="1:10" ht="22.5" customHeight="1">
      <c r="A14" s="1508">
        <v>26</v>
      </c>
      <c r="B14" s="1509">
        <v>-2.9</v>
      </c>
      <c r="C14" s="1510">
        <v>-4.4000000000000004</v>
      </c>
      <c r="D14" s="1509">
        <v>2.2000000000000002</v>
      </c>
      <c r="E14" s="1511">
        <v>-0.4</v>
      </c>
      <c r="F14" s="1510">
        <v>-3.4</v>
      </c>
      <c r="G14" s="1510">
        <v>1.4</v>
      </c>
      <c r="H14" s="2122">
        <v>3031</v>
      </c>
      <c r="I14" s="1521">
        <v>2983</v>
      </c>
      <c r="J14" s="1522">
        <v>101.6</v>
      </c>
    </row>
    <row r="15" spans="1:10" ht="22.5" customHeight="1">
      <c r="A15" s="1508">
        <v>27</v>
      </c>
      <c r="B15" s="1509">
        <v>6.1</v>
      </c>
      <c r="C15" s="1510">
        <v>4.5999999999999996</v>
      </c>
      <c r="D15" s="1509">
        <v>2.8</v>
      </c>
      <c r="E15" s="1511">
        <v>1.3</v>
      </c>
      <c r="F15" s="1510">
        <v>5.0999999999999996</v>
      </c>
      <c r="G15" s="1510">
        <v>2.8</v>
      </c>
      <c r="H15" s="2122">
        <v>3197</v>
      </c>
      <c r="I15" s="1521">
        <v>3069</v>
      </c>
      <c r="J15" s="1522">
        <v>104.2</v>
      </c>
    </row>
    <row r="16" spans="1:10" ht="22.5" customHeight="1">
      <c r="A16" s="1512">
        <v>28</v>
      </c>
      <c r="B16" s="1513">
        <v>-1.6</v>
      </c>
      <c r="C16" s="1514">
        <v>-1.8</v>
      </c>
      <c r="D16" s="1513">
        <v>0.7</v>
      </c>
      <c r="E16" s="1515">
        <v>0.9</v>
      </c>
      <c r="F16" s="1514">
        <v>-1.8</v>
      </c>
      <c r="G16" s="1514">
        <v>0.3</v>
      </c>
      <c r="H16" s="2123">
        <v>3158</v>
      </c>
      <c r="I16" s="1523">
        <v>3082</v>
      </c>
      <c r="J16" s="1524">
        <v>102.5</v>
      </c>
    </row>
    <row r="17" spans="1:10" ht="18" customHeight="1">
      <c r="A17" s="1501"/>
      <c r="B17" s="1501"/>
      <c r="C17" s="1501"/>
      <c r="D17" s="1501"/>
      <c r="E17" s="1501"/>
      <c r="F17" s="1501"/>
      <c r="G17" s="1516"/>
    </row>
    <row r="18" spans="1:10" ht="33" customHeight="1">
      <c r="A18" s="2796" t="s">
        <v>2781</v>
      </c>
      <c r="B18" s="2798" t="s">
        <v>2798</v>
      </c>
      <c r="C18" s="2799"/>
      <c r="D18" s="2799"/>
      <c r="E18" s="2798" t="s">
        <v>2799</v>
      </c>
      <c r="F18" s="2799"/>
      <c r="G18" s="2800"/>
      <c r="H18" s="2801" t="s">
        <v>2800</v>
      </c>
      <c r="I18" s="2803" t="s">
        <v>2801</v>
      </c>
      <c r="J18" s="2805" t="s">
        <v>2802</v>
      </c>
    </row>
    <row r="19" spans="1:10" ht="33" customHeight="1">
      <c r="A19" s="2797"/>
      <c r="B19" s="1795" t="s">
        <v>2803</v>
      </c>
      <c r="C19" s="1796" t="s">
        <v>2789</v>
      </c>
      <c r="D19" s="2115" t="s">
        <v>2787</v>
      </c>
      <c r="E19" s="2115" t="s">
        <v>2803</v>
      </c>
      <c r="F19" s="2114" t="s">
        <v>2789</v>
      </c>
      <c r="G19" s="2114" t="s">
        <v>2787</v>
      </c>
      <c r="H19" s="2802"/>
      <c r="I19" s="2804"/>
      <c r="J19" s="2806"/>
    </row>
    <row r="20" spans="1:10" ht="21.75" customHeight="1">
      <c r="A20" s="1503"/>
      <c r="B20" s="1517" t="s">
        <v>2796</v>
      </c>
      <c r="C20" s="1504" t="s">
        <v>2796</v>
      </c>
      <c r="D20" s="1505"/>
      <c r="E20" s="1504" t="s">
        <v>2796</v>
      </c>
      <c r="F20" s="1504" t="s">
        <v>2796</v>
      </c>
      <c r="G20" s="1504"/>
      <c r="H20" s="1507" t="s">
        <v>2804</v>
      </c>
      <c r="I20" s="1506" t="s">
        <v>425</v>
      </c>
      <c r="J20" s="1518" t="s">
        <v>2804</v>
      </c>
    </row>
    <row r="21" spans="1:10" ht="21.75" customHeight="1">
      <c r="A21" s="2103" t="s">
        <v>3668</v>
      </c>
      <c r="B21" s="1519">
        <v>2158</v>
      </c>
      <c r="C21" s="1519">
        <v>2257</v>
      </c>
      <c r="D21" s="2127">
        <v>95.6</v>
      </c>
      <c r="E21" s="1519">
        <v>4711</v>
      </c>
      <c r="F21" s="1519">
        <v>4702</v>
      </c>
      <c r="G21" s="2125">
        <v>100.2</v>
      </c>
      <c r="H21" s="2175">
        <v>819</v>
      </c>
      <c r="I21" s="2176">
        <v>359697</v>
      </c>
      <c r="J21" s="2177">
        <v>127876</v>
      </c>
    </row>
    <row r="22" spans="1:10" ht="21.75" customHeight="1">
      <c r="A22" s="1798">
        <v>19</v>
      </c>
      <c r="B22" s="1519">
        <v>2218</v>
      </c>
      <c r="C22" s="1519">
        <v>2273</v>
      </c>
      <c r="D22" s="2127">
        <v>97.6</v>
      </c>
      <c r="E22" s="1519">
        <v>4543</v>
      </c>
      <c r="F22" s="1519">
        <v>4669</v>
      </c>
      <c r="G22" s="2125">
        <v>97.3</v>
      </c>
      <c r="H22" s="2175">
        <v>816</v>
      </c>
      <c r="I22" s="2176">
        <v>352815</v>
      </c>
      <c r="J22" s="2177">
        <v>128002</v>
      </c>
    </row>
    <row r="23" spans="1:10" ht="21.75" customHeight="1">
      <c r="A23" s="1798">
        <v>20</v>
      </c>
      <c r="B23" s="1519">
        <v>2136</v>
      </c>
      <c r="C23" s="1519">
        <v>2230</v>
      </c>
      <c r="D23" s="2127">
        <v>95.8</v>
      </c>
      <c r="E23" s="1519">
        <v>4550</v>
      </c>
      <c r="F23" s="1519">
        <v>4649</v>
      </c>
      <c r="G23" s="2125">
        <v>97.9</v>
      </c>
      <c r="H23" s="2175">
        <v>812</v>
      </c>
      <c r="I23" s="2176">
        <v>352570</v>
      </c>
      <c r="J23" s="2177">
        <v>128053</v>
      </c>
    </row>
    <row r="24" spans="1:10" ht="21.75" customHeight="1">
      <c r="A24" s="2152">
        <v>21</v>
      </c>
      <c r="B24" s="1519">
        <v>2113</v>
      </c>
      <c r="C24" s="1519">
        <v>2195</v>
      </c>
      <c r="D24" s="2127">
        <v>96.3</v>
      </c>
      <c r="E24" s="1519">
        <v>4423</v>
      </c>
      <c r="F24" s="1519">
        <v>4476</v>
      </c>
      <c r="G24" s="2125">
        <v>98.8</v>
      </c>
      <c r="H24" s="2175">
        <v>809</v>
      </c>
      <c r="I24" s="2176">
        <v>354582</v>
      </c>
      <c r="J24" s="2177">
        <v>128031</v>
      </c>
    </row>
    <row r="25" spans="1:10" ht="21.75" customHeight="1">
      <c r="A25" s="2152">
        <v>22</v>
      </c>
      <c r="B25" s="1519">
        <v>2120</v>
      </c>
      <c r="C25" s="1519">
        <v>2199</v>
      </c>
      <c r="D25" s="2127">
        <v>96.4</v>
      </c>
      <c r="E25" s="1519">
        <v>4359</v>
      </c>
      <c r="F25" s="1519">
        <v>4477</v>
      </c>
      <c r="G25" s="2125">
        <v>97.4</v>
      </c>
      <c r="H25" s="2175">
        <v>806</v>
      </c>
      <c r="I25" s="2176">
        <v>359537</v>
      </c>
      <c r="J25" s="2177">
        <v>128033</v>
      </c>
    </row>
    <row r="26" spans="1:10" ht="21.75" customHeight="1">
      <c r="A26" s="2152">
        <v>23</v>
      </c>
      <c r="B26" s="1519">
        <v>2147</v>
      </c>
      <c r="C26" s="1519">
        <v>2206</v>
      </c>
      <c r="D26" s="2127">
        <v>97.3</v>
      </c>
      <c r="E26" s="1519">
        <v>4345</v>
      </c>
      <c r="F26" s="1519">
        <v>4511</v>
      </c>
      <c r="G26" s="2125">
        <v>96.3</v>
      </c>
      <c r="H26" s="2175">
        <v>803</v>
      </c>
      <c r="I26" s="2176">
        <v>361981</v>
      </c>
      <c r="J26" s="2177">
        <v>127771</v>
      </c>
    </row>
    <row r="27" spans="1:10" ht="21.75" customHeight="1">
      <c r="A27" s="2152">
        <v>24</v>
      </c>
      <c r="B27" s="1519">
        <v>2170</v>
      </c>
      <c r="C27" s="1519">
        <v>2223</v>
      </c>
      <c r="D27" s="2127">
        <v>97.6</v>
      </c>
      <c r="E27" s="1519">
        <v>4311</v>
      </c>
      <c r="F27" s="1519">
        <v>4488</v>
      </c>
      <c r="G27" s="2125">
        <v>96</v>
      </c>
      <c r="H27" s="2175">
        <v>799</v>
      </c>
      <c r="I27" s="2176">
        <v>365046</v>
      </c>
      <c r="J27" s="2177">
        <v>127571</v>
      </c>
    </row>
    <row r="28" spans="1:10" ht="21.75" customHeight="1">
      <c r="A28" s="2152">
        <v>25</v>
      </c>
      <c r="B28" s="1519">
        <v>2257</v>
      </c>
      <c r="C28" s="1519">
        <v>2296</v>
      </c>
      <c r="D28" s="2127">
        <v>98.3</v>
      </c>
      <c r="E28" s="1519">
        <v>4407</v>
      </c>
      <c r="F28" s="1519">
        <v>4485</v>
      </c>
      <c r="G28" s="2125">
        <v>98.3</v>
      </c>
      <c r="H28" s="2175">
        <v>794</v>
      </c>
      <c r="I28" s="2176">
        <v>362355</v>
      </c>
      <c r="J28" s="2177">
        <v>127393</v>
      </c>
    </row>
    <row r="29" spans="1:10" ht="21.75" customHeight="1">
      <c r="A29" s="1798">
        <v>26</v>
      </c>
      <c r="B29" s="1519">
        <v>2266</v>
      </c>
      <c r="C29" s="1519">
        <v>2292</v>
      </c>
      <c r="D29" s="2127">
        <v>98.9</v>
      </c>
      <c r="E29" s="1519">
        <v>4593</v>
      </c>
      <c r="F29" s="1519">
        <v>4534</v>
      </c>
      <c r="G29" s="2125">
        <v>101.3</v>
      </c>
      <c r="H29" s="2175">
        <v>790</v>
      </c>
      <c r="I29" s="2176">
        <v>357981</v>
      </c>
      <c r="J29" s="2177">
        <v>127217</v>
      </c>
    </row>
    <row r="30" spans="1:10" ht="21.75" customHeight="1">
      <c r="A30" s="1798">
        <v>27</v>
      </c>
      <c r="B30" s="1519">
        <v>2301</v>
      </c>
      <c r="C30" s="1519">
        <v>2304</v>
      </c>
      <c r="D30" s="2127">
        <v>99.9</v>
      </c>
      <c r="E30" s="1519">
        <v>4634</v>
      </c>
      <c r="F30" s="1519">
        <v>4558</v>
      </c>
      <c r="G30" s="2125">
        <v>101.7</v>
      </c>
      <c r="H30" s="2175">
        <v>787</v>
      </c>
      <c r="I30" s="2176">
        <v>360115</v>
      </c>
      <c r="J30" s="2177">
        <v>127075</v>
      </c>
    </row>
    <row r="31" spans="1:10" ht="21.75" customHeight="1">
      <c r="A31" s="1797">
        <v>28</v>
      </c>
      <c r="B31" s="1520">
        <v>2351</v>
      </c>
      <c r="C31" s="1520">
        <v>2295</v>
      </c>
      <c r="D31" s="2128">
        <v>102.5</v>
      </c>
      <c r="E31" s="1520">
        <v>4629</v>
      </c>
      <c r="F31" s="1520">
        <v>4605</v>
      </c>
      <c r="G31" s="2126">
        <v>100.5</v>
      </c>
      <c r="H31" s="2178">
        <v>782</v>
      </c>
      <c r="I31" s="2179">
        <v>360632</v>
      </c>
      <c r="J31" s="2180">
        <v>126908</v>
      </c>
    </row>
    <row r="32" spans="1:10" ht="18" customHeight="1">
      <c r="A32" s="1150" t="s">
        <v>2805</v>
      </c>
      <c r="B32" s="1501"/>
      <c r="C32" s="1501"/>
      <c r="D32" s="1501"/>
      <c r="E32" s="1501"/>
      <c r="F32" s="1501"/>
      <c r="G32" s="1501"/>
    </row>
  </sheetData>
  <mergeCells count="15">
    <mergeCell ref="J2:J4"/>
    <mergeCell ref="B3:C3"/>
    <mergeCell ref="D3:E3"/>
    <mergeCell ref="A18:A19"/>
    <mergeCell ref="B18:D18"/>
    <mergeCell ref="E18:G18"/>
    <mergeCell ref="H18:H19"/>
    <mergeCell ref="I18:I19"/>
    <mergeCell ref="J18:J19"/>
    <mergeCell ref="A2:A4"/>
    <mergeCell ref="B2:E2"/>
    <mergeCell ref="F2:F4"/>
    <mergeCell ref="G2:G4"/>
    <mergeCell ref="H2:H4"/>
    <mergeCell ref="I2:I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view="pageBreakPreview" zoomScaleNormal="75" zoomScaleSheetLayoutView="100" workbookViewId="0">
      <selection activeCell="S9" sqref="S9"/>
    </sheetView>
  </sheetViews>
  <sheetFormatPr defaultRowHeight="20.100000000000001" customHeight="1"/>
  <cols>
    <col min="1" max="2" width="4.125" style="5" customWidth="1"/>
    <col min="3" max="3" width="13.625" style="5" customWidth="1"/>
    <col min="4" max="12" width="6.5" style="5" customWidth="1"/>
    <col min="13" max="13" width="6.25" style="5" customWidth="1"/>
    <col min="14" max="15" width="4.125" style="5" customWidth="1"/>
    <col min="16" max="16" width="13.625" style="5" customWidth="1"/>
    <col min="17" max="20" width="11.5" style="5" customWidth="1"/>
    <col min="21" max="21" width="9" style="5"/>
    <col min="22" max="22" width="3.25" style="5" customWidth="1"/>
    <col min="23" max="23" width="18.25" style="5" customWidth="1"/>
    <col min="24" max="31" width="7.25" style="5" customWidth="1"/>
    <col min="32" max="239" width="9" style="5"/>
    <col min="240" max="240" width="18.375" style="5" customWidth="1"/>
    <col min="241" max="241" width="6.875" style="5" customWidth="1"/>
    <col min="242" max="242" width="7.125" style="5" customWidth="1"/>
    <col min="243" max="244" width="7" style="5" customWidth="1"/>
    <col min="245" max="246" width="6.625" style="5" customWidth="1"/>
    <col min="247" max="248" width="6.875" style="5" customWidth="1"/>
    <col min="249" max="250" width="6.625" style="5" customWidth="1"/>
    <col min="251" max="251" width="9" style="5"/>
    <col min="252" max="252" width="33.375" style="5" customWidth="1"/>
    <col min="253" max="256" width="7.5" style="5" customWidth="1"/>
    <col min="257" max="495" width="9" style="5"/>
    <col min="496" max="496" width="18.375" style="5" customWidth="1"/>
    <col min="497" max="497" width="6.875" style="5" customWidth="1"/>
    <col min="498" max="498" width="7.125" style="5" customWidth="1"/>
    <col min="499" max="500" width="7" style="5" customWidth="1"/>
    <col min="501" max="502" width="6.625" style="5" customWidth="1"/>
    <col min="503" max="504" width="6.875" style="5" customWidth="1"/>
    <col min="505" max="506" width="6.625" style="5" customWidth="1"/>
    <col min="507" max="507" width="9" style="5"/>
    <col min="508" max="508" width="33.375" style="5" customWidth="1"/>
    <col min="509" max="512" width="7.5" style="5" customWidth="1"/>
    <col min="513" max="751" width="9" style="5"/>
    <col min="752" max="752" width="18.375" style="5" customWidth="1"/>
    <col min="753" max="753" width="6.875" style="5" customWidth="1"/>
    <col min="754" max="754" width="7.125" style="5" customWidth="1"/>
    <col min="755" max="756" width="7" style="5" customWidth="1"/>
    <col min="757" max="758" width="6.625" style="5" customWidth="1"/>
    <col min="759" max="760" width="6.875" style="5" customWidth="1"/>
    <col min="761" max="762" width="6.625" style="5" customWidth="1"/>
    <col min="763" max="763" width="9" style="5"/>
    <col min="764" max="764" width="33.375" style="5" customWidth="1"/>
    <col min="765" max="768" width="7.5" style="5" customWidth="1"/>
    <col min="769" max="1007" width="9" style="5"/>
    <col min="1008" max="1008" width="18.375" style="5" customWidth="1"/>
    <col min="1009" max="1009" width="6.875" style="5" customWidth="1"/>
    <col min="1010" max="1010" width="7.125" style="5" customWidth="1"/>
    <col min="1011" max="1012" width="7" style="5" customWidth="1"/>
    <col min="1013" max="1014" width="6.625" style="5" customWidth="1"/>
    <col min="1015" max="1016" width="6.875" style="5" customWidth="1"/>
    <col min="1017" max="1018" width="6.625" style="5" customWidth="1"/>
    <col min="1019" max="1019" width="9" style="5"/>
    <col min="1020" max="1020" width="33.375" style="5" customWidth="1"/>
    <col min="1021" max="1024" width="7.5" style="5" customWidth="1"/>
    <col min="1025" max="1263" width="9" style="5"/>
    <col min="1264" max="1264" width="18.375" style="5" customWidth="1"/>
    <col min="1265" max="1265" width="6.875" style="5" customWidth="1"/>
    <col min="1266" max="1266" width="7.125" style="5" customWidth="1"/>
    <col min="1267" max="1268" width="7" style="5" customWidth="1"/>
    <col min="1269" max="1270" width="6.625" style="5" customWidth="1"/>
    <col min="1271" max="1272" width="6.875" style="5" customWidth="1"/>
    <col min="1273" max="1274" width="6.625" style="5" customWidth="1"/>
    <col min="1275" max="1275" width="9" style="5"/>
    <col min="1276" max="1276" width="33.375" style="5" customWidth="1"/>
    <col min="1277" max="1280" width="7.5" style="5" customWidth="1"/>
    <col min="1281" max="1519" width="9" style="5"/>
    <col min="1520" max="1520" width="18.375" style="5" customWidth="1"/>
    <col min="1521" max="1521" width="6.875" style="5" customWidth="1"/>
    <col min="1522" max="1522" width="7.125" style="5" customWidth="1"/>
    <col min="1523" max="1524" width="7" style="5" customWidth="1"/>
    <col min="1525" max="1526" width="6.625" style="5" customWidth="1"/>
    <col min="1527" max="1528" width="6.875" style="5" customWidth="1"/>
    <col min="1529" max="1530" width="6.625" style="5" customWidth="1"/>
    <col min="1531" max="1531" width="9" style="5"/>
    <col min="1532" max="1532" width="33.375" style="5" customWidth="1"/>
    <col min="1533" max="1536" width="7.5" style="5" customWidth="1"/>
    <col min="1537" max="1775" width="9" style="5"/>
    <col min="1776" max="1776" width="18.375" style="5" customWidth="1"/>
    <col min="1777" max="1777" width="6.875" style="5" customWidth="1"/>
    <col min="1778" max="1778" width="7.125" style="5" customWidth="1"/>
    <col min="1779" max="1780" width="7" style="5" customWidth="1"/>
    <col min="1781" max="1782" width="6.625" style="5" customWidth="1"/>
    <col min="1783" max="1784" width="6.875" style="5" customWidth="1"/>
    <col min="1785" max="1786" width="6.625" style="5" customWidth="1"/>
    <col min="1787" max="1787" width="9" style="5"/>
    <col min="1788" max="1788" width="33.375" style="5" customWidth="1"/>
    <col min="1789" max="1792" width="7.5" style="5" customWidth="1"/>
    <col min="1793" max="2031" width="9" style="5"/>
    <col min="2032" max="2032" width="18.375" style="5" customWidth="1"/>
    <col min="2033" max="2033" width="6.875" style="5" customWidth="1"/>
    <col min="2034" max="2034" width="7.125" style="5" customWidth="1"/>
    <col min="2035" max="2036" width="7" style="5" customWidth="1"/>
    <col min="2037" max="2038" width="6.625" style="5" customWidth="1"/>
    <col min="2039" max="2040" width="6.875" style="5" customWidth="1"/>
    <col min="2041" max="2042" width="6.625" style="5" customWidth="1"/>
    <col min="2043" max="2043" width="9" style="5"/>
    <col min="2044" max="2044" width="33.375" style="5" customWidth="1"/>
    <col min="2045" max="2048" width="7.5" style="5" customWidth="1"/>
    <col min="2049" max="2287" width="9" style="5"/>
    <col min="2288" max="2288" width="18.375" style="5" customWidth="1"/>
    <col min="2289" max="2289" width="6.875" style="5" customWidth="1"/>
    <col min="2290" max="2290" width="7.125" style="5" customWidth="1"/>
    <col min="2291" max="2292" width="7" style="5" customWidth="1"/>
    <col min="2293" max="2294" width="6.625" style="5" customWidth="1"/>
    <col min="2295" max="2296" width="6.875" style="5" customWidth="1"/>
    <col min="2297" max="2298" width="6.625" style="5" customWidth="1"/>
    <col min="2299" max="2299" width="9" style="5"/>
    <col min="2300" max="2300" width="33.375" style="5" customWidth="1"/>
    <col min="2301" max="2304" width="7.5" style="5" customWidth="1"/>
    <col min="2305" max="2543" width="9" style="5"/>
    <col min="2544" max="2544" width="18.375" style="5" customWidth="1"/>
    <col min="2545" max="2545" width="6.875" style="5" customWidth="1"/>
    <col min="2546" max="2546" width="7.125" style="5" customWidth="1"/>
    <col min="2547" max="2548" width="7" style="5" customWidth="1"/>
    <col min="2549" max="2550" width="6.625" style="5" customWidth="1"/>
    <col min="2551" max="2552" width="6.875" style="5" customWidth="1"/>
    <col min="2553" max="2554" width="6.625" style="5" customWidth="1"/>
    <col min="2555" max="2555" width="9" style="5"/>
    <col min="2556" max="2556" width="33.375" style="5" customWidth="1"/>
    <col min="2557" max="2560" width="7.5" style="5" customWidth="1"/>
    <col min="2561" max="2799" width="9" style="5"/>
    <col min="2800" max="2800" width="18.375" style="5" customWidth="1"/>
    <col min="2801" max="2801" width="6.875" style="5" customWidth="1"/>
    <col min="2802" max="2802" width="7.125" style="5" customWidth="1"/>
    <col min="2803" max="2804" width="7" style="5" customWidth="1"/>
    <col min="2805" max="2806" width="6.625" style="5" customWidth="1"/>
    <col min="2807" max="2808" width="6.875" style="5" customWidth="1"/>
    <col min="2809" max="2810" width="6.625" style="5" customWidth="1"/>
    <col min="2811" max="2811" width="9" style="5"/>
    <col min="2812" max="2812" width="33.375" style="5" customWidth="1"/>
    <col min="2813" max="2816" width="7.5" style="5" customWidth="1"/>
    <col min="2817" max="3055" width="9" style="5"/>
    <col min="3056" max="3056" width="18.375" style="5" customWidth="1"/>
    <col min="3057" max="3057" width="6.875" style="5" customWidth="1"/>
    <col min="3058" max="3058" width="7.125" style="5" customWidth="1"/>
    <col min="3059" max="3060" width="7" style="5" customWidth="1"/>
    <col min="3061" max="3062" width="6.625" style="5" customWidth="1"/>
    <col min="3063" max="3064" width="6.875" style="5" customWidth="1"/>
    <col min="3065" max="3066" width="6.625" style="5" customWidth="1"/>
    <col min="3067" max="3067" width="9" style="5"/>
    <col min="3068" max="3068" width="33.375" style="5" customWidth="1"/>
    <col min="3069" max="3072" width="7.5" style="5" customWidth="1"/>
    <col min="3073" max="3311" width="9" style="5"/>
    <col min="3312" max="3312" width="18.375" style="5" customWidth="1"/>
    <col min="3313" max="3313" width="6.875" style="5" customWidth="1"/>
    <col min="3314" max="3314" width="7.125" style="5" customWidth="1"/>
    <col min="3315" max="3316" width="7" style="5" customWidth="1"/>
    <col min="3317" max="3318" width="6.625" style="5" customWidth="1"/>
    <col min="3319" max="3320" width="6.875" style="5" customWidth="1"/>
    <col min="3321" max="3322" width="6.625" style="5" customWidth="1"/>
    <col min="3323" max="3323" width="9" style="5"/>
    <col min="3324" max="3324" width="33.375" style="5" customWidth="1"/>
    <col min="3325" max="3328" width="7.5" style="5" customWidth="1"/>
    <col min="3329" max="3567" width="9" style="5"/>
    <col min="3568" max="3568" width="18.375" style="5" customWidth="1"/>
    <col min="3569" max="3569" width="6.875" style="5" customWidth="1"/>
    <col min="3570" max="3570" width="7.125" style="5" customWidth="1"/>
    <col min="3571" max="3572" width="7" style="5" customWidth="1"/>
    <col min="3573" max="3574" width="6.625" style="5" customWidth="1"/>
    <col min="3575" max="3576" width="6.875" style="5" customWidth="1"/>
    <col min="3577" max="3578" width="6.625" style="5" customWidth="1"/>
    <col min="3579" max="3579" width="9" style="5"/>
    <col min="3580" max="3580" width="33.375" style="5" customWidth="1"/>
    <col min="3581" max="3584" width="7.5" style="5" customWidth="1"/>
    <col min="3585" max="3823" width="9" style="5"/>
    <col min="3824" max="3824" width="18.375" style="5" customWidth="1"/>
    <col min="3825" max="3825" width="6.875" style="5" customWidth="1"/>
    <col min="3826" max="3826" width="7.125" style="5" customWidth="1"/>
    <col min="3827" max="3828" width="7" style="5" customWidth="1"/>
    <col min="3829" max="3830" width="6.625" style="5" customWidth="1"/>
    <col min="3831" max="3832" width="6.875" style="5" customWidth="1"/>
    <col min="3833" max="3834" width="6.625" style="5" customWidth="1"/>
    <col min="3835" max="3835" width="9" style="5"/>
    <col min="3836" max="3836" width="33.375" style="5" customWidth="1"/>
    <col min="3837" max="3840" width="7.5" style="5" customWidth="1"/>
    <col min="3841" max="4079" width="9" style="5"/>
    <col min="4080" max="4080" width="18.375" style="5" customWidth="1"/>
    <col min="4081" max="4081" width="6.875" style="5" customWidth="1"/>
    <col min="4082" max="4082" width="7.125" style="5" customWidth="1"/>
    <col min="4083" max="4084" width="7" style="5" customWidth="1"/>
    <col min="4085" max="4086" width="6.625" style="5" customWidth="1"/>
    <col min="4087" max="4088" width="6.875" style="5" customWidth="1"/>
    <col min="4089" max="4090" width="6.625" style="5" customWidth="1"/>
    <col min="4091" max="4091" width="9" style="5"/>
    <col min="4092" max="4092" width="33.375" style="5" customWidth="1"/>
    <col min="4093" max="4096" width="7.5" style="5" customWidth="1"/>
    <col min="4097" max="4335" width="9" style="5"/>
    <col min="4336" max="4336" width="18.375" style="5" customWidth="1"/>
    <col min="4337" max="4337" width="6.875" style="5" customWidth="1"/>
    <col min="4338" max="4338" width="7.125" style="5" customWidth="1"/>
    <col min="4339" max="4340" width="7" style="5" customWidth="1"/>
    <col min="4341" max="4342" width="6.625" style="5" customWidth="1"/>
    <col min="4343" max="4344" width="6.875" style="5" customWidth="1"/>
    <col min="4345" max="4346" width="6.625" style="5" customWidth="1"/>
    <col min="4347" max="4347" width="9" style="5"/>
    <col min="4348" max="4348" width="33.375" style="5" customWidth="1"/>
    <col min="4349" max="4352" width="7.5" style="5" customWidth="1"/>
    <col min="4353" max="4591" width="9" style="5"/>
    <col min="4592" max="4592" width="18.375" style="5" customWidth="1"/>
    <col min="4593" max="4593" width="6.875" style="5" customWidth="1"/>
    <col min="4594" max="4594" width="7.125" style="5" customWidth="1"/>
    <col min="4595" max="4596" width="7" style="5" customWidth="1"/>
    <col min="4597" max="4598" width="6.625" style="5" customWidth="1"/>
    <col min="4599" max="4600" width="6.875" style="5" customWidth="1"/>
    <col min="4601" max="4602" width="6.625" style="5" customWidth="1"/>
    <col min="4603" max="4603" width="9" style="5"/>
    <col min="4604" max="4604" width="33.375" style="5" customWidth="1"/>
    <col min="4605" max="4608" width="7.5" style="5" customWidth="1"/>
    <col min="4609" max="4847" width="9" style="5"/>
    <col min="4848" max="4848" width="18.375" style="5" customWidth="1"/>
    <col min="4849" max="4849" width="6.875" style="5" customWidth="1"/>
    <col min="4850" max="4850" width="7.125" style="5" customWidth="1"/>
    <col min="4851" max="4852" width="7" style="5" customWidth="1"/>
    <col min="4853" max="4854" width="6.625" style="5" customWidth="1"/>
    <col min="4855" max="4856" width="6.875" style="5" customWidth="1"/>
    <col min="4857" max="4858" width="6.625" style="5" customWidth="1"/>
    <col min="4859" max="4859" width="9" style="5"/>
    <col min="4860" max="4860" width="33.375" style="5" customWidth="1"/>
    <col min="4861" max="4864" width="7.5" style="5" customWidth="1"/>
    <col min="4865" max="5103" width="9" style="5"/>
    <col min="5104" max="5104" width="18.375" style="5" customWidth="1"/>
    <col min="5105" max="5105" width="6.875" style="5" customWidth="1"/>
    <col min="5106" max="5106" width="7.125" style="5" customWidth="1"/>
    <col min="5107" max="5108" width="7" style="5" customWidth="1"/>
    <col min="5109" max="5110" width="6.625" style="5" customWidth="1"/>
    <col min="5111" max="5112" width="6.875" style="5" customWidth="1"/>
    <col min="5113" max="5114" width="6.625" style="5" customWidth="1"/>
    <col min="5115" max="5115" width="9" style="5"/>
    <col min="5116" max="5116" width="33.375" style="5" customWidth="1"/>
    <col min="5117" max="5120" width="7.5" style="5" customWidth="1"/>
    <col min="5121" max="5359" width="9" style="5"/>
    <col min="5360" max="5360" width="18.375" style="5" customWidth="1"/>
    <col min="5361" max="5361" width="6.875" style="5" customWidth="1"/>
    <col min="5362" max="5362" width="7.125" style="5" customWidth="1"/>
    <col min="5363" max="5364" width="7" style="5" customWidth="1"/>
    <col min="5365" max="5366" width="6.625" style="5" customWidth="1"/>
    <col min="5367" max="5368" width="6.875" style="5" customWidth="1"/>
    <col min="5369" max="5370" width="6.625" style="5" customWidth="1"/>
    <col min="5371" max="5371" width="9" style="5"/>
    <col min="5372" max="5372" width="33.375" style="5" customWidth="1"/>
    <col min="5373" max="5376" width="7.5" style="5" customWidth="1"/>
    <col min="5377" max="5615" width="9" style="5"/>
    <col min="5616" max="5616" width="18.375" style="5" customWidth="1"/>
    <col min="5617" max="5617" width="6.875" style="5" customWidth="1"/>
    <col min="5618" max="5618" width="7.125" style="5" customWidth="1"/>
    <col min="5619" max="5620" width="7" style="5" customWidth="1"/>
    <col min="5621" max="5622" width="6.625" style="5" customWidth="1"/>
    <col min="5623" max="5624" width="6.875" style="5" customWidth="1"/>
    <col min="5625" max="5626" width="6.625" style="5" customWidth="1"/>
    <col min="5627" max="5627" width="9" style="5"/>
    <col min="5628" max="5628" width="33.375" style="5" customWidth="1"/>
    <col min="5629" max="5632" width="7.5" style="5" customWidth="1"/>
    <col min="5633" max="5871" width="9" style="5"/>
    <col min="5872" max="5872" width="18.375" style="5" customWidth="1"/>
    <col min="5873" max="5873" width="6.875" style="5" customWidth="1"/>
    <col min="5874" max="5874" width="7.125" style="5" customWidth="1"/>
    <col min="5875" max="5876" width="7" style="5" customWidth="1"/>
    <col min="5877" max="5878" width="6.625" style="5" customWidth="1"/>
    <col min="5879" max="5880" width="6.875" style="5" customWidth="1"/>
    <col min="5881" max="5882" width="6.625" style="5" customWidth="1"/>
    <col min="5883" max="5883" width="9" style="5"/>
    <col min="5884" max="5884" width="33.375" style="5" customWidth="1"/>
    <col min="5885" max="5888" width="7.5" style="5" customWidth="1"/>
    <col min="5889" max="6127" width="9" style="5"/>
    <col min="6128" max="6128" width="18.375" style="5" customWidth="1"/>
    <col min="6129" max="6129" width="6.875" style="5" customWidth="1"/>
    <col min="6130" max="6130" width="7.125" style="5" customWidth="1"/>
    <col min="6131" max="6132" width="7" style="5" customWidth="1"/>
    <col min="6133" max="6134" width="6.625" style="5" customWidth="1"/>
    <col min="6135" max="6136" width="6.875" style="5" customWidth="1"/>
    <col min="6137" max="6138" width="6.625" style="5" customWidth="1"/>
    <col min="6139" max="6139" width="9" style="5"/>
    <col min="6140" max="6140" width="33.375" style="5" customWidth="1"/>
    <col min="6141" max="6144" width="7.5" style="5" customWidth="1"/>
    <col min="6145" max="6383" width="9" style="5"/>
    <col min="6384" max="6384" width="18.375" style="5" customWidth="1"/>
    <col min="6385" max="6385" width="6.875" style="5" customWidth="1"/>
    <col min="6386" max="6386" width="7.125" style="5" customWidth="1"/>
    <col min="6387" max="6388" width="7" style="5" customWidth="1"/>
    <col min="6389" max="6390" width="6.625" style="5" customWidth="1"/>
    <col min="6391" max="6392" width="6.875" style="5" customWidth="1"/>
    <col min="6393" max="6394" width="6.625" style="5" customWidth="1"/>
    <col min="6395" max="6395" width="9" style="5"/>
    <col min="6396" max="6396" width="33.375" style="5" customWidth="1"/>
    <col min="6397" max="6400" width="7.5" style="5" customWidth="1"/>
    <col min="6401" max="6639" width="9" style="5"/>
    <col min="6640" max="6640" width="18.375" style="5" customWidth="1"/>
    <col min="6641" max="6641" width="6.875" style="5" customWidth="1"/>
    <col min="6642" max="6642" width="7.125" style="5" customWidth="1"/>
    <col min="6643" max="6644" width="7" style="5" customWidth="1"/>
    <col min="6645" max="6646" width="6.625" style="5" customWidth="1"/>
    <col min="6647" max="6648" width="6.875" style="5" customWidth="1"/>
    <col min="6649" max="6650" width="6.625" style="5" customWidth="1"/>
    <col min="6651" max="6651" width="9" style="5"/>
    <col min="6652" max="6652" width="33.375" style="5" customWidth="1"/>
    <col min="6653" max="6656" width="7.5" style="5" customWidth="1"/>
    <col min="6657" max="6895" width="9" style="5"/>
    <col min="6896" max="6896" width="18.375" style="5" customWidth="1"/>
    <col min="6897" max="6897" width="6.875" style="5" customWidth="1"/>
    <col min="6898" max="6898" width="7.125" style="5" customWidth="1"/>
    <col min="6899" max="6900" width="7" style="5" customWidth="1"/>
    <col min="6901" max="6902" width="6.625" style="5" customWidth="1"/>
    <col min="6903" max="6904" width="6.875" style="5" customWidth="1"/>
    <col min="6905" max="6906" width="6.625" style="5" customWidth="1"/>
    <col min="6907" max="6907" width="9" style="5"/>
    <col min="6908" max="6908" width="33.375" style="5" customWidth="1"/>
    <col min="6909" max="6912" width="7.5" style="5" customWidth="1"/>
    <col min="6913" max="7151" width="9" style="5"/>
    <col min="7152" max="7152" width="18.375" style="5" customWidth="1"/>
    <col min="7153" max="7153" width="6.875" style="5" customWidth="1"/>
    <col min="7154" max="7154" width="7.125" style="5" customWidth="1"/>
    <col min="7155" max="7156" width="7" style="5" customWidth="1"/>
    <col min="7157" max="7158" width="6.625" style="5" customWidth="1"/>
    <col min="7159" max="7160" width="6.875" style="5" customWidth="1"/>
    <col min="7161" max="7162" width="6.625" style="5" customWidth="1"/>
    <col min="7163" max="7163" width="9" style="5"/>
    <col min="7164" max="7164" width="33.375" style="5" customWidth="1"/>
    <col min="7165" max="7168" width="7.5" style="5" customWidth="1"/>
    <col min="7169" max="7407" width="9" style="5"/>
    <col min="7408" max="7408" width="18.375" style="5" customWidth="1"/>
    <col min="7409" max="7409" width="6.875" style="5" customWidth="1"/>
    <col min="7410" max="7410" width="7.125" style="5" customWidth="1"/>
    <col min="7411" max="7412" width="7" style="5" customWidth="1"/>
    <col min="7413" max="7414" width="6.625" style="5" customWidth="1"/>
    <col min="7415" max="7416" width="6.875" style="5" customWidth="1"/>
    <col min="7417" max="7418" width="6.625" style="5" customWidth="1"/>
    <col min="7419" max="7419" width="9" style="5"/>
    <col min="7420" max="7420" width="33.375" style="5" customWidth="1"/>
    <col min="7421" max="7424" width="7.5" style="5" customWidth="1"/>
    <col min="7425" max="7663" width="9" style="5"/>
    <col min="7664" max="7664" width="18.375" style="5" customWidth="1"/>
    <col min="7665" max="7665" width="6.875" style="5" customWidth="1"/>
    <col min="7666" max="7666" width="7.125" style="5" customWidth="1"/>
    <col min="7667" max="7668" width="7" style="5" customWidth="1"/>
    <col min="7669" max="7670" width="6.625" style="5" customWidth="1"/>
    <col min="7671" max="7672" width="6.875" style="5" customWidth="1"/>
    <col min="7673" max="7674" width="6.625" style="5" customWidth="1"/>
    <col min="7675" max="7675" width="9" style="5"/>
    <col min="7676" max="7676" width="33.375" style="5" customWidth="1"/>
    <col min="7677" max="7680" width="7.5" style="5" customWidth="1"/>
    <col min="7681" max="7919" width="9" style="5"/>
    <col min="7920" max="7920" width="18.375" style="5" customWidth="1"/>
    <col min="7921" max="7921" width="6.875" style="5" customWidth="1"/>
    <col min="7922" max="7922" width="7.125" style="5" customWidth="1"/>
    <col min="7923" max="7924" width="7" style="5" customWidth="1"/>
    <col min="7925" max="7926" width="6.625" style="5" customWidth="1"/>
    <col min="7927" max="7928" width="6.875" style="5" customWidth="1"/>
    <col min="7929" max="7930" width="6.625" style="5" customWidth="1"/>
    <col min="7931" max="7931" width="9" style="5"/>
    <col min="7932" max="7932" width="33.375" style="5" customWidth="1"/>
    <col min="7933" max="7936" width="7.5" style="5" customWidth="1"/>
    <col min="7937" max="8175" width="9" style="5"/>
    <col min="8176" max="8176" width="18.375" style="5" customWidth="1"/>
    <col min="8177" max="8177" width="6.875" style="5" customWidth="1"/>
    <col min="8178" max="8178" width="7.125" style="5" customWidth="1"/>
    <col min="8179" max="8180" width="7" style="5" customWidth="1"/>
    <col min="8181" max="8182" width="6.625" style="5" customWidth="1"/>
    <col min="8183" max="8184" width="6.875" style="5" customWidth="1"/>
    <col min="8185" max="8186" width="6.625" style="5" customWidth="1"/>
    <col min="8187" max="8187" width="9" style="5"/>
    <col min="8188" max="8188" width="33.375" style="5" customWidth="1"/>
    <col min="8189" max="8192" width="7.5" style="5" customWidth="1"/>
    <col min="8193" max="8431" width="9" style="5"/>
    <col min="8432" max="8432" width="18.375" style="5" customWidth="1"/>
    <col min="8433" max="8433" width="6.875" style="5" customWidth="1"/>
    <col min="8434" max="8434" width="7.125" style="5" customWidth="1"/>
    <col min="8435" max="8436" width="7" style="5" customWidth="1"/>
    <col min="8437" max="8438" width="6.625" style="5" customWidth="1"/>
    <col min="8439" max="8440" width="6.875" style="5" customWidth="1"/>
    <col min="8441" max="8442" width="6.625" style="5" customWidth="1"/>
    <col min="8443" max="8443" width="9" style="5"/>
    <col min="8444" max="8444" width="33.375" style="5" customWidth="1"/>
    <col min="8445" max="8448" width="7.5" style="5" customWidth="1"/>
    <col min="8449" max="8687" width="9" style="5"/>
    <col min="8688" max="8688" width="18.375" style="5" customWidth="1"/>
    <col min="8689" max="8689" width="6.875" style="5" customWidth="1"/>
    <col min="8690" max="8690" width="7.125" style="5" customWidth="1"/>
    <col min="8691" max="8692" width="7" style="5" customWidth="1"/>
    <col min="8693" max="8694" width="6.625" style="5" customWidth="1"/>
    <col min="8695" max="8696" width="6.875" style="5" customWidth="1"/>
    <col min="8697" max="8698" width="6.625" style="5" customWidth="1"/>
    <col min="8699" max="8699" width="9" style="5"/>
    <col min="8700" max="8700" width="33.375" style="5" customWidth="1"/>
    <col min="8701" max="8704" width="7.5" style="5" customWidth="1"/>
    <col min="8705" max="8943" width="9" style="5"/>
    <col min="8944" max="8944" width="18.375" style="5" customWidth="1"/>
    <col min="8945" max="8945" width="6.875" style="5" customWidth="1"/>
    <col min="8946" max="8946" width="7.125" style="5" customWidth="1"/>
    <col min="8947" max="8948" width="7" style="5" customWidth="1"/>
    <col min="8949" max="8950" width="6.625" style="5" customWidth="1"/>
    <col min="8951" max="8952" width="6.875" style="5" customWidth="1"/>
    <col min="8953" max="8954" width="6.625" style="5" customWidth="1"/>
    <col min="8955" max="8955" width="9" style="5"/>
    <col min="8956" max="8956" width="33.375" style="5" customWidth="1"/>
    <col min="8957" max="8960" width="7.5" style="5" customWidth="1"/>
    <col min="8961" max="9199" width="9" style="5"/>
    <col min="9200" max="9200" width="18.375" style="5" customWidth="1"/>
    <col min="9201" max="9201" width="6.875" style="5" customWidth="1"/>
    <col min="9202" max="9202" width="7.125" style="5" customWidth="1"/>
    <col min="9203" max="9204" width="7" style="5" customWidth="1"/>
    <col min="9205" max="9206" width="6.625" style="5" customWidth="1"/>
    <col min="9207" max="9208" width="6.875" style="5" customWidth="1"/>
    <col min="9209" max="9210" width="6.625" style="5" customWidth="1"/>
    <col min="9211" max="9211" width="9" style="5"/>
    <col min="9212" max="9212" width="33.375" style="5" customWidth="1"/>
    <col min="9213" max="9216" width="7.5" style="5" customWidth="1"/>
    <col min="9217" max="9455" width="9" style="5"/>
    <col min="9456" max="9456" width="18.375" style="5" customWidth="1"/>
    <col min="9457" max="9457" width="6.875" style="5" customWidth="1"/>
    <col min="9458" max="9458" width="7.125" style="5" customWidth="1"/>
    <col min="9459" max="9460" width="7" style="5" customWidth="1"/>
    <col min="9461" max="9462" width="6.625" style="5" customWidth="1"/>
    <col min="9463" max="9464" width="6.875" style="5" customWidth="1"/>
    <col min="9465" max="9466" width="6.625" style="5" customWidth="1"/>
    <col min="9467" max="9467" width="9" style="5"/>
    <col min="9468" max="9468" width="33.375" style="5" customWidth="1"/>
    <col min="9469" max="9472" width="7.5" style="5" customWidth="1"/>
    <col min="9473" max="9711" width="9" style="5"/>
    <col min="9712" max="9712" width="18.375" style="5" customWidth="1"/>
    <col min="9713" max="9713" width="6.875" style="5" customWidth="1"/>
    <col min="9714" max="9714" width="7.125" style="5" customWidth="1"/>
    <col min="9715" max="9716" width="7" style="5" customWidth="1"/>
    <col min="9717" max="9718" width="6.625" style="5" customWidth="1"/>
    <col min="9719" max="9720" width="6.875" style="5" customWidth="1"/>
    <col min="9721" max="9722" width="6.625" style="5" customWidth="1"/>
    <col min="9723" max="9723" width="9" style="5"/>
    <col min="9724" max="9724" width="33.375" style="5" customWidth="1"/>
    <col min="9725" max="9728" width="7.5" style="5" customWidth="1"/>
    <col min="9729" max="9967" width="9" style="5"/>
    <col min="9968" max="9968" width="18.375" style="5" customWidth="1"/>
    <col min="9969" max="9969" width="6.875" style="5" customWidth="1"/>
    <col min="9970" max="9970" width="7.125" style="5" customWidth="1"/>
    <col min="9971" max="9972" width="7" style="5" customWidth="1"/>
    <col min="9973" max="9974" width="6.625" style="5" customWidth="1"/>
    <col min="9975" max="9976" width="6.875" style="5" customWidth="1"/>
    <col min="9977" max="9978" width="6.625" style="5" customWidth="1"/>
    <col min="9979" max="9979" width="9" style="5"/>
    <col min="9980" max="9980" width="33.375" style="5" customWidth="1"/>
    <col min="9981" max="9984" width="7.5" style="5" customWidth="1"/>
    <col min="9985" max="10223" width="9" style="5"/>
    <col min="10224" max="10224" width="18.375" style="5" customWidth="1"/>
    <col min="10225" max="10225" width="6.875" style="5" customWidth="1"/>
    <col min="10226" max="10226" width="7.125" style="5" customWidth="1"/>
    <col min="10227" max="10228" width="7" style="5" customWidth="1"/>
    <col min="10229" max="10230" width="6.625" style="5" customWidth="1"/>
    <col min="10231" max="10232" width="6.875" style="5" customWidth="1"/>
    <col min="10233" max="10234" width="6.625" style="5" customWidth="1"/>
    <col min="10235" max="10235" width="9" style="5"/>
    <col min="10236" max="10236" width="33.375" style="5" customWidth="1"/>
    <col min="10237" max="10240" width="7.5" style="5" customWidth="1"/>
    <col min="10241" max="10479" width="9" style="5"/>
    <col min="10480" max="10480" width="18.375" style="5" customWidth="1"/>
    <col min="10481" max="10481" width="6.875" style="5" customWidth="1"/>
    <col min="10482" max="10482" width="7.125" style="5" customWidth="1"/>
    <col min="10483" max="10484" width="7" style="5" customWidth="1"/>
    <col min="10485" max="10486" width="6.625" style="5" customWidth="1"/>
    <col min="10487" max="10488" width="6.875" style="5" customWidth="1"/>
    <col min="10489" max="10490" width="6.625" style="5" customWidth="1"/>
    <col min="10491" max="10491" width="9" style="5"/>
    <col min="10492" max="10492" width="33.375" style="5" customWidth="1"/>
    <col min="10493" max="10496" width="7.5" style="5" customWidth="1"/>
    <col min="10497" max="10735" width="9" style="5"/>
    <col min="10736" max="10736" width="18.375" style="5" customWidth="1"/>
    <col min="10737" max="10737" width="6.875" style="5" customWidth="1"/>
    <col min="10738" max="10738" width="7.125" style="5" customWidth="1"/>
    <col min="10739" max="10740" width="7" style="5" customWidth="1"/>
    <col min="10741" max="10742" width="6.625" style="5" customWidth="1"/>
    <col min="10743" max="10744" width="6.875" style="5" customWidth="1"/>
    <col min="10745" max="10746" width="6.625" style="5" customWidth="1"/>
    <col min="10747" max="10747" width="9" style="5"/>
    <col min="10748" max="10748" width="33.375" style="5" customWidth="1"/>
    <col min="10749" max="10752" width="7.5" style="5" customWidth="1"/>
    <col min="10753" max="10991" width="9" style="5"/>
    <col min="10992" max="10992" width="18.375" style="5" customWidth="1"/>
    <col min="10993" max="10993" width="6.875" style="5" customWidth="1"/>
    <col min="10994" max="10994" width="7.125" style="5" customWidth="1"/>
    <col min="10995" max="10996" width="7" style="5" customWidth="1"/>
    <col min="10997" max="10998" width="6.625" style="5" customWidth="1"/>
    <col min="10999" max="11000" width="6.875" style="5" customWidth="1"/>
    <col min="11001" max="11002" width="6.625" style="5" customWidth="1"/>
    <col min="11003" max="11003" width="9" style="5"/>
    <col min="11004" max="11004" width="33.375" style="5" customWidth="1"/>
    <col min="11005" max="11008" width="7.5" style="5" customWidth="1"/>
    <col min="11009" max="11247" width="9" style="5"/>
    <col min="11248" max="11248" width="18.375" style="5" customWidth="1"/>
    <col min="11249" max="11249" width="6.875" style="5" customWidth="1"/>
    <col min="11250" max="11250" width="7.125" style="5" customWidth="1"/>
    <col min="11251" max="11252" width="7" style="5" customWidth="1"/>
    <col min="11253" max="11254" width="6.625" style="5" customWidth="1"/>
    <col min="11255" max="11256" width="6.875" style="5" customWidth="1"/>
    <col min="11257" max="11258" width="6.625" style="5" customWidth="1"/>
    <col min="11259" max="11259" width="9" style="5"/>
    <col min="11260" max="11260" width="33.375" style="5" customWidth="1"/>
    <col min="11261" max="11264" width="7.5" style="5" customWidth="1"/>
    <col min="11265" max="11503" width="9" style="5"/>
    <col min="11504" max="11504" width="18.375" style="5" customWidth="1"/>
    <col min="11505" max="11505" width="6.875" style="5" customWidth="1"/>
    <col min="11506" max="11506" width="7.125" style="5" customWidth="1"/>
    <col min="11507" max="11508" width="7" style="5" customWidth="1"/>
    <col min="11509" max="11510" width="6.625" style="5" customWidth="1"/>
    <col min="11511" max="11512" width="6.875" style="5" customWidth="1"/>
    <col min="11513" max="11514" width="6.625" style="5" customWidth="1"/>
    <col min="11515" max="11515" width="9" style="5"/>
    <col min="11516" max="11516" width="33.375" style="5" customWidth="1"/>
    <col min="11517" max="11520" width="7.5" style="5" customWidth="1"/>
    <col min="11521" max="11759" width="9" style="5"/>
    <col min="11760" max="11760" width="18.375" style="5" customWidth="1"/>
    <col min="11761" max="11761" width="6.875" style="5" customWidth="1"/>
    <col min="11762" max="11762" width="7.125" style="5" customWidth="1"/>
    <col min="11763" max="11764" width="7" style="5" customWidth="1"/>
    <col min="11765" max="11766" width="6.625" style="5" customWidth="1"/>
    <col min="11767" max="11768" width="6.875" style="5" customWidth="1"/>
    <col min="11769" max="11770" width="6.625" style="5" customWidth="1"/>
    <col min="11771" max="11771" width="9" style="5"/>
    <col min="11772" max="11772" width="33.375" style="5" customWidth="1"/>
    <col min="11773" max="11776" width="7.5" style="5" customWidth="1"/>
    <col min="11777" max="12015" width="9" style="5"/>
    <col min="12016" max="12016" width="18.375" style="5" customWidth="1"/>
    <col min="12017" max="12017" width="6.875" style="5" customWidth="1"/>
    <col min="12018" max="12018" width="7.125" style="5" customWidth="1"/>
    <col min="12019" max="12020" width="7" style="5" customWidth="1"/>
    <col min="12021" max="12022" width="6.625" style="5" customWidth="1"/>
    <col min="12023" max="12024" width="6.875" style="5" customWidth="1"/>
    <col min="12025" max="12026" width="6.625" style="5" customWidth="1"/>
    <col min="12027" max="12027" width="9" style="5"/>
    <col min="12028" max="12028" width="33.375" style="5" customWidth="1"/>
    <col min="12029" max="12032" width="7.5" style="5" customWidth="1"/>
    <col min="12033" max="12271" width="9" style="5"/>
    <col min="12272" max="12272" width="18.375" style="5" customWidth="1"/>
    <col min="12273" max="12273" width="6.875" style="5" customWidth="1"/>
    <col min="12274" max="12274" width="7.125" style="5" customWidth="1"/>
    <col min="12275" max="12276" width="7" style="5" customWidth="1"/>
    <col min="12277" max="12278" width="6.625" style="5" customWidth="1"/>
    <col min="12279" max="12280" width="6.875" style="5" customWidth="1"/>
    <col min="12281" max="12282" width="6.625" style="5" customWidth="1"/>
    <col min="12283" max="12283" width="9" style="5"/>
    <col min="12284" max="12284" width="33.375" style="5" customWidth="1"/>
    <col min="12285" max="12288" width="7.5" style="5" customWidth="1"/>
    <col min="12289" max="12527" width="9" style="5"/>
    <col min="12528" max="12528" width="18.375" style="5" customWidth="1"/>
    <col min="12529" max="12529" width="6.875" style="5" customWidth="1"/>
    <col min="12530" max="12530" width="7.125" style="5" customWidth="1"/>
    <col min="12531" max="12532" width="7" style="5" customWidth="1"/>
    <col min="12533" max="12534" width="6.625" style="5" customWidth="1"/>
    <col min="12535" max="12536" width="6.875" style="5" customWidth="1"/>
    <col min="12537" max="12538" width="6.625" style="5" customWidth="1"/>
    <col min="12539" max="12539" width="9" style="5"/>
    <col min="12540" max="12540" width="33.375" style="5" customWidth="1"/>
    <col min="12541" max="12544" width="7.5" style="5" customWidth="1"/>
    <col min="12545" max="12783" width="9" style="5"/>
    <col min="12784" max="12784" width="18.375" style="5" customWidth="1"/>
    <col min="12785" max="12785" width="6.875" style="5" customWidth="1"/>
    <col min="12786" max="12786" width="7.125" style="5" customWidth="1"/>
    <col min="12787" max="12788" width="7" style="5" customWidth="1"/>
    <col min="12789" max="12790" width="6.625" style="5" customWidth="1"/>
    <col min="12791" max="12792" width="6.875" style="5" customWidth="1"/>
    <col min="12793" max="12794" width="6.625" style="5" customWidth="1"/>
    <col min="12795" max="12795" width="9" style="5"/>
    <col min="12796" max="12796" width="33.375" style="5" customWidth="1"/>
    <col min="12797" max="12800" width="7.5" style="5" customWidth="1"/>
    <col min="12801" max="13039" width="9" style="5"/>
    <col min="13040" max="13040" width="18.375" style="5" customWidth="1"/>
    <col min="13041" max="13041" width="6.875" style="5" customWidth="1"/>
    <col min="13042" max="13042" width="7.125" style="5" customWidth="1"/>
    <col min="13043" max="13044" width="7" style="5" customWidth="1"/>
    <col min="13045" max="13046" width="6.625" style="5" customWidth="1"/>
    <col min="13047" max="13048" width="6.875" style="5" customWidth="1"/>
    <col min="13049" max="13050" width="6.625" style="5" customWidth="1"/>
    <col min="13051" max="13051" width="9" style="5"/>
    <col min="13052" max="13052" width="33.375" style="5" customWidth="1"/>
    <col min="13053" max="13056" width="7.5" style="5" customWidth="1"/>
    <col min="13057" max="13295" width="9" style="5"/>
    <col min="13296" max="13296" width="18.375" style="5" customWidth="1"/>
    <col min="13297" max="13297" width="6.875" style="5" customWidth="1"/>
    <col min="13298" max="13298" width="7.125" style="5" customWidth="1"/>
    <col min="13299" max="13300" width="7" style="5" customWidth="1"/>
    <col min="13301" max="13302" width="6.625" style="5" customWidth="1"/>
    <col min="13303" max="13304" width="6.875" style="5" customWidth="1"/>
    <col min="13305" max="13306" width="6.625" style="5" customWidth="1"/>
    <col min="13307" max="13307" width="9" style="5"/>
    <col min="13308" max="13308" width="33.375" style="5" customWidth="1"/>
    <col min="13309" max="13312" width="7.5" style="5" customWidth="1"/>
    <col min="13313" max="13551" width="9" style="5"/>
    <col min="13552" max="13552" width="18.375" style="5" customWidth="1"/>
    <col min="13553" max="13553" width="6.875" style="5" customWidth="1"/>
    <col min="13554" max="13554" width="7.125" style="5" customWidth="1"/>
    <col min="13555" max="13556" width="7" style="5" customWidth="1"/>
    <col min="13557" max="13558" width="6.625" style="5" customWidth="1"/>
    <col min="13559" max="13560" width="6.875" style="5" customWidth="1"/>
    <col min="13561" max="13562" width="6.625" style="5" customWidth="1"/>
    <col min="13563" max="13563" width="9" style="5"/>
    <col min="13564" max="13564" width="33.375" style="5" customWidth="1"/>
    <col min="13565" max="13568" width="7.5" style="5" customWidth="1"/>
    <col min="13569" max="13807" width="9" style="5"/>
    <col min="13808" max="13808" width="18.375" style="5" customWidth="1"/>
    <col min="13809" max="13809" width="6.875" style="5" customWidth="1"/>
    <col min="13810" max="13810" width="7.125" style="5" customWidth="1"/>
    <col min="13811" max="13812" width="7" style="5" customWidth="1"/>
    <col min="13813" max="13814" width="6.625" style="5" customWidth="1"/>
    <col min="13815" max="13816" width="6.875" style="5" customWidth="1"/>
    <col min="13817" max="13818" width="6.625" style="5" customWidth="1"/>
    <col min="13819" max="13819" width="9" style="5"/>
    <col min="13820" max="13820" width="33.375" style="5" customWidth="1"/>
    <col min="13821" max="13824" width="7.5" style="5" customWidth="1"/>
    <col min="13825" max="14063" width="9" style="5"/>
    <col min="14064" max="14064" width="18.375" style="5" customWidth="1"/>
    <col min="14065" max="14065" width="6.875" style="5" customWidth="1"/>
    <col min="14066" max="14066" width="7.125" style="5" customWidth="1"/>
    <col min="14067" max="14068" width="7" style="5" customWidth="1"/>
    <col min="14069" max="14070" width="6.625" style="5" customWidth="1"/>
    <col min="14071" max="14072" width="6.875" style="5" customWidth="1"/>
    <col min="14073" max="14074" width="6.625" style="5" customWidth="1"/>
    <col min="14075" max="14075" width="9" style="5"/>
    <col min="14076" max="14076" width="33.375" style="5" customWidth="1"/>
    <col min="14077" max="14080" width="7.5" style="5" customWidth="1"/>
    <col min="14081" max="14319" width="9" style="5"/>
    <col min="14320" max="14320" width="18.375" style="5" customWidth="1"/>
    <col min="14321" max="14321" width="6.875" style="5" customWidth="1"/>
    <col min="14322" max="14322" width="7.125" style="5" customWidth="1"/>
    <col min="14323" max="14324" width="7" style="5" customWidth="1"/>
    <col min="14325" max="14326" width="6.625" style="5" customWidth="1"/>
    <col min="14327" max="14328" width="6.875" style="5" customWidth="1"/>
    <col min="14329" max="14330" width="6.625" style="5" customWidth="1"/>
    <col min="14331" max="14331" width="9" style="5"/>
    <col min="14332" max="14332" width="33.375" style="5" customWidth="1"/>
    <col min="14333" max="14336" width="7.5" style="5" customWidth="1"/>
    <col min="14337" max="14575" width="9" style="5"/>
    <col min="14576" max="14576" width="18.375" style="5" customWidth="1"/>
    <col min="14577" max="14577" width="6.875" style="5" customWidth="1"/>
    <col min="14578" max="14578" width="7.125" style="5" customWidth="1"/>
    <col min="14579" max="14580" width="7" style="5" customWidth="1"/>
    <col min="14581" max="14582" width="6.625" style="5" customWidth="1"/>
    <col min="14583" max="14584" width="6.875" style="5" customWidth="1"/>
    <col min="14585" max="14586" width="6.625" style="5" customWidth="1"/>
    <col min="14587" max="14587" width="9" style="5"/>
    <col min="14588" max="14588" width="33.375" style="5" customWidth="1"/>
    <col min="14589" max="14592" width="7.5" style="5" customWidth="1"/>
    <col min="14593" max="14831" width="9" style="5"/>
    <col min="14832" max="14832" width="18.375" style="5" customWidth="1"/>
    <col min="14833" max="14833" width="6.875" style="5" customWidth="1"/>
    <col min="14834" max="14834" width="7.125" style="5" customWidth="1"/>
    <col min="14835" max="14836" width="7" style="5" customWidth="1"/>
    <col min="14837" max="14838" width="6.625" style="5" customWidth="1"/>
    <col min="14839" max="14840" width="6.875" style="5" customWidth="1"/>
    <col min="14841" max="14842" width="6.625" style="5" customWidth="1"/>
    <col min="14843" max="14843" width="9" style="5"/>
    <col min="14844" max="14844" width="33.375" style="5" customWidth="1"/>
    <col min="14845" max="14848" width="7.5" style="5" customWidth="1"/>
    <col min="14849" max="15087" width="9" style="5"/>
    <col min="15088" max="15088" width="18.375" style="5" customWidth="1"/>
    <col min="15089" max="15089" width="6.875" style="5" customWidth="1"/>
    <col min="15090" max="15090" width="7.125" style="5" customWidth="1"/>
    <col min="15091" max="15092" width="7" style="5" customWidth="1"/>
    <col min="15093" max="15094" width="6.625" style="5" customWidth="1"/>
    <col min="15095" max="15096" width="6.875" style="5" customWidth="1"/>
    <col min="15097" max="15098" width="6.625" style="5" customWidth="1"/>
    <col min="15099" max="15099" width="9" style="5"/>
    <col min="15100" max="15100" width="33.375" style="5" customWidth="1"/>
    <col min="15101" max="15104" width="7.5" style="5" customWidth="1"/>
    <col min="15105" max="15343" width="9" style="5"/>
    <col min="15344" max="15344" width="18.375" style="5" customWidth="1"/>
    <col min="15345" max="15345" width="6.875" style="5" customWidth="1"/>
    <col min="15346" max="15346" width="7.125" style="5" customWidth="1"/>
    <col min="15347" max="15348" width="7" style="5" customWidth="1"/>
    <col min="15349" max="15350" width="6.625" style="5" customWidth="1"/>
    <col min="15351" max="15352" width="6.875" style="5" customWidth="1"/>
    <col min="15353" max="15354" width="6.625" style="5" customWidth="1"/>
    <col min="15355" max="15355" width="9" style="5"/>
    <col min="15356" max="15356" width="33.375" style="5" customWidth="1"/>
    <col min="15357" max="15360" width="7.5" style="5" customWidth="1"/>
    <col min="15361" max="15599" width="9" style="5"/>
    <col min="15600" max="15600" width="18.375" style="5" customWidth="1"/>
    <col min="15601" max="15601" width="6.875" style="5" customWidth="1"/>
    <col min="15602" max="15602" width="7.125" style="5" customWidth="1"/>
    <col min="15603" max="15604" width="7" style="5" customWidth="1"/>
    <col min="15605" max="15606" width="6.625" style="5" customWidth="1"/>
    <col min="15607" max="15608" width="6.875" style="5" customWidth="1"/>
    <col min="15609" max="15610" width="6.625" style="5" customWidth="1"/>
    <col min="15611" max="15611" width="9" style="5"/>
    <col min="15612" max="15612" width="33.375" style="5" customWidth="1"/>
    <col min="15613" max="15616" width="7.5" style="5" customWidth="1"/>
    <col min="15617" max="15855" width="9" style="5"/>
    <col min="15856" max="15856" width="18.375" style="5" customWidth="1"/>
    <col min="15857" max="15857" width="6.875" style="5" customWidth="1"/>
    <col min="15858" max="15858" width="7.125" style="5" customWidth="1"/>
    <col min="15859" max="15860" width="7" style="5" customWidth="1"/>
    <col min="15861" max="15862" width="6.625" style="5" customWidth="1"/>
    <col min="15863" max="15864" width="6.875" style="5" customWidth="1"/>
    <col min="15865" max="15866" width="6.625" style="5" customWidth="1"/>
    <col min="15867" max="15867" width="9" style="5"/>
    <col min="15868" max="15868" width="33.375" style="5" customWidth="1"/>
    <col min="15869" max="15872" width="7.5" style="5" customWidth="1"/>
    <col min="15873" max="16111" width="9" style="5"/>
    <col min="16112" max="16112" width="18.375" style="5" customWidth="1"/>
    <col min="16113" max="16113" width="6.875" style="5" customWidth="1"/>
    <col min="16114" max="16114" width="7.125" style="5" customWidth="1"/>
    <col min="16115" max="16116" width="7" style="5" customWidth="1"/>
    <col min="16117" max="16118" width="6.625" style="5" customWidth="1"/>
    <col min="16119" max="16120" width="6.875" style="5" customWidth="1"/>
    <col min="16121" max="16122" width="6.625" style="5" customWidth="1"/>
    <col min="16123" max="16123" width="9" style="5"/>
    <col min="16124" max="16124" width="33.375" style="5" customWidth="1"/>
    <col min="16125" max="16128" width="7.5" style="5" customWidth="1"/>
    <col min="16129" max="16384" width="9" style="5"/>
  </cols>
  <sheetData>
    <row r="1" spans="1:14" ht="30" customHeight="1">
      <c r="A1" s="2814" t="s">
        <v>165</v>
      </c>
      <c r="B1" s="2814"/>
      <c r="C1" s="2814"/>
    </row>
    <row r="2" spans="1:14" ht="25.5" customHeight="1">
      <c r="A2" s="2468" t="s">
        <v>3322</v>
      </c>
      <c r="B2" s="2468"/>
      <c r="C2" s="2468"/>
      <c r="D2" s="2468"/>
      <c r="E2" s="2468"/>
      <c r="F2" s="2468"/>
      <c r="G2" s="2468"/>
      <c r="H2" s="2468"/>
      <c r="I2" s="77"/>
      <c r="J2" s="77"/>
      <c r="K2" s="78"/>
      <c r="L2" s="79" t="s">
        <v>166</v>
      </c>
      <c r="M2" s="80"/>
    </row>
    <row r="3" spans="1:14" s="81" customFormat="1" ht="18" customHeight="1">
      <c r="A3" s="2517"/>
      <c r="B3" s="2517"/>
      <c r="C3" s="2512"/>
      <c r="D3" s="2675" t="s">
        <v>167</v>
      </c>
      <c r="E3" s="2815"/>
      <c r="F3" s="2816"/>
      <c r="G3" s="2675" t="s">
        <v>168</v>
      </c>
      <c r="H3" s="2815"/>
      <c r="I3" s="2816"/>
      <c r="J3" s="2812" t="s">
        <v>169</v>
      </c>
      <c r="K3" s="2813"/>
      <c r="L3" s="2813"/>
    </row>
    <row r="4" spans="1:14" s="81" customFormat="1" ht="18" customHeight="1">
      <c r="A4" s="2518"/>
      <c r="B4" s="2518"/>
      <c r="C4" s="2513"/>
      <c r="D4" s="2278" t="s">
        <v>410</v>
      </c>
      <c r="E4" s="2278" t="s">
        <v>387</v>
      </c>
      <c r="F4" s="2278" t="s">
        <v>1346</v>
      </c>
      <c r="G4" s="2278" t="s">
        <v>410</v>
      </c>
      <c r="H4" s="2278" t="s">
        <v>387</v>
      </c>
      <c r="I4" s="2278" t="s">
        <v>1346</v>
      </c>
      <c r="J4" s="2307" t="s">
        <v>410</v>
      </c>
      <c r="K4" s="2269" t="s">
        <v>387</v>
      </c>
      <c r="L4" s="2268" t="s">
        <v>1346</v>
      </c>
    </row>
    <row r="5" spans="1:14" s="82" customFormat="1" ht="18" customHeight="1">
      <c r="A5" s="2819" t="s">
        <v>129</v>
      </c>
      <c r="B5" s="2819"/>
      <c r="C5" s="2820"/>
      <c r="D5" s="1372">
        <v>11113</v>
      </c>
      <c r="E5" s="1373">
        <v>11445</v>
      </c>
      <c r="F5" s="1374">
        <v>11177</v>
      </c>
      <c r="G5" s="1374">
        <v>31492</v>
      </c>
      <c r="H5" s="1373">
        <v>30568</v>
      </c>
      <c r="I5" s="1374">
        <v>28848</v>
      </c>
      <c r="J5" s="1375">
        <v>2.83</v>
      </c>
      <c r="K5" s="1376">
        <v>2.67</v>
      </c>
      <c r="L5" s="1377">
        <v>2.58</v>
      </c>
    </row>
    <row r="6" spans="1:14" ht="18" customHeight="1">
      <c r="A6" s="2779" t="s">
        <v>170</v>
      </c>
      <c r="B6" s="2821"/>
      <c r="C6" s="2822"/>
      <c r="D6" s="90">
        <v>10793</v>
      </c>
      <c r="E6" s="91">
        <v>11078</v>
      </c>
      <c r="F6" s="92">
        <v>10917</v>
      </c>
      <c r="G6" s="92">
        <v>31120</v>
      </c>
      <c r="H6" s="91">
        <v>30135</v>
      </c>
      <c r="I6" s="92">
        <v>28513</v>
      </c>
      <c r="J6" s="93">
        <v>2.88</v>
      </c>
      <c r="K6" s="94">
        <v>2.72</v>
      </c>
      <c r="L6" s="95">
        <v>2.61</v>
      </c>
    </row>
    <row r="7" spans="1:14" ht="18" customHeight="1">
      <c r="A7" s="2823"/>
      <c r="B7" s="2824" t="s">
        <v>171</v>
      </c>
      <c r="C7" s="2818"/>
      <c r="D7" s="1378">
        <v>10737</v>
      </c>
      <c r="E7" s="1378">
        <v>11014</v>
      </c>
      <c r="F7" s="1378">
        <v>10856</v>
      </c>
      <c r="G7" s="1378">
        <v>31002</v>
      </c>
      <c r="H7" s="1378">
        <v>29996</v>
      </c>
      <c r="I7" s="1378">
        <v>28385</v>
      </c>
      <c r="J7" s="1379">
        <v>2.8873987147247835</v>
      </c>
      <c r="K7" s="1379">
        <v>2.7234428908661705</v>
      </c>
      <c r="L7" s="1381">
        <v>2.6146831245394253</v>
      </c>
    </row>
    <row r="8" spans="1:14" ht="18" customHeight="1">
      <c r="A8" s="2823"/>
      <c r="B8" s="2825"/>
      <c r="C8" s="1382" t="s">
        <v>144</v>
      </c>
      <c r="D8" s="83">
        <v>8138</v>
      </c>
      <c r="E8" s="84">
        <v>8205</v>
      </c>
      <c r="F8" s="85">
        <v>8216</v>
      </c>
      <c r="G8" s="85">
        <v>25933</v>
      </c>
      <c r="H8" s="84">
        <v>24775</v>
      </c>
      <c r="I8" s="85">
        <v>23617</v>
      </c>
      <c r="J8" s="86">
        <v>3.19</v>
      </c>
      <c r="K8" s="87">
        <v>3.02</v>
      </c>
      <c r="L8" s="88">
        <v>2.87</v>
      </c>
    </row>
    <row r="9" spans="1:14" ht="27">
      <c r="A9" s="2823"/>
      <c r="B9" s="2825"/>
      <c r="C9" s="1383" t="s">
        <v>172</v>
      </c>
      <c r="D9" s="83">
        <v>686</v>
      </c>
      <c r="E9" s="84">
        <v>589</v>
      </c>
      <c r="F9" s="85">
        <v>495</v>
      </c>
      <c r="G9" s="85">
        <v>1528</v>
      </c>
      <c r="H9" s="84">
        <v>1204</v>
      </c>
      <c r="I9" s="85">
        <v>977</v>
      </c>
      <c r="J9" s="86">
        <v>2.23</v>
      </c>
      <c r="K9" s="87">
        <v>2.04</v>
      </c>
      <c r="L9" s="88">
        <v>1.97</v>
      </c>
    </row>
    <row r="10" spans="1:14" ht="18" customHeight="1">
      <c r="A10" s="2823"/>
      <c r="B10" s="2825"/>
      <c r="C10" s="862" t="s">
        <v>173</v>
      </c>
      <c r="D10" s="83">
        <v>1372</v>
      </c>
      <c r="E10" s="84">
        <v>1730</v>
      </c>
      <c r="F10" s="85">
        <v>1771</v>
      </c>
      <c r="G10" s="85">
        <v>2617</v>
      </c>
      <c r="H10" s="84">
        <v>3218</v>
      </c>
      <c r="I10" s="85">
        <v>3170</v>
      </c>
      <c r="J10" s="86">
        <v>1.91</v>
      </c>
      <c r="K10" s="87">
        <v>1.86</v>
      </c>
      <c r="L10" s="88">
        <v>1.79</v>
      </c>
    </row>
    <row r="11" spans="1:14" ht="18" customHeight="1">
      <c r="A11" s="2823"/>
      <c r="B11" s="2538"/>
      <c r="C11" s="57" t="s">
        <v>174</v>
      </c>
      <c r="D11" s="90">
        <v>541</v>
      </c>
      <c r="E11" s="91">
        <v>490</v>
      </c>
      <c r="F11" s="92">
        <v>374</v>
      </c>
      <c r="G11" s="92">
        <v>924</v>
      </c>
      <c r="H11" s="91">
        <v>799</v>
      </c>
      <c r="I11" s="92">
        <v>621</v>
      </c>
      <c r="J11" s="93">
        <v>1.71</v>
      </c>
      <c r="K11" s="94">
        <v>1.63</v>
      </c>
      <c r="L11" s="95">
        <v>1.66</v>
      </c>
    </row>
    <row r="12" spans="1:14" ht="18" customHeight="1">
      <c r="A12" s="2618"/>
      <c r="B12" s="2826" t="s">
        <v>175</v>
      </c>
      <c r="C12" s="2827"/>
      <c r="D12" s="90">
        <v>56</v>
      </c>
      <c r="E12" s="91">
        <v>64</v>
      </c>
      <c r="F12" s="92">
        <v>61</v>
      </c>
      <c r="G12" s="92">
        <v>118</v>
      </c>
      <c r="H12" s="91">
        <v>139</v>
      </c>
      <c r="I12" s="92">
        <v>128</v>
      </c>
      <c r="J12" s="93">
        <v>2.11</v>
      </c>
      <c r="K12" s="94">
        <v>2.17</v>
      </c>
      <c r="L12" s="1380">
        <v>2.1</v>
      </c>
      <c r="N12" s="89"/>
    </row>
    <row r="13" spans="1:14" ht="18" customHeight="1">
      <c r="A13" s="2817" t="s">
        <v>3714</v>
      </c>
      <c r="B13" s="2817"/>
      <c r="C13" s="2818"/>
      <c r="D13" s="90">
        <v>320</v>
      </c>
      <c r="E13" s="91">
        <v>367</v>
      </c>
      <c r="F13" s="92">
        <v>260</v>
      </c>
      <c r="G13" s="92">
        <v>372</v>
      </c>
      <c r="H13" s="91">
        <v>433</v>
      </c>
      <c r="I13" s="92">
        <v>335</v>
      </c>
      <c r="J13" s="93">
        <v>1.1599999999999999</v>
      </c>
      <c r="K13" s="94">
        <v>1.18</v>
      </c>
      <c r="L13" s="95">
        <v>1.29</v>
      </c>
    </row>
    <row r="14" spans="1:14" ht="18" customHeight="1">
      <c r="A14" s="2287" t="s">
        <v>176</v>
      </c>
      <c r="B14" s="2287"/>
      <c r="C14" s="2287"/>
      <c r="D14" s="2287"/>
      <c r="E14" s="2316"/>
      <c r="F14" s="2316"/>
      <c r="G14" s="2316"/>
      <c r="H14" s="2316"/>
      <c r="I14" s="2316"/>
      <c r="J14" s="2316"/>
      <c r="K14" s="96"/>
      <c r="L14" s="96"/>
      <c r="M14" s="97"/>
    </row>
    <row r="15" spans="1:14" ht="18" customHeight="1"/>
    <row r="16" spans="1:14" ht="18" customHeight="1"/>
    <row r="17" ht="18" customHeight="1"/>
    <row r="18" ht="18" customHeight="1"/>
    <row r="19" ht="18" customHeight="1"/>
    <row r="20" ht="18" customHeight="1"/>
    <row r="21" ht="18" customHeight="1"/>
  </sheetData>
  <mergeCells count="13">
    <mergeCell ref="A13:C13"/>
    <mergeCell ref="A5:C5"/>
    <mergeCell ref="A6:C6"/>
    <mergeCell ref="A7:A12"/>
    <mergeCell ref="B7:C7"/>
    <mergeCell ref="B8:B11"/>
    <mergeCell ref="B12:C12"/>
    <mergeCell ref="J3:L3"/>
    <mergeCell ref="A1:C1"/>
    <mergeCell ref="A2:H2"/>
    <mergeCell ref="A3:C4"/>
    <mergeCell ref="D3:F3"/>
    <mergeCell ref="G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view="pageBreakPreview" zoomScaleNormal="75" zoomScaleSheetLayoutView="100" workbookViewId="0">
      <selection activeCell="O10" sqref="O10"/>
    </sheetView>
  </sheetViews>
  <sheetFormatPr defaultRowHeight="20.100000000000001" customHeight="1"/>
  <cols>
    <col min="1" max="2" width="4.125" style="5" customWidth="1"/>
    <col min="3" max="3" width="13.625" style="5" customWidth="1"/>
    <col min="4" max="6" width="9.5" style="5" bestFit="1" customWidth="1"/>
    <col min="7" max="7" width="9.25" style="5" customWidth="1"/>
    <col min="8" max="8" width="10.25" style="5" customWidth="1"/>
    <col min="9" max="12" width="6.5" style="5" customWidth="1"/>
    <col min="13" max="13" width="6.25" style="5" customWidth="1"/>
    <col min="14" max="15" width="4.125" style="5" customWidth="1"/>
    <col min="16" max="16" width="13.625" style="5" customWidth="1"/>
    <col min="17" max="20" width="11.5" style="5" customWidth="1"/>
    <col min="21" max="21" width="9" style="5"/>
    <col min="22" max="22" width="3.25" style="5" customWidth="1"/>
    <col min="23" max="23" width="18.25" style="5" customWidth="1"/>
    <col min="24" max="31" width="7.25" style="5" customWidth="1"/>
    <col min="32" max="239" width="9" style="5"/>
    <col min="240" max="240" width="18.375" style="5" customWidth="1"/>
    <col min="241" max="241" width="6.875" style="5" customWidth="1"/>
    <col min="242" max="242" width="7.125" style="5" customWidth="1"/>
    <col min="243" max="244" width="7" style="5" customWidth="1"/>
    <col min="245" max="246" width="6.625" style="5" customWidth="1"/>
    <col min="247" max="248" width="6.875" style="5" customWidth="1"/>
    <col min="249" max="250" width="6.625" style="5" customWidth="1"/>
    <col min="251" max="251" width="9" style="5"/>
    <col min="252" max="252" width="33.375" style="5" customWidth="1"/>
    <col min="253" max="256" width="7.5" style="5" customWidth="1"/>
    <col min="257" max="495" width="9" style="5"/>
    <col min="496" max="496" width="18.375" style="5" customWidth="1"/>
    <col min="497" max="497" width="6.875" style="5" customWidth="1"/>
    <col min="498" max="498" width="7.125" style="5" customWidth="1"/>
    <col min="499" max="500" width="7" style="5" customWidth="1"/>
    <col min="501" max="502" width="6.625" style="5" customWidth="1"/>
    <col min="503" max="504" width="6.875" style="5" customWidth="1"/>
    <col min="505" max="506" width="6.625" style="5" customWidth="1"/>
    <col min="507" max="507" width="9" style="5"/>
    <col min="508" max="508" width="33.375" style="5" customWidth="1"/>
    <col min="509" max="512" width="7.5" style="5" customWidth="1"/>
    <col min="513" max="751" width="9" style="5"/>
    <col min="752" max="752" width="18.375" style="5" customWidth="1"/>
    <col min="753" max="753" width="6.875" style="5" customWidth="1"/>
    <col min="754" max="754" width="7.125" style="5" customWidth="1"/>
    <col min="755" max="756" width="7" style="5" customWidth="1"/>
    <col min="757" max="758" width="6.625" style="5" customWidth="1"/>
    <col min="759" max="760" width="6.875" style="5" customWidth="1"/>
    <col min="761" max="762" width="6.625" style="5" customWidth="1"/>
    <col min="763" max="763" width="9" style="5"/>
    <col min="764" max="764" width="33.375" style="5" customWidth="1"/>
    <col min="765" max="768" width="7.5" style="5" customWidth="1"/>
    <col min="769" max="1007" width="9" style="5"/>
    <col min="1008" max="1008" width="18.375" style="5" customWidth="1"/>
    <col min="1009" max="1009" width="6.875" style="5" customWidth="1"/>
    <col min="1010" max="1010" width="7.125" style="5" customWidth="1"/>
    <col min="1011" max="1012" width="7" style="5" customWidth="1"/>
    <col min="1013" max="1014" width="6.625" style="5" customWidth="1"/>
    <col min="1015" max="1016" width="6.875" style="5" customWidth="1"/>
    <col min="1017" max="1018" width="6.625" style="5" customWidth="1"/>
    <col min="1019" max="1019" width="9" style="5"/>
    <col min="1020" max="1020" width="33.375" style="5" customWidth="1"/>
    <col min="1021" max="1024" width="7.5" style="5" customWidth="1"/>
    <col min="1025" max="1263" width="9" style="5"/>
    <col min="1264" max="1264" width="18.375" style="5" customWidth="1"/>
    <col min="1265" max="1265" width="6.875" style="5" customWidth="1"/>
    <col min="1266" max="1266" width="7.125" style="5" customWidth="1"/>
    <col min="1267" max="1268" width="7" style="5" customWidth="1"/>
    <col min="1269" max="1270" width="6.625" style="5" customWidth="1"/>
    <col min="1271" max="1272" width="6.875" style="5" customWidth="1"/>
    <col min="1273" max="1274" width="6.625" style="5" customWidth="1"/>
    <col min="1275" max="1275" width="9" style="5"/>
    <col min="1276" max="1276" width="33.375" style="5" customWidth="1"/>
    <col min="1277" max="1280" width="7.5" style="5" customWidth="1"/>
    <col min="1281" max="1519" width="9" style="5"/>
    <col min="1520" max="1520" width="18.375" style="5" customWidth="1"/>
    <col min="1521" max="1521" width="6.875" style="5" customWidth="1"/>
    <col min="1522" max="1522" width="7.125" style="5" customWidth="1"/>
    <col min="1523" max="1524" width="7" style="5" customWidth="1"/>
    <col min="1525" max="1526" width="6.625" style="5" customWidth="1"/>
    <col min="1527" max="1528" width="6.875" style="5" customWidth="1"/>
    <col min="1529" max="1530" width="6.625" style="5" customWidth="1"/>
    <col min="1531" max="1531" width="9" style="5"/>
    <col min="1532" max="1532" width="33.375" style="5" customWidth="1"/>
    <col min="1533" max="1536" width="7.5" style="5" customWidth="1"/>
    <col min="1537" max="1775" width="9" style="5"/>
    <col min="1776" max="1776" width="18.375" style="5" customWidth="1"/>
    <col min="1777" max="1777" width="6.875" style="5" customWidth="1"/>
    <col min="1778" max="1778" width="7.125" style="5" customWidth="1"/>
    <col min="1779" max="1780" width="7" style="5" customWidth="1"/>
    <col min="1781" max="1782" width="6.625" style="5" customWidth="1"/>
    <col min="1783" max="1784" width="6.875" style="5" customWidth="1"/>
    <col min="1785" max="1786" width="6.625" style="5" customWidth="1"/>
    <col min="1787" max="1787" width="9" style="5"/>
    <col min="1788" max="1788" width="33.375" style="5" customWidth="1"/>
    <col min="1789" max="1792" width="7.5" style="5" customWidth="1"/>
    <col min="1793" max="2031" width="9" style="5"/>
    <col min="2032" max="2032" width="18.375" style="5" customWidth="1"/>
    <col min="2033" max="2033" width="6.875" style="5" customWidth="1"/>
    <col min="2034" max="2034" width="7.125" style="5" customWidth="1"/>
    <col min="2035" max="2036" width="7" style="5" customWidth="1"/>
    <col min="2037" max="2038" width="6.625" style="5" customWidth="1"/>
    <col min="2039" max="2040" width="6.875" style="5" customWidth="1"/>
    <col min="2041" max="2042" width="6.625" style="5" customWidth="1"/>
    <col min="2043" max="2043" width="9" style="5"/>
    <col min="2044" max="2044" width="33.375" style="5" customWidth="1"/>
    <col min="2045" max="2048" width="7.5" style="5" customWidth="1"/>
    <col min="2049" max="2287" width="9" style="5"/>
    <col min="2288" max="2288" width="18.375" style="5" customWidth="1"/>
    <col min="2289" max="2289" width="6.875" style="5" customWidth="1"/>
    <col min="2290" max="2290" width="7.125" style="5" customWidth="1"/>
    <col min="2291" max="2292" width="7" style="5" customWidth="1"/>
    <col min="2293" max="2294" width="6.625" style="5" customWidth="1"/>
    <col min="2295" max="2296" width="6.875" style="5" customWidth="1"/>
    <col min="2297" max="2298" width="6.625" style="5" customWidth="1"/>
    <col min="2299" max="2299" width="9" style="5"/>
    <col min="2300" max="2300" width="33.375" style="5" customWidth="1"/>
    <col min="2301" max="2304" width="7.5" style="5" customWidth="1"/>
    <col min="2305" max="2543" width="9" style="5"/>
    <col min="2544" max="2544" width="18.375" style="5" customWidth="1"/>
    <col min="2545" max="2545" width="6.875" style="5" customWidth="1"/>
    <col min="2546" max="2546" width="7.125" style="5" customWidth="1"/>
    <col min="2547" max="2548" width="7" style="5" customWidth="1"/>
    <col min="2549" max="2550" width="6.625" style="5" customWidth="1"/>
    <col min="2551" max="2552" width="6.875" style="5" customWidth="1"/>
    <col min="2553" max="2554" width="6.625" style="5" customWidth="1"/>
    <col min="2555" max="2555" width="9" style="5"/>
    <col min="2556" max="2556" width="33.375" style="5" customWidth="1"/>
    <col min="2557" max="2560" width="7.5" style="5" customWidth="1"/>
    <col min="2561" max="2799" width="9" style="5"/>
    <col min="2800" max="2800" width="18.375" style="5" customWidth="1"/>
    <col min="2801" max="2801" width="6.875" style="5" customWidth="1"/>
    <col min="2802" max="2802" width="7.125" style="5" customWidth="1"/>
    <col min="2803" max="2804" width="7" style="5" customWidth="1"/>
    <col min="2805" max="2806" width="6.625" style="5" customWidth="1"/>
    <col min="2807" max="2808" width="6.875" style="5" customWidth="1"/>
    <col min="2809" max="2810" width="6.625" style="5" customWidth="1"/>
    <col min="2811" max="2811" width="9" style="5"/>
    <col min="2812" max="2812" width="33.375" style="5" customWidth="1"/>
    <col min="2813" max="2816" width="7.5" style="5" customWidth="1"/>
    <col min="2817" max="3055" width="9" style="5"/>
    <col min="3056" max="3056" width="18.375" style="5" customWidth="1"/>
    <col min="3057" max="3057" width="6.875" style="5" customWidth="1"/>
    <col min="3058" max="3058" width="7.125" style="5" customWidth="1"/>
    <col min="3059" max="3060" width="7" style="5" customWidth="1"/>
    <col min="3061" max="3062" width="6.625" style="5" customWidth="1"/>
    <col min="3063" max="3064" width="6.875" style="5" customWidth="1"/>
    <col min="3065" max="3066" width="6.625" style="5" customWidth="1"/>
    <col min="3067" max="3067" width="9" style="5"/>
    <col min="3068" max="3068" width="33.375" style="5" customWidth="1"/>
    <col min="3069" max="3072" width="7.5" style="5" customWidth="1"/>
    <col min="3073" max="3311" width="9" style="5"/>
    <col min="3312" max="3312" width="18.375" style="5" customWidth="1"/>
    <col min="3313" max="3313" width="6.875" style="5" customWidth="1"/>
    <col min="3314" max="3314" width="7.125" style="5" customWidth="1"/>
    <col min="3315" max="3316" width="7" style="5" customWidth="1"/>
    <col min="3317" max="3318" width="6.625" style="5" customWidth="1"/>
    <col min="3319" max="3320" width="6.875" style="5" customWidth="1"/>
    <col min="3321" max="3322" width="6.625" style="5" customWidth="1"/>
    <col min="3323" max="3323" width="9" style="5"/>
    <col min="3324" max="3324" width="33.375" style="5" customWidth="1"/>
    <col min="3325" max="3328" width="7.5" style="5" customWidth="1"/>
    <col min="3329" max="3567" width="9" style="5"/>
    <col min="3568" max="3568" width="18.375" style="5" customWidth="1"/>
    <col min="3569" max="3569" width="6.875" style="5" customWidth="1"/>
    <col min="3570" max="3570" width="7.125" style="5" customWidth="1"/>
    <col min="3571" max="3572" width="7" style="5" customWidth="1"/>
    <col min="3573" max="3574" width="6.625" style="5" customWidth="1"/>
    <col min="3575" max="3576" width="6.875" style="5" customWidth="1"/>
    <col min="3577" max="3578" width="6.625" style="5" customWidth="1"/>
    <col min="3579" max="3579" width="9" style="5"/>
    <col min="3580" max="3580" width="33.375" style="5" customWidth="1"/>
    <col min="3581" max="3584" width="7.5" style="5" customWidth="1"/>
    <col min="3585" max="3823" width="9" style="5"/>
    <col min="3824" max="3824" width="18.375" style="5" customWidth="1"/>
    <col min="3825" max="3825" width="6.875" style="5" customWidth="1"/>
    <col min="3826" max="3826" width="7.125" style="5" customWidth="1"/>
    <col min="3827" max="3828" width="7" style="5" customWidth="1"/>
    <col min="3829" max="3830" width="6.625" style="5" customWidth="1"/>
    <col min="3831" max="3832" width="6.875" style="5" customWidth="1"/>
    <col min="3833" max="3834" width="6.625" style="5" customWidth="1"/>
    <col min="3835" max="3835" width="9" style="5"/>
    <col min="3836" max="3836" width="33.375" style="5" customWidth="1"/>
    <col min="3837" max="3840" width="7.5" style="5" customWidth="1"/>
    <col min="3841" max="4079" width="9" style="5"/>
    <col min="4080" max="4080" width="18.375" style="5" customWidth="1"/>
    <col min="4081" max="4081" width="6.875" style="5" customWidth="1"/>
    <col min="4082" max="4082" width="7.125" style="5" customWidth="1"/>
    <col min="4083" max="4084" width="7" style="5" customWidth="1"/>
    <col min="4085" max="4086" width="6.625" style="5" customWidth="1"/>
    <col min="4087" max="4088" width="6.875" style="5" customWidth="1"/>
    <col min="4089" max="4090" width="6.625" style="5" customWidth="1"/>
    <col min="4091" max="4091" width="9" style="5"/>
    <col min="4092" max="4092" width="33.375" style="5" customWidth="1"/>
    <col min="4093" max="4096" width="7.5" style="5" customWidth="1"/>
    <col min="4097" max="4335" width="9" style="5"/>
    <col min="4336" max="4336" width="18.375" style="5" customWidth="1"/>
    <col min="4337" max="4337" width="6.875" style="5" customWidth="1"/>
    <col min="4338" max="4338" width="7.125" style="5" customWidth="1"/>
    <col min="4339" max="4340" width="7" style="5" customWidth="1"/>
    <col min="4341" max="4342" width="6.625" style="5" customWidth="1"/>
    <col min="4343" max="4344" width="6.875" style="5" customWidth="1"/>
    <col min="4345" max="4346" width="6.625" style="5" customWidth="1"/>
    <col min="4347" max="4347" width="9" style="5"/>
    <col min="4348" max="4348" width="33.375" style="5" customWidth="1"/>
    <col min="4349" max="4352" width="7.5" style="5" customWidth="1"/>
    <col min="4353" max="4591" width="9" style="5"/>
    <col min="4592" max="4592" width="18.375" style="5" customWidth="1"/>
    <col min="4593" max="4593" width="6.875" style="5" customWidth="1"/>
    <col min="4594" max="4594" width="7.125" style="5" customWidth="1"/>
    <col min="4595" max="4596" width="7" style="5" customWidth="1"/>
    <col min="4597" max="4598" width="6.625" style="5" customWidth="1"/>
    <col min="4599" max="4600" width="6.875" style="5" customWidth="1"/>
    <col min="4601" max="4602" width="6.625" style="5" customWidth="1"/>
    <col min="4603" max="4603" width="9" style="5"/>
    <col min="4604" max="4604" width="33.375" style="5" customWidth="1"/>
    <col min="4605" max="4608" width="7.5" style="5" customWidth="1"/>
    <col min="4609" max="4847" width="9" style="5"/>
    <col min="4848" max="4848" width="18.375" style="5" customWidth="1"/>
    <col min="4849" max="4849" width="6.875" style="5" customWidth="1"/>
    <col min="4850" max="4850" width="7.125" style="5" customWidth="1"/>
    <col min="4851" max="4852" width="7" style="5" customWidth="1"/>
    <col min="4853" max="4854" width="6.625" style="5" customWidth="1"/>
    <col min="4855" max="4856" width="6.875" style="5" customWidth="1"/>
    <col min="4857" max="4858" width="6.625" style="5" customWidth="1"/>
    <col min="4859" max="4859" width="9" style="5"/>
    <col min="4860" max="4860" width="33.375" style="5" customWidth="1"/>
    <col min="4861" max="4864" width="7.5" style="5" customWidth="1"/>
    <col min="4865" max="5103" width="9" style="5"/>
    <col min="5104" max="5104" width="18.375" style="5" customWidth="1"/>
    <col min="5105" max="5105" width="6.875" style="5" customWidth="1"/>
    <col min="5106" max="5106" width="7.125" style="5" customWidth="1"/>
    <col min="5107" max="5108" width="7" style="5" customWidth="1"/>
    <col min="5109" max="5110" width="6.625" style="5" customWidth="1"/>
    <col min="5111" max="5112" width="6.875" style="5" customWidth="1"/>
    <col min="5113" max="5114" width="6.625" style="5" customWidth="1"/>
    <col min="5115" max="5115" width="9" style="5"/>
    <col min="5116" max="5116" width="33.375" style="5" customWidth="1"/>
    <col min="5117" max="5120" width="7.5" style="5" customWidth="1"/>
    <col min="5121" max="5359" width="9" style="5"/>
    <col min="5360" max="5360" width="18.375" style="5" customWidth="1"/>
    <col min="5361" max="5361" width="6.875" style="5" customWidth="1"/>
    <col min="5362" max="5362" width="7.125" style="5" customWidth="1"/>
    <col min="5363" max="5364" width="7" style="5" customWidth="1"/>
    <col min="5365" max="5366" width="6.625" style="5" customWidth="1"/>
    <col min="5367" max="5368" width="6.875" style="5" customWidth="1"/>
    <col min="5369" max="5370" width="6.625" style="5" customWidth="1"/>
    <col min="5371" max="5371" width="9" style="5"/>
    <col min="5372" max="5372" width="33.375" style="5" customWidth="1"/>
    <col min="5373" max="5376" width="7.5" style="5" customWidth="1"/>
    <col min="5377" max="5615" width="9" style="5"/>
    <col min="5616" max="5616" width="18.375" style="5" customWidth="1"/>
    <col min="5617" max="5617" width="6.875" style="5" customWidth="1"/>
    <col min="5618" max="5618" width="7.125" style="5" customWidth="1"/>
    <col min="5619" max="5620" width="7" style="5" customWidth="1"/>
    <col min="5621" max="5622" width="6.625" style="5" customWidth="1"/>
    <col min="5623" max="5624" width="6.875" style="5" customWidth="1"/>
    <col min="5625" max="5626" width="6.625" style="5" customWidth="1"/>
    <col min="5627" max="5627" width="9" style="5"/>
    <col min="5628" max="5628" width="33.375" style="5" customWidth="1"/>
    <col min="5629" max="5632" width="7.5" style="5" customWidth="1"/>
    <col min="5633" max="5871" width="9" style="5"/>
    <col min="5872" max="5872" width="18.375" style="5" customWidth="1"/>
    <col min="5873" max="5873" width="6.875" style="5" customWidth="1"/>
    <col min="5874" max="5874" width="7.125" style="5" customWidth="1"/>
    <col min="5875" max="5876" width="7" style="5" customWidth="1"/>
    <col min="5877" max="5878" width="6.625" style="5" customWidth="1"/>
    <col min="5879" max="5880" width="6.875" style="5" customWidth="1"/>
    <col min="5881" max="5882" width="6.625" style="5" customWidth="1"/>
    <col min="5883" max="5883" width="9" style="5"/>
    <col min="5884" max="5884" width="33.375" style="5" customWidth="1"/>
    <col min="5885" max="5888" width="7.5" style="5" customWidth="1"/>
    <col min="5889" max="6127" width="9" style="5"/>
    <col min="6128" max="6128" width="18.375" style="5" customWidth="1"/>
    <col min="6129" max="6129" width="6.875" style="5" customWidth="1"/>
    <col min="6130" max="6130" width="7.125" style="5" customWidth="1"/>
    <col min="6131" max="6132" width="7" style="5" customWidth="1"/>
    <col min="6133" max="6134" width="6.625" style="5" customWidth="1"/>
    <col min="6135" max="6136" width="6.875" style="5" customWidth="1"/>
    <col min="6137" max="6138" width="6.625" style="5" customWidth="1"/>
    <col min="6139" max="6139" width="9" style="5"/>
    <col min="6140" max="6140" width="33.375" style="5" customWidth="1"/>
    <col min="6141" max="6144" width="7.5" style="5" customWidth="1"/>
    <col min="6145" max="6383" width="9" style="5"/>
    <col min="6384" max="6384" width="18.375" style="5" customWidth="1"/>
    <col min="6385" max="6385" width="6.875" style="5" customWidth="1"/>
    <col min="6386" max="6386" width="7.125" style="5" customWidth="1"/>
    <col min="6387" max="6388" width="7" style="5" customWidth="1"/>
    <col min="6389" max="6390" width="6.625" style="5" customWidth="1"/>
    <col min="6391" max="6392" width="6.875" style="5" customWidth="1"/>
    <col min="6393" max="6394" width="6.625" style="5" customWidth="1"/>
    <col min="6395" max="6395" width="9" style="5"/>
    <col min="6396" max="6396" width="33.375" style="5" customWidth="1"/>
    <col min="6397" max="6400" width="7.5" style="5" customWidth="1"/>
    <col min="6401" max="6639" width="9" style="5"/>
    <col min="6640" max="6640" width="18.375" style="5" customWidth="1"/>
    <col min="6641" max="6641" width="6.875" style="5" customWidth="1"/>
    <col min="6642" max="6642" width="7.125" style="5" customWidth="1"/>
    <col min="6643" max="6644" width="7" style="5" customWidth="1"/>
    <col min="6645" max="6646" width="6.625" style="5" customWidth="1"/>
    <col min="6647" max="6648" width="6.875" style="5" customWidth="1"/>
    <col min="6649" max="6650" width="6.625" style="5" customWidth="1"/>
    <col min="6651" max="6651" width="9" style="5"/>
    <col min="6652" max="6652" width="33.375" style="5" customWidth="1"/>
    <col min="6653" max="6656" width="7.5" style="5" customWidth="1"/>
    <col min="6657" max="6895" width="9" style="5"/>
    <col min="6896" max="6896" width="18.375" style="5" customWidth="1"/>
    <col min="6897" max="6897" width="6.875" style="5" customWidth="1"/>
    <col min="6898" max="6898" width="7.125" style="5" customWidth="1"/>
    <col min="6899" max="6900" width="7" style="5" customWidth="1"/>
    <col min="6901" max="6902" width="6.625" style="5" customWidth="1"/>
    <col min="6903" max="6904" width="6.875" style="5" customWidth="1"/>
    <col min="6905" max="6906" width="6.625" style="5" customWidth="1"/>
    <col min="6907" max="6907" width="9" style="5"/>
    <col min="6908" max="6908" width="33.375" style="5" customWidth="1"/>
    <col min="6909" max="6912" width="7.5" style="5" customWidth="1"/>
    <col min="6913" max="7151" width="9" style="5"/>
    <col min="7152" max="7152" width="18.375" style="5" customWidth="1"/>
    <col min="7153" max="7153" width="6.875" style="5" customWidth="1"/>
    <col min="7154" max="7154" width="7.125" style="5" customWidth="1"/>
    <col min="7155" max="7156" width="7" style="5" customWidth="1"/>
    <col min="7157" max="7158" width="6.625" style="5" customWidth="1"/>
    <col min="7159" max="7160" width="6.875" style="5" customWidth="1"/>
    <col min="7161" max="7162" width="6.625" style="5" customWidth="1"/>
    <col min="7163" max="7163" width="9" style="5"/>
    <col min="7164" max="7164" width="33.375" style="5" customWidth="1"/>
    <col min="7165" max="7168" width="7.5" style="5" customWidth="1"/>
    <col min="7169" max="7407" width="9" style="5"/>
    <col min="7408" max="7408" width="18.375" style="5" customWidth="1"/>
    <col min="7409" max="7409" width="6.875" style="5" customWidth="1"/>
    <col min="7410" max="7410" width="7.125" style="5" customWidth="1"/>
    <col min="7411" max="7412" width="7" style="5" customWidth="1"/>
    <col min="7413" max="7414" width="6.625" style="5" customWidth="1"/>
    <col min="7415" max="7416" width="6.875" style="5" customWidth="1"/>
    <col min="7417" max="7418" width="6.625" style="5" customWidth="1"/>
    <col min="7419" max="7419" width="9" style="5"/>
    <col min="7420" max="7420" width="33.375" style="5" customWidth="1"/>
    <col min="7421" max="7424" width="7.5" style="5" customWidth="1"/>
    <col min="7425" max="7663" width="9" style="5"/>
    <col min="7664" max="7664" width="18.375" style="5" customWidth="1"/>
    <col min="7665" max="7665" width="6.875" style="5" customWidth="1"/>
    <col min="7666" max="7666" width="7.125" style="5" customWidth="1"/>
    <col min="7667" max="7668" width="7" style="5" customWidth="1"/>
    <col min="7669" max="7670" width="6.625" style="5" customWidth="1"/>
    <col min="7671" max="7672" width="6.875" style="5" customWidth="1"/>
    <col min="7673" max="7674" width="6.625" style="5" customWidth="1"/>
    <col min="7675" max="7675" width="9" style="5"/>
    <col min="7676" max="7676" width="33.375" style="5" customWidth="1"/>
    <col min="7677" max="7680" width="7.5" style="5" customWidth="1"/>
    <col min="7681" max="7919" width="9" style="5"/>
    <col min="7920" max="7920" width="18.375" style="5" customWidth="1"/>
    <col min="7921" max="7921" width="6.875" style="5" customWidth="1"/>
    <col min="7922" max="7922" width="7.125" style="5" customWidth="1"/>
    <col min="7923" max="7924" width="7" style="5" customWidth="1"/>
    <col min="7925" max="7926" width="6.625" style="5" customWidth="1"/>
    <col min="7927" max="7928" width="6.875" style="5" customWidth="1"/>
    <col min="7929" max="7930" width="6.625" style="5" customWidth="1"/>
    <col min="7931" max="7931" width="9" style="5"/>
    <col min="7932" max="7932" width="33.375" style="5" customWidth="1"/>
    <col min="7933" max="7936" width="7.5" style="5" customWidth="1"/>
    <col min="7937" max="8175" width="9" style="5"/>
    <col min="8176" max="8176" width="18.375" style="5" customWidth="1"/>
    <col min="8177" max="8177" width="6.875" style="5" customWidth="1"/>
    <col min="8178" max="8178" width="7.125" style="5" customWidth="1"/>
    <col min="8179" max="8180" width="7" style="5" customWidth="1"/>
    <col min="8181" max="8182" width="6.625" style="5" customWidth="1"/>
    <col min="8183" max="8184" width="6.875" style="5" customWidth="1"/>
    <col min="8185" max="8186" width="6.625" style="5" customWidth="1"/>
    <col min="8187" max="8187" width="9" style="5"/>
    <col min="8188" max="8188" width="33.375" style="5" customWidth="1"/>
    <col min="8189" max="8192" width="7.5" style="5" customWidth="1"/>
    <col min="8193" max="8431" width="9" style="5"/>
    <col min="8432" max="8432" width="18.375" style="5" customWidth="1"/>
    <col min="8433" max="8433" width="6.875" style="5" customWidth="1"/>
    <col min="8434" max="8434" width="7.125" style="5" customWidth="1"/>
    <col min="8435" max="8436" width="7" style="5" customWidth="1"/>
    <col min="8437" max="8438" width="6.625" style="5" customWidth="1"/>
    <col min="8439" max="8440" width="6.875" style="5" customWidth="1"/>
    <col min="8441" max="8442" width="6.625" style="5" customWidth="1"/>
    <col min="8443" max="8443" width="9" style="5"/>
    <col min="8444" max="8444" width="33.375" style="5" customWidth="1"/>
    <col min="8445" max="8448" width="7.5" style="5" customWidth="1"/>
    <col min="8449" max="8687" width="9" style="5"/>
    <col min="8688" max="8688" width="18.375" style="5" customWidth="1"/>
    <col min="8689" max="8689" width="6.875" style="5" customWidth="1"/>
    <col min="8690" max="8690" width="7.125" style="5" customWidth="1"/>
    <col min="8691" max="8692" width="7" style="5" customWidth="1"/>
    <col min="8693" max="8694" width="6.625" style="5" customWidth="1"/>
    <col min="8695" max="8696" width="6.875" style="5" customWidth="1"/>
    <col min="8697" max="8698" width="6.625" style="5" customWidth="1"/>
    <col min="8699" max="8699" width="9" style="5"/>
    <col min="8700" max="8700" width="33.375" style="5" customWidth="1"/>
    <col min="8701" max="8704" width="7.5" style="5" customWidth="1"/>
    <col min="8705" max="8943" width="9" style="5"/>
    <col min="8944" max="8944" width="18.375" style="5" customWidth="1"/>
    <col min="8945" max="8945" width="6.875" style="5" customWidth="1"/>
    <col min="8946" max="8946" width="7.125" style="5" customWidth="1"/>
    <col min="8947" max="8948" width="7" style="5" customWidth="1"/>
    <col min="8949" max="8950" width="6.625" style="5" customWidth="1"/>
    <col min="8951" max="8952" width="6.875" style="5" customWidth="1"/>
    <col min="8953" max="8954" width="6.625" style="5" customWidth="1"/>
    <col min="8955" max="8955" width="9" style="5"/>
    <col min="8956" max="8956" width="33.375" style="5" customWidth="1"/>
    <col min="8957" max="8960" width="7.5" style="5" customWidth="1"/>
    <col min="8961" max="9199" width="9" style="5"/>
    <col min="9200" max="9200" width="18.375" style="5" customWidth="1"/>
    <col min="9201" max="9201" width="6.875" style="5" customWidth="1"/>
    <col min="9202" max="9202" width="7.125" style="5" customWidth="1"/>
    <col min="9203" max="9204" width="7" style="5" customWidth="1"/>
    <col min="9205" max="9206" width="6.625" style="5" customWidth="1"/>
    <col min="9207" max="9208" width="6.875" style="5" customWidth="1"/>
    <col min="9209" max="9210" width="6.625" style="5" customWidth="1"/>
    <col min="9211" max="9211" width="9" style="5"/>
    <col min="9212" max="9212" width="33.375" style="5" customWidth="1"/>
    <col min="9213" max="9216" width="7.5" style="5" customWidth="1"/>
    <col min="9217" max="9455" width="9" style="5"/>
    <col min="9456" max="9456" width="18.375" style="5" customWidth="1"/>
    <col min="9457" max="9457" width="6.875" style="5" customWidth="1"/>
    <col min="9458" max="9458" width="7.125" style="5" customWidth="1"/>
    <col min="9459" max="9460" width="7" style="5" customWidth="1"/>
    <col min="9461" max="9462" width="6.625" style="5" customWidth="1"/>
    <col min="9463" max="9464" width="6.875" style="5" customWidth="1"/>
    <col min="9465" max="9466" width="6.625" style="5" customWidth="1"/>
    <col min="9467" max="9467" width="9" style="5"/>
    <col min="9468" max="9468" width="33.375" style="5" customWidth="1"/>
    <col min="9469" max="9472" width="7.5" style="5" customWidth="1"/>
    <col min="9473" max="9711" width="9" style="5"/>
    <col min="9712" max="9712" width="18.375" style="5" customWidth="1"/>
    <col min="9713" max="9713" width="6.875" style="5" customWidth="1"/>
    <col min="9714" max="9714" width="7.125" style="5" customWidth="1"/>
    <col min="9715" max="9716" width="7" style="5" customWidth="1"/>
    <col min="9717" max="9718" width="6.625" style="5" customWidth="1"/>
    <col min="9719" max="9720" width="6.875" style="5" customWidth="1"/>
    <col min="9721" max="9722" width="6.625" style="5" customWidth="1"/>
    <col min="9723" max="9723" width="9" style="5"/>
    <col min="9724" max="9724" width="33.375" style="5" customWidth="1"/>
    <col min="9725" max="9728" width="7.5" style="5" customWidth="1"/>
    <col min="9729" max="9967" width="9" style="5"/>
    <col min="9968" max="9968" width="18.375" style="5" customWidth="1"/>
    <col min="9969" max="9969" width="6.875" style="5" customWidth="1"/>
    <col min="9970" max="9970" width="7.125" style="5" customWidth="1"/>
    <col min="9971" max="9972" width="7" style="5" customWidth="1"/>
    <col min="9973" max="9974" width="6.625" style="5" customWidth="1"/>
    <col min="9975" max="9976" width="6.875" style="5" customWidth="1"/>
    <col min="9977" max="9978" width="6.625" style="5" customWidth="1"/>
    <col min="9979" max="9979" width="9" style="5"/>
    <col min="9980" max="9980" width="33.375" style="5" customWidth="1"/>
    <col min="9981" max="9984" width="7.5" style="5" customWidth="1"/>
    <col min="9985" max="10223" width="9" style="5"/>
    <col min="10224" max="10224" width="18.375" style="5" customWidth="1"/>
    <col min="10225" max="10225" width="6.875" style="5" customWidth="1"/>
    <col min="10226" max="10226" width="7.125" style="5" customWidth="1"/>
    <col min="10227" max="10228" width="7" style="5" customWidth="1"/>
    <col min="10229" max="10230" width="6.625" style="5" customWidth="1"/>
    <col min="10231" max="10232" width="6.875" style="5" customWidth="1"/>
    <col min="10233" max="10234" width="6.625" style="5" customWidth="1"/>
    <col min="10235" max="10235" width="9" style="5"/>
    <col min="10236" max="10236" width="33.375" style="5" customWidth="1"/>
    <col min="10237" max="10240" width="7.5" style="5" customWidth="1"/>
    <col min="10241" max="10479" width="9" style="5"/>
    <col min="10480" max="10480" width="18.375" style="5" customWidth="1"/>
    <col min="10481" max="10481" width="6.875" style="5" customWidth="1"/>
    <col min="10482" max="10482" width="7.125" style="5" customWidth="1"/>
    <col min="10483" max="10484" width="7" style="5" customWidth="1"/>
    <col min="10485" max="10486" width="6.625" style="5" customWidth="1"/>
    <col min="10487" max="10488" width="6.875" style="5" customWidth="1"/>
    <col min="10489" max="10490" width="6.625" style="5" customWidth="1"/>
    <col min="10491" max="10491" width="9" style="5"/>
    <col min="10492" max="10492" width="33.375" style="5" customWidth="1"/>
    <col min="10493" max="10496" width="7.5" style="5" customWidth="1"/>
    <col min="10497" max="10735" width="9" style="5"/>
    <col min="10736" max="10736" width="18.375" style="5" customWidth="1"/>
    <col min="10737" max="10737" width="6.875" style="5" customWidth="1"/>
    <col min="10738" max="10738" width="7.125" style="5" customWidth="1"/>
    <col min="10739" max="10740" width="7" style="5" customWidth="1"/>
    <col min="10741" max="10742" width="6.625" style="5" customWidth="1"/>
    <col min="10743" max="10744" width="6.875" style="5" customWidth="1"/>
    <col min="10745" max="10746" width="6.625" style="5" customWidth="1"/>
    <col min="10747" max="10747" width="9" style="5"/>
    <col min="10748" max="10748" width="33.375" style="5" customWidth="1"/>
    <col min="10749" max="10752" width="7.5" style="5" customWidth="1"/>
    <col min="10753" max="10991" width="9" style="5"/>
    <col min="10992" max="10992" width="18.375" style="5" customWidth="1"/>
    <col min="10993" max="10993" width="6.875" style="5" customWidth="1"/>
    <col min="10994" max="10994" width="7.125" style="5" customWidth="1"/>
    <col min="10995" max="10996" width="7" style="5" customWidth="1"/>
    <col min="10997" max="10998" width="6.625" style="5" customWidth="1"/>
    <col min="10999" max="11000" width="6.875" style="5" customWidth="1"/>
    <col min="11001" max="11002" width="6.625" style="5" customWidth="1"/>
    <col min="11003" max="11003" width="9" style="5"/>
    <col min="11004" max="11004" width="33.375" style="5" customWidth="1"/>
    <col min="11005" max="11008" width="7.5" style="5" customWidth="1"/>
    <col min="11009" max="11247" width="9" style="5"/>
    <col min="11248" max="11248" width="18.375" style="5" customWidth="1"/>
    <col min="11249" max="11249" width="6.875" style="5" customWidth="1"/>
    <col min="11250" max="11250" width="7.125" style="5" customWidth="1"/>
    <col min="11251" max="11252" width="7" style="5" customWidth="1"/>
    <col min="11253" max="11254" width="6.625" style="5" customWidth="1"/>
    <col min="11255" max="11256" width="6.875" style="5" customWidth="1"/>
    <col min="11257" max="11258" width="6.625" style="5" customWidth="1"/>
    <col min="11259" max="11259" width="9" style="5"/>
    <col min="11260" max="11260" width="33.375" style="5" customWidth="1"/>
    <col min="11261" max="11264" width="7.5" style="5" customWidth="1"/>
    <col min="11265" max="11503" width="9" style="5"/>
    <col min="11504" max="11504" width="18.375" style="5" customWidth="1"/>
    <col min="11505" max="11505" width="6.875" style="5" customWidth="1"/>
    <col min="11506" max="11506" width="7.125" style="5" customWidth="1"/>
    <col min="11507" max="11508" width="7" style="5" customWidth="1"/>
    <col min="11509" max="11510" width="6.625" style="5" customWidth="1"/>
    <col min="11511" max="11512" width="6.875" style="5" customWidth="1"/>
    <col min="11513" max="11514" width="6.625" style="5" customWidth="1"/>
    <col min="11515" max="11515" width="9" style="5"/>
    <col min="11516" max="11516" width="33.375" style="5" customWidth="1"/>
    <col min="11517" max="11520" width="7.5" style="5" customWidth="1"/>
    <col min="11521" max="11759" width="9" style="5"/>
    <col min="11760" max="11760" width="18.375" style="5" customWidth="1"/>
    <col min="11761" max="11761" width="6.875" style="5" customWidth="1"/>
    <col min="11762" max="11762" width="7.125" style="5" customWidth="1"/>
    <col min="11763" max="11764" width="7" style="5" customWidth="1"/>
    <col min="11765" max="11766" width="6.625" style="5" customWidth="1"/>
    <col min="11767" max="11768" width="6.875" style="5" customWidth="1"/>
    <col min="11769" max="11770" width="6.625" style="5" customWidth="1"/>
    <col min="11771" max="11771" width="9" style="5"/>
    <col min="11772" max="11772" width="33.375" style="5" customWidth="1"/>
    <col min="11773" max="11776" width="7.5" style="5" customWidth="1"/>
    <col min="11777" max="12015" width="9" style="5"/>
    <col min="12016" max="12016" width="18.375" style="5" customWidth="1"/>
    <col min="12017" max="12017" width="6.875" style="5" customWidth="1"/>
    <col min="12018" max="12018" width="7.125" style="5" customWidth="1"/>
    <col min="12019" max="12020" width="7" style="5" customWidth="1"/>
    <col min="12021" max="12022" width="6.625" style="5" customWidth="1"/>
    <col min="12023" max="12024" width="6.875" style="5" customWidth="1"/>
    <col min="12025" max="12026" width="6.625" style="5" customWidth="1"/>
    <col min="12027" max="12027" width="9" style="5"/>
    <col min="12028" max="12028" width="33.375" style="5" customWidth="1"/>
    <col min="12029" max="12032" width="7.5" style="5" customWidth="1"/>
    <col min="12033" max="12271" width="9" style="5"/>
    <col min="12272" max="12272" width="18.375" style="5" customWidth="1"/>
    <col min="12273" max="12273" width="6.875" style="5" customWidth="1"/>
    <col min="12274" max="12274" width="7.125" style="5" customWidth="1"/>
    <col min="12275" max="12276" width="7" style="5" customWidth="1"/>
    <col min="12277" max="12278" width="6.625" style="5" customWidth="1"/>
    <col min="12279" max="12280" width="6.875" style="5" customWidth="1"/>
    <col min="12281" max="12282" width="6.625" style="5" customWidth="1"/>
    <col min="12283" max="12283" width="9" style="5"/>
    <col min="12284" max="12284" width="33.375" style="5" customWidth="1"/>
    <col min="12285" max="12288" width="7.5" style="5" customWidth="1"/>
    <col min="12289" max="12527" width="9" style="5"/>
    <col min="12528" max="12528" width="18.375" style="5" customWidth="1"/>
    <col min="12529" max="12529" width="6.875" style="5" customWidth="1"/>
    <col min="12530" max="12530" width="7.125" style="5" customWidth="1"/>
    <col min="12531" max="12532" width="7" style="5" customWidth="1"/>
    <col min="12533" max="12534" width="6.625" style="5" customWidth="1"/>
    <col min="12535" max="12536" width="6.875" style="5" customWidth="1"/>
    <col min="12537" max="12538" width="6.625" style="5" customWidth="1"/>
    <col min="12539" max="12539" width="9" style="5"/>
    <col min="12540" max="12540" width="33.375" style="5" customWidth="1"/>
    <col min="12541" max="12544" width="7.5" style="5" customWidth="1"/>
    <col min="12545" max="12783" width="9" style="5"/>
    <col min="12784" max="12784" width="18.375" style="5" customWidth="1"/>
    <col min="12785" max="12785" width="6.875" style="5" customWidth="1"/>
    <col min="12786" max="12786" width="7.125" style="5" customWidth="1"/>
    <col min="12787" max="12788" width="7" style="5" customWidth="1"/>
    <col min="12789" max="12790" width="6.625" style="5" customWidth="1"/>
    <col min="12791" max="12792" width="6.875" style="5" customWidth="1"/>
    <col min="12793" max="12794" width="6.625" style="5" customWidth="1"/>
    <col min="12795" max="12795" width="9" style="5"/>
    <col min="12796" max="12796" width="33.375" style="5" customWidth="1"/>
    <col min="12797" max="12800" width="7.5" style="5" customWidth="1"/>
    <col min="12801" max="13039" width="9" style="5"/>
    <col min="13040" max="13040" width="18.375" style="5" customWidth="1"/>
    <col min="13041" max="13041" width="6.875" style="5" customWidth="1"/>
    <col min="13042" max="13042" width="7.125" style="5" customWidth="1"/>
    <col min="13043" max="13044" width="7" style="5" customWidth="1"/>
    <col min="13045" max="13046" width="6.625" style="5" customWidth="1"/>
    <col min="13047" max="13048" width="6.875" style="5" customWidth="1"/>
    <col min="13049" max="13050" width="6.625" style="5" customWidth="1"/>
    <col min="13051" max="13051" width="9" style="5"/>
    <col min="13052" max="13052" width="33.375" style="5" customWidth="1"/>
    <col min="13053" max="13056" width="7.5" style="5" customWidth="1"/>
    <col min="13057" max="13295" width="9" style="5"/>
    <col min="13296" max="13296" width="18.375" style="5" customWidth="1"/>
    <col min="13297" max="13297" width="6.875" style="5" customWidth="1"/>
    <col min="13298" max="13298" width="7.125" style="5" customWidth="1"/>
    <col min="13299" max="13300" width="7" style="5" customWidth="1"/>
    <col min="13301" max="13302" width="6.625" style="5" customWidth="1"/>
    <col min="13303" max="13304" width="6.875" style="5" customWidth="1"/>
    <col min="13305" max="13306" width="6.625" style="5" customWidth="1"/>
    <col min="13307" max="13307" width="9" style="5"/>
    <col min="13308" max="13308" width="33.375" style="5" customWidth="1"/>
    <col min="13309" max="13312" width="7.5" style="5" customWidth="1"/>
    <col min="13313" max="13551" width="9" style="5"/>
    <col min="13552" max="13552" width="18.375" style="5" customWidth="1"/>
    <col min="13553" max="13553" width="6.875" style="5" customWidth="1"/>
    <col min="13554" max="13554" width="7.125" style="5" customWidth="1"/>
    <col min="13555" max="13556" width="7" style="5" customWidth="1"/>
    <col min="13557" max="13558" width="6.625" style="5" customWidth="1"/>
    <col min="13559" max="13560" width="6.875" style="5" customWidth="1"/>
    <col min="13561" max="13562" width="6.625" style="5" customWidth="1"/>
    <col min="13563" max="13563" width="9" style="5"/>
    <col min="13564" max="13564" width="33.375" style="5" customWidth="1"/>
    <col min="13565" max="13568" width="7.5" style="5" customWidth="1"/>
    <col min="13569" max="13807" width="9" style="5"/>
    <col min="13808" max="13808" width="18.375" style="5" customWidth="1"/>
    <col min="13809" max="13809" width="6.875" style="5" customWidth="1"/>
    <col min="13810" max="13810" width="7.125" style="5" customWidth="1"/>
    <col min="13811" max="13812" width="7" style="5" customWidth="1"/>
    <col min="13813" max="13814" width="6.625" style="5" customWidth="1"/>
    <col min="13815" max="13816" width="6.875" style="5" customWidth="1"/>
    <col min="13817" max="13818" width="6.625" style="5" customWidth="1"/>
    <col min="13819" max="13819" width="9" style="5"/>
    <col min="13820" max="13820" width="33.375" style="5" customWidth="1"/>
    <col min="13821" max="13824" width="7.5" style="5" customWidth="1"/>
    <col min="13825" max="14063" width="9" style="5"/>
    <col min="14064" max="14064" width="18.375" style="5" customWidth="1"/>
    <col min="14065" max="14065" width="6.875" style="5" customWidth="1"/>
    <col min="14066" max="14066" width="7.125" style="5" customWidth="1"/>
    <col min="14067" max="14068" width="7" style="5" customWidth="1"/>
    <col min="14069" max="14070" width="6.625" style="5" customWidth="1"/>
    <col min="14071" max="14072" width="6.875" style="5" customWidth="1"/>
    <col min="14073" max="14074" width="6.625" style="5" customWidth="1"/>
    <col min="14075" max="14075" width="9" style="5"/>
    <col min="14076" max="14076" width="33.375" style="5" customWidth="1"/>
    <col min="14077" max="14080" width="7.5" style="5" customWidth="1"/>
    <col min="14081" max="14319" width="9" style="5"/>
    <col min="14320" max="14320" width="18.375" style="5" customWidth="1"/>
    <col min="14321" max="14321" width="6.875" style="5" customWidth="1"/>
    <col min="14322" max="14322" width="7.125" style="5" customWidth="1"/>
    <col min="14323" max="14324" width="7" style="5" customWidth="1"/>
    <col min="14325" max="14326" width="6.625" style="5" customWidth="1"/>
    <col min="14327" max="14328" width="6.875" style="5" customWidth="1"/>
    <col min="14329" max="14330" width="6.625" style="5" customWidth="1"/>
    <col min="14331" max="14331" width="9" style="5"/>
    <col min="14332" max="14332" width="33.375" style="5" customWidth="1"/>
    <col min="14333" max="14336" width="7.5" style="5" customWidth="1"/>
    <col min="14337" max="14575" width="9" style="5"/>
    <col min="14576" max="14576" width="18.375" style="5" customWidth="1"/>
    <col min="14577" max="14577" width="6.875" style="5" customWidth="1"/>
    <col min="14578" max="14578" width="7.125" style="5" customWidth="1"/>
    <col min="14579" max="14580" width="7" style="5" customWidth="1"/>
    <col min="14581" max="14582" width="6.625" style="5" customWidth="1"/>
    <col min="14583" max="14584" width="6.875" style="5" customWidth="1"/>
    <col min="14585" max="14586" width="6.625" style="5" customWidth="1"/>
    <col min="14587" max="14587" width="9" style="5"/>
    <col min="14588" max="14588" width="33.375" style="5" customWidth="1"/>
    <col min="14589" max="14592" width="7.5" style="5" customWidth="1"/>
    <col min="14593" max="14831" width="9" style="5"/>
    <col min="14832" max="14832" width="18.375" style="5" customWidth="1"/>
    <col min="14833" max="14833" width="6.875" style="5" customWidth="1"/>
    <col min="14834" max="14834" width="7.125" style="5" customWidth="1"/>
    <col min="14835" max="14836" width="7" style="5" customWidth="1"/>
    <col min="14837" max="14838" width="6.625" style="5" customWidth="1"/>
    <col min="14839" max="14840" width="6.875" style="5" customWidth="1"/>
    <col min="14841" max="14842" width="6.625" style="5" customWidth="1"/>
    <col min="14843" max="14843" width="9" style="5"/>
    <col min="14844" max="14844" width="33.375" style="5" customWidth="1"/>
    <col min="14845" max="14848" width="7.5" style="5" customWidth="1"/>
    <col min="14849" max="15087" width="9" style="5"/>
    <col min="15088" max="15088" width="18.375" style="5" customWidth="1"/>
    <col min="15089" max="15089" width="6.875" style="5" customWidth="1"/>
    <col min="15090" max="15090" width="7.125" style="5" customWidth="1"/>
    <col min="15091" max="15092" width="7" style="5" customWidth="1"/>
    <col min="15093" max="15094" width="6.625" style="5" customWidth="1"/>
    <col min="15095" max="15096" width="6.875" style="5" customWidth="1"/>
    <col min="15097" max="15098" width="6.625" style="5" customWidth="1"/>
    <col min="15099" max="15099" width="9" style="5"/>
    <col min="15100" max="15100" width="33.375" style="5" customWidth="1"/>
    <col min="15101" max="15104" width="7.5" style="5" customWidth="1"/>
    <col min="15105" max="15343" width="9" style="5"/>
    <col min="15344" max="15344" width="18.375" style="5" customWidth="1"/>
    <col min="15345" max="15345" width="6.875" style="5" customWidth="1"/>
    <col min="15346" max="15346" width="7.125" style="5" customWidth="1"/>
    <col min="15347" max="15348" width="7" style="5" customWidth="1"/>
    <col min="15349" max="15350" width="6.625" style="5" customWidth="1"/>
    <col min="15351" max="15352" width="6.875" style="5" customWidth="1"/>
    <col min="15353" max="15354" width="6.625" style="5" customWidth="1"/>
    <col min="15355" max="15355" width="9" style="5"/>
    <col min="15356" max="15356" width="33.375" style="5" customWidth="1"/>
    <col min="15357" max="15360" width="7.5" style="5" customWidth="1"/>
    <col min="15361" max="15599" width="9" style="5"/>
    <col min="15600" max="15600" width="18.375" style="5" customWidth="1"/>
    <col min="15601" max="15601" width="6.875" style="5" customWidth="1"/>
    <col min="15602" max="15602" width="7.125" style="5" customWidth="1"/>
    <col min="15603" max="15604" width="7" style="5" customWidth="1"/>
    <col min="15605" max="15606" width="6.625" style="5" customWidth="1"/>
    <col min="15607" max="15608" width="6.875" style="5" customWidth="1"/>
    <col min="15609" max="15610" width="6.625" style="5" customWidth="1"/>
    <col min="15611" max="15611" width="9" style="5"/>
    <col min="15612" max="15612" width="33.375" style="5" customWidth="1"/>
    <col min="15613" max="15616" width="7.5" style="5" customWidth="1"/>
    <col min="15617" max="15855" width="9" style="5"/>
    <col min="15856" max="15856" width="18.375" style="5" customWidth="1"/>
    <col min="15857" max="15857" width="6.875" style="5" customWidth="1"/>
    <col min="15858" max="15858" width="7.125" style="5" customWidth="1"/>
    <col min="15859" max="15860" width="7" style="5" customWidth="1"/>
    <col min="15861" max="15862" width="6.625" style="5" customWidth="1"/>
    <col min="15863" max="15864" width="6.875" style="5" customWidth="1"/>
    <col min="15865" max="15866" width="6.625" style="5" customWidth="1"/>
    <col min="15867" max="15867" width="9" style="5"/>
    <col min="15868" max="15868" width="33.375" style="5" customWidth="1"/>
    <col min="15869" max="15872" width="7.5" style="5" customWidth="1"/>
    <col min="15873" max="16111" width="9" style="5"/>
    <col min="16112" max="16112" width="18.375" style="5" customWidth="1"/>
    <col min="16113" max="16113" width="6.875" style="5" customWidth="1"/>
    <col min="16114" max="16114" width="7.125" style="5" customWidth="1"/>
    <col min="16115" max="16116" width="7" style="5" customWidth="1"/>
    <col min="16117" max="16118" width="6.625" style="5" customWidth="1"/>
    <col min="16119" max="16120" width="6.875" style="5" customWidth="1"/>
    <col min="16121" max="16122" width="6.625" style="5" customWidth="1"/>
    <col min="16123" max="16123" width="9" style="5"/>
    <col min="16124" max="16124" width="33.375" style="5" customWidth="1"/>
    <col min="16125" max="16128" width="7.5" style="5" customWidth="1"/>
    <col min="16129" max="16384" width="9" style="5"/>
  </cols>
  <sheetData>
    <row r="1" spans="1:7" ht="25.5" customHeight="1">
      <c r="A1" s="2315" t="s">
        <v>3323</v>
      </c>
      <c r="B1" s="2315"/>
      <c r="C1" s="2315"/>
      <c r="D1" s="1"/>
      <c r="E1" s="98"/>
      <c r="F1" s="76"/>
      <c r="G1" s="76"/>
    </row>
    <row r="2" spans="1:7" ht="17.25" customHeight="1">
      <c r="A2" s="2315"/>
      <c r="B2" s="2315"/>
      <c r="C2" s="2315"/>
      <c r="D2" s="1"/>
      <c r="E2" s="98"/>
      <c r="F2" s="76"/>
      <c r="G2" s="79" t="s">
        <v>166</v>
      </c>
    </row>
    <row r="3" spans="1:7" ht="18" customHeight="1">
      <c r="A3" s="2517" t="s">
        <v>177</v>
      </c>
      <c r="B3" s="2517"/>
      <c r="C3" s="2517"/>
      <c r="D3" s="2491" t="s">
        <v>167</v>
      </c>
      <c r="E3" s="2491"/>
      <c r="F3" s="2491"/>
      <c r="G3" s="2675"/>
    </row>
    <row r="4" spans="1:7" ht="18" customHeight="1">
      <c r="A4" s="2518"/>
      <c r="B4" s="2518"/>
      <c r="C4" s="2518"/>
      <c r="D4" s="2182" t="s">
        <v>33</v>
      </c>
      <c r="E4" s="2183" t="s">
        <v>410</v>
      </c>
      <c r="F4" s="2182" t="s">
        <v>387</v>
      </c>
      <c r="G4" s="2183" t="s">
        <v>1346</v>
      </c>
    </row>
    <row r="5" spans="1:7" ht="13.5">
      <c r="A5" s="2828" t="s">
        <v>129</v>
      </c>
      <c r="B5" s="2828"/>
      <c r="C5" s="2828"/>
      <c r="D5" s="1384">
        <v>5314</v>
      </c>
      <c r="E5" s="1384">
        <v>5534</v>
      </c>
      <c r="F5" s="1386">
        <v>5700</v>
      </c>
      <c r="G5" s="1386">
        <v>5848</v>
      </c>
    </row>
    <row r="6" spans="1:7" ht="18" customHeight="1">
      <c r="A6" s="2779" t="s">
        <v>170</v>
      </c>
      <c r="B6" s="2821"/>
      <c r="C6" s="2822"/>
      <c r="D6" s="1265">
        <v>5303</v>
      </c>
      <c r="E6" s="1267">
        <v>5513</v>
      </c>
      <c r="F6" s="1268">
        <v>5671</v>
      </c>
      <c r="G6" s="1268">
        <v>5829</v>
      </c>
    </row>
    <row r="7" spans="1:7" ht="18" customHeight="1">
      <c r="A7" s="2823"/>
      <c r="B7" s="2824" t="s">
        <v>171</v>
      </c>
      <c r="C7" s="2818"/>
      <c r="D7" s="1385">
        <v>5292</v>
      </c>
      <c r="E7" s="1385">
        <v>5505</v>
      </c>
      <c r="F7" s="1387">
        <v>5657</v>
      </c>
      <c r="G7" s="1387">
        <v>5813</v>
      </c>
    </row>
    <row r="8" spans="1:7" ht="18" customHeight="1">
      <c r="A8" s="2823"/>
      <c r="B8" s="2825"/>
      <c r="C8" s="1382" t="s">
        <v>144</v>
      </c>
      <c r="D8" s="1265">
        <v>4891</v>
      </c>
      <c r="E8" s="1269">
        <v>5060</v>
      </c>
      <c r="F8" s="1268">
        <v>5156</v>
      </c>
      <c r="G8" s="1268">
        <v>5323</v>
      </c>
    </row>
    <row r="9" spans="1:7" ht="27">
      <c r="A9" s="2823"/>
      <c r="B9" s="2825"/>
      <c r="C9" s="1383" t="s">
        <v>172</v>
      </c>
      <c r="D9" s="1265">
        <v>212</v>
      </c>
      <c r="E9" s="1265">
        <v>233</v>
      </c>
      <c r="F9" s="1268">
        <v>260</v>
      </c>
      <c r="G9" s="1268">
        <v>261</v>
      </c>
    </row>
    <row r="10" spans="1:7" ht="18" customHeight="1">
      <c r="A10" s="2823"/>
      <c r="B10" s="2825"/>
      <c r="C10" s="862" t="s">
        <v>173</v>
      </c>
      <c r="D10" s="1265">
        <v>146</v>
      </c>
      <c r="E10" s="1265">
        <v>169</v>
      </c>
      <c r="F10" s="1268">
        <v>224</v>
      </c>
      <c r="G10" s="1268">
        <v>216</v>
      </c>
    </row>
    <row r="11" spans="1:7" ht="18" customHeight="1">
      <c r="A11" s="2823"/>
      <c r="B11" s="2538"/>
      <c r="C11" s="57" t="s">
        <v>174</v>
      </c>
      <c r="D11" s="1265">
        <v>43</v>
      </c>
      <c r="E11" s="1267">
        <v>43</v>
      </c>
      <c r="F11" s="1268">
        <v>17</v>
      </c>
      <c r="G11" s="1268">
        <v>13</v>
      </c>
    </row>
    <row r="12" spans="1:7" ht="18" customHeight="1">
      <c r="A12" s="2618"/>
      <c r="B12" s="2826" t="s">
        <v>175</v>
      </c>
      <c r="C12" s="2827"/>
      <c r="D12" s="1385">
        <v>11</v>
      </c>
      <c r="E12" s="1385">
        <v>8</v>
      </c>
      <c r="F12" s="1387">
        <v>14</v>
      </c>
      <c r="G12" s="1387">
        <v>16</v>
      </c>
    </row>
    <row r="13" spans="1:7" ht="18" customHeight="1">
      <c r="A13" s="2817" t="s">
        <v>3714</v>
      </c>
      <c r="B13" s="2817"/>
      <c r="C13" s="2818"/>
      <c r="D13" s="1267">
        <v>11</v>
      </c>
      <c r="E13" s="1385">
        <v>21</v>
      </c>
      <c r="F13" s="1264" t="s">
        <v>178</v>
      </c>
      <c r="G13" s="1264">
        <v>19</v>
      </c>
    </row>
    <row r="14" spans="1:7" ht="18" customHeight="1">
      <c r="A14" s="2287" t="s">
        <v>176</v>
      </c>
      <c r="B14" s="2287"/>
      <c r="C14" s="2287"/>
      <c r="D14" s="1"/>
      <c r="E14" s="98"/>
      <c r="F14" s="76"/>
      <c r="G14" s="76"/>
    </row>
    <row r="15" spans="1:7" ht="18" customHeight="1"/>
    <row r="16" spans="1:7" ht="18" customHeight="1"/>
    <row r="17" ht="18" customHeight="1"/>
    <row r="18" ht="18" customHeight="1"/>
    <row r="19" ht="18" customHeight="1"/>
    <row r="20" ht="18" customHeight="1"/>
  </sheetData>
  <mergeCells count="9">
    <mergeCell ref="A13:C13"/>
    <mergeCell ref="A3:C4"/>
    <mergeCell ref="D3:G3"/>
    <mergeCell ref="A5:C5"/>
    <mergeCell ref="A6:C6"/>
    <mergeCell ref="A7:A12"/>
    <mergeCell ref="B7:C7"/>
    <mergeCell ref="B8:B11"/>
    <mergeCell ref="B12:C1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view="pageBreakPreview" zoomScaleNormal="75" zoomScaleSheetLayoutView="100" workbookViewId="0">
      <selection activeCell="P13" sqref="P13"/>
    </sheetView>
  </sheetViews>
  <sheetFormatPr defaultRowHeight="20.100000000000001" customHeight="1"/>
  <cols>
    <col min="1" max="2" width="4.125" style="5" customWidth="1"/>
    <col min="3" max="3" width="13.625" style="5" customWidth="1"/>
    <col min="4" max="12" width="6.5" style="5" customWidth="1"/>
    <col min="13" max="13" width="6.25" style="5" customWidth="1"/>
    <col min="14" max="15" width="4.125" style="5" customWidth="1"/>
    <col min="16" max="16" width="13.625" style="5" customWidth="1"/>
    <col min="17" max="20" width="11.5" style="5" customWidth="1"/>
    <col min="21" max="21" width="9" style="5"/>
    <col min="22" max="22" width="3.25" style="5" customWidth="1"/>
    <col min="23" max="23" width="18.25" style="5" customWidth="1"/>
    <col min="24" max="31" width="7.25" style="5" customWidth="1"/>
    <col min="32" max="239" width="9" style="5"/>
    <col min="240" max="240" width="18.375" style="5" customWidth="1"/>
    <col min="241" max="241" width="6.875" style="5" customWidth="1"/>
    <col min="242" max="242" width="7.125" style="5" customWidth="1"/>
    <col min="243" max="244" width="7" style="5" customWidth="1"/>
    <col min="245" max="246" width="6.625" style="5" customWidth="1"/>
    <col min="247" max="248" width="6.875" style="5" customWidth="1"/>
    <col min="249" max="250" width="6.625" style="5" customWidth="1"/>
    <col min="251" max="251" width="9" style="5"/>
    <col min="252" max="252" width="33.375" style="5" customWidth="1"/>
    <col min="253" max="256" width="7.5" style="5" customWidth="1"/>
    <col min="257" max="495" width="9" style="5"/>
    <col min="496" max="496" width="18.375" style="5" customWidth="1"/>
    <col min="497" max="497" width="6.875" style="5" customWidth="1"/>
    <col min="498" max="498" width="7.125" style="5" customWidth="1"/>
    <col min="499" max="500" width="7" style="5" customWidth="1"/>
    <col min="501" max="502" width="6.625" style="5" customWidth="1"/>
    <col min="503" max="504" width="6.875" style="5" customWidth="1"/>
    <col min="505" max="506" width="6.625" style="5" customWidth="1"/>
    <col min="507" max="507" width="9" style="5"/>
    <col min="508" max="508" width="33.375" style="5" customWidth="1"/>
    <col min="509" max="512" width="7.5" style="5" customWidth="1"/>
    <col min="513" max="751" width="9" style="5"/>
    <col min="752" max="752" width="18.375" style="5" customWidth="1"/>
    <col min="753" max="753" width="6.875" style="5" customWidth="1"/>
    <col min="754" max="754" width="7.125" style="5" customWidth="1"/>
    <col min="755" max="756" width="7" style="5" customWidth="1"/>
    <col min="757" max="758" width="6.625" style="5" customWidth="1"/>
    <col min="759" max="760" width="6.875" style="5" customWidth="1"/>
    <col min="761" max="762" width="6.625" style="5" customWidth="1"/>
    <col min="763" max="763" width="9" style="5"/>
    <col min="764" max="764" width="33.375" style="5" customWidth="1"/>
    <col min="765" max="768" width="7.5" style="5" customWidth="1"/>
    <col min="769" max="1007" width="9" style="5"/>
    <col min="1008" max="1008" width="18.375" style="5" customWidth="1"/>
    <col min="1009" max="1009" width="6.875" style="5" customWidth="1"/>
    <col min="1010" max="1010" width="7.125" style="5" customWidth="1"/>
    <col min="1011" max="1012" width="7" style="5" customWidth="1"/>
    <col min="1013" max="1014" width="6.625" style="5" customWidth="1"/>
    <col min="1015" max="1016" width="6.875" style="5" customWidth="1"/>
    <col min="1017" max="1018" width="6.625" style="5" customWidth="1"/>
    <col min="1019" max="1019" width="9" style="5"/>
    <col min="1020" max="1020" width="33.375" style="5" customWidth="1"/>
    <col min="1021" max="1024" width="7.5" style="5" customWidth="1"/>
    <col min="1025" max="1263" width="9" style="5"/>
    <col min="1264" max="1264" width="18.375" style="5" customWidth="1"/>
    <col min="1265" max="1265" width="6.875" style="5" customWidth="1"/>
    <col min="1266" max="1266" width="7.125" style="5" customWidth="1"/>
    <col min="1267" max="1268" width="7" style="5" customWidth="1"/>
    <col min="1269" max="1270" width="6.625" style="5" customWidth="1"/>
    <col min="1271" max="1272" width="6.875" style="5" customWidth="1"/>
    <col min="1273" max="1274" width="6.625" style="5" customWidth="1"/>
    <col min="1275" max="1275" width="9" style="5"/>
    <col min="1276" max="1276" width="33.375" style="5" customWidth="1"/>
    <col min="1277" max="1280" width="7.5" style="5" customWidth="1"/>
    <col min="1281" max="1519" width="9" style="5"/>
    <col min="1520" max="1520" width="18.375" style="5" customWidth="1"/>
    <col min="1521" max="1521" width="6.875" style="5" customWidth="1"/>
    <col min="1522" max="1522" width="7.125" style="5" customWidth="1"/>
    <col min="1523" max="1524" width="7" style="5" customWidth="1"/>
    <col min="1525" max="1526" width="6.625" style="5" customWidth="1"/>
    <col min="1527" max="1528" width="6.875" style="5" customWidth="1"/>
    <col min="1529" max="1530" width="6.625" style="5" customWidth="1"/>
    <col min="1531" max="1531" width="9" style="5"/>
    <col min="1532" max="1532" width="33.375" style="5" customWidth="1"/>
    <col min="1533" max="1536" width="7.5" style="5" customWidth="1"/>
    <col min="1537" max="1775" width="9" style="5"/>
    <col min="1776" max="1776" width="18.375" style="5" customWidth="1"/>
    <col min="1777" max="1777" width="6.875" style="5" customWidth="1"/>
    <col min="1778" max="1778" width="7.125" style="5" customWidth="1"/>
    <col min="1779" max="1780" width="7" style="5" customWidth="1"/>
    <col min="1781" max="1782" width="6.625" style="5" customWidth="1"/>
    <col min="1783" max="1784" width="6.875" style="5" customWidth="1"/>
    <col min="1785" max="1786" width="6.625" style="5" customWidth="1"/>
    <col min="1787" max="1787" width="9" style="5"/>
    <col min="1788" max="1788" width="33.375" style="5" customWidth="1"/>
    <col min="1789" max="1792" width="7.5" style="5" customWidth="1"/>
    <col min="1793" max="2031" width="9" style="5"/>
    <col min="2032" max="2032" width="18.375" style="5" customWidth="1"/>
    <col min="2033" max="2033" width="6.875" style="5" customWidth="1"/>
    <col min="2034" max="2034" width="7.125" style="5" customWidth="1"/>
    <col min="2035" max="2036" width="7" style="5" customWidth="1"/>
    <col min="2037" max="2038" width="6.625" style="5" customWidth="1"/>
    <col min="2039" max="2040" width="6.875" style="5" customWidth="1"/>
    <col min="2041" max="2042" width="6.625" style="5" customWidth="1"/>
    <col min="2043" max="2043" width="9" style="5"/>
    <col min="2044" max="2044" width="33.375" style="5" customWidth="1"/>
    <col min="2045" max="2048" width="7.5" style="5" customWidth="1"/>
    <col min="2049" max="2287" width="9" style="5"/>
    <col min="2288" max="2288" width="18.375" style="5" customWidth="1"/>
    <col min="2289" max="2289" width="6.875" style="5" customWidth="1"/>
    <col min="2290" max="2290" width="7.125" style="5" customWidth="1"/>
    <col min="2291" max="2292" width="7" style="5" customWidth="1"/>
    <col min="2293" max="2294" width="6.625" style="5" customWidth="1"/>
    <col min="2295" max="2296" width="6.875" style="5" customWidth="1"/>
    <col min="2297" max="2298" width="6.625" style="5" customWidth="1"/>
    <col min="2299" max="2299" width="9" style="5"/>
    <col min="2300" max="2300" width="33.375" style="5" customWidth="1"/>
    <col min="2301" max="2304" width="7.5" style="5" customWidth="1"/>
    <col min="2305" max="2543" width="9" style="5"/>
    <col min="2544" max="2544" width="18.375" style="5" customWidth="1"/>
    <col min="2545" max="2545" width="6.875" style="5" customWidth="1"/>
    <col min="2546" max="2546" width="7.125" style="5" customWidth="1"/>
    <col min="2547" max="2548" width="7" style="5" customWidth="1"/>
    <col min="2549" max="2550" width="6.625" style="5" customWidth="1"/>
    <col min="2551" max="2552" width="6.875" style="5" customWidth="1"/>
    <col min="2553" max="2554" width="6.625" style="5" customWidth="1"/>
    <col min="2555" max="2555" width="9" style="5"/>
    <col min="2556" max="2556" width="33.375" style="5" customWidth="1"/>
    <col min="2557" max="2560" width="7.5" style="5" customWidth="1"/>
    <col min="2561" max="2799" width="9" style="5"/>
    <col min="2800" max="2800" width="18.375" style="5" customWidth="1"/>
    <col min="2801" max="2801" width="6.875" style="5" customWidth="1"/>
    <col min="2802" max="2802" width="7.125" style="5" customWidth="1"/>
    <col min="2803" max="2804" width="7" style="5" customWidth="1"/>
    <col min="2805" max="2806" width="6.625" style="5" customWidth="1"/>
    <col min="2807" max="2808" width="6.875" style="5" customWidth="1"/>
    <col min="2809" max="2810" width="6.625" style="5" customWidth="1"/>
    <col min="2811" max="2811" width="9" style="5"/>
    <col min="2812" max="2812" width="33.375" style="5" customWidth="1"/>
    <col min="2813" max="2816" width="7.5" style="5" customWidth="1"/>
    <col min="2817" max="3055" width="9" style="5"/>
    <col min="3056" max="3056" width="18.375" style="5" customWidth="1"/>
    <col min="3057" max="3057" width="6.875" style="5" customWidth="1"/>
    <col min="3058" max="3058" width="7.125" style="5" customWidth="1"/>
    <col min="3059" max="3060" width="7" style="5" customWidth="1"/>
    <col min="3061" max="3062" width="6.625" style="5" customWidth="1"/>
    <col min="3063" max="3064" width="6.875" style="5" customWidth="1"/>
    <col min="3065" max="3066" width="6.625" style="5" customWidth="1"/>
    <col min="3067" max="3067" width="9" style="5"/>
    <col min="3068" max="3068" width="33.375" style="5" customWidth="1"/>
    <col min="3069" max="3072" width="7.5" style="5" customWidth="1"/>
    <col min="3073" max="3311" width="9" style="5"/>
    <col min="3312" max="3312" width="18.375" style="5" customWidth="1"/>
    <col min="3313" max="3313" width="6.875" style="5" customWidth="1"/>
    <col min="3314" max="3314" width="7.125" style="5" customWidth="1"/>
    <col min="3315" max="3316" width="7" style="5" customWidth="1"/>
    <col min="3317" max="3318" width="6.625" style="5" customWidth="1"/>
    <col min="3319" max="3320" width="6.875" style="5" customWidth="1"/>
    <col min="3321" max="3322" width="6.625" style="5" customWidth="1"/>
    <col min="3323" max="3323" width="9" style="5"/>
    <col min="3324" max="3324" width="33.375" style="5" customWidth="1"/>
    <col min="3325" max="3328" width="7.5" style="5" customWidth="1"/>
    <col min="3329" max="3567" width="9" style="5"/>
    <col min="3568" max="3568" width="18.375" style="5" customWidth="1"/>
    <col min="3569" max="3569" width="6.875" style="5" customWidth="1"/>
    <col min="3570" max="3570" width="7.125" style="5" customWidth="1"/>
    <col min="3571" max="3572" width="7" style="5" customWidth="1"/>
    <col min="3573" max="3574" width="6.625" style="5" customWidth="1"/>
    <col min="3575" max="3576" width="6.875" style="5" customWidth="1"/>
    <col min="3577" max="3578" width="6.625" style="5" customWidth="1"/>
    <col min="3579" max="3579" width="9" style="5"/>
    <col min="3580" max="3580" width="33.375" style="5" customWidth="1"/>
    <col min="3581" max="3584" width="7.5" style="5" customWidth="1"/>
    <col min="3585" max="3823" width="9" style="5"/>
    <col min="3824" max="3824" width="18.375" style="5" customWidth="1"/>
    <col min="3825" max="3825" width="6.875" style="5" customWidth="1"/>
    <col min="3826" max="3826" width="7.125" style="5" customWidth="1"/>
    <col min="3827" max="3828" width="7" style="5" customWidth="1"/>
    <col min="3829" max="3830" width="6.625" style="5" customWidth="1"/>
    <col min="3831" max="3832" width="6.875" style="5" customWidth="1"/>
    <col min="3833" max="3834" width="6.625" style="5" customWidth="1"/>
    <col min="3835" max="3835" width="9" style="5"/>
    <col min="3836" max="3836" width="33.375" style="5" customWidth="1"/>
    <col min="3837" max="3840" width="7.5" style="5" customWidth="1"/>
    <col min="3841" max="4079" width="9" style="5"/>
    <col min="4080" max="4080" width="18.375" style="5" customWidth="1"/>
    <col min="4081" max="4081" width="6.875" style="5" customWidth="1"/>
    <col min="4082" max="4082" width="7.125" style="5" customWidth="1"/>
    <col min="4083" max="4084" width="7" style="5" customWidth="1"/>
    <col min="4085" max="4086" width="6.625" style="5" customWidth="1"/>
    <col min="4087" max="4088" width="6.875" style="5" customWidth="1"/>
    <col min="4089" max="4090" width="6.625" style="5" customWidth="1"/>
    <col min="4091" max="4091" width="9" style="5"/>
    <col min="4092" max="4092" width="33.375" style="5" customWidth="1"/>
    <col min="4093" max="4096" width="7.5" style="5" customWidth="1"/>
    <col min="4097" max="4335" width="9" style="5"/>
    <col min="4336" max="4336" width="18.375" style="5" customWidth="1"/>
    <col min="4337" max="4337" width="6.875" style="5" customWidth="1"/>
    <col min="4338" max="4338" width="7.125" style="5" customWidth="1"/>
    <col min="4339" max="4340" width="7" style="5" customWidth="1"/>
    <col min="4341" max="4342" width="6.625" style="5" customWidth="1"/>
    <col min="4343" max="4344" width="6.875" style="5" customWidth="1"/>
    <col min="4345" max="4346" width="6.625" style="5" customWidth="1"/>
    <col min="4347" max="4347" width="9" style="5"/>
    <col min="4348" max="4348" width="33.375" style="5" customWidth="1"/>
    <col min="4349" max="4352" width="7.5" style="5" customWidth="1"/>
    <col min="4353" max="4591" width="9" style="5"/>
    <col min="4592" max="4592" width="18.375" style="5" customWidth="1"/>
    <col min="4593" max="4593" width="6.875" style="5" customWidth="1"/>
    <col min="4594" max="4594" width="7.125" style="5" customWidth="1"/>
    <col min="4595" max="4596" width="7" style="5" customWidth="1"/>
    <col min="4597" max="4598" width="6.625" style="5" customWidth="1"/>
    <col min="4599" max="4600" width="6.875" style="5" customWidth="1"/>
    <col min="4601" max="4602" width="6.625" style="5" customWidth="1"/>
    <col min="4603" max="4603" width="9" style="5"/>
    <col min="4604" max="4604" width="33.375" style="5" customWidth="1"/>
    <col min="4605" max="4608" width="7.5" style="5" customWidth="1"/>
    <col min="4609" max="4847" width="9" style="5"/>
    <col min="4848" max="4848" width="18.375" style="5" customWidth="1"/>
    <col min="4849" max="4849" width="6.875" style="5" customWidth="1"/>
    <col min="4850" max="4850" width="7.125" style="5" customWidth="1"/>
    <col min="4851" max="4852" width="7" style="5" customWidth="1"/>
    <col min="4853" max="4854" width="6.625" style="5" customWidth="1"/>
    <col min="4855" max="4856" width="6.875" style="5" customWidth="1"/>
    <col min="4857" max="4858" width="6.625" style="5" customWidth="1"/>
    <col min="4859" max="4859" width="9" style="5"/>
    <col min="4860" max="4860" width="33.375" style="5" customWidth="1"/>
    <col min="4861" max="4864" width="7.5" style="5" customWidth="1"/>
    <col min="4865" max="5103" width="9" style="5"/>
    <col min="5104" max="5104" width="18.375" style="5" customWidth="1"/>
    <col min="5105" max="5105" width="6.875" style="5" customWidth="1"/>
    <col min="5106" max="5106" width="7.125" style="5" customWidth="1"/>
    <col min="5107" max="5108" width="7" style="5" customWidth="1"/>
    <col min="5109" max="5110" width="6.625" style="5" customWidth="1"/>
    <col min="5111" max="5112" width="6.875" style="5" customWidth="1"/>
    <col min="5113" max="5114" width="6.625" style="5" customWidth="1"/>
    <col min="5115" max="5115" width="9" style="5"/>
    <col min="5116" max="5116" width="33.375" style="5" customWidth="1"/>
    <col min="5117" max="5120" width="7.5" style="5" customWidth="1"/>
    <col min="5121" max="5359" width="9" style="5"/>
    <col min="5360" max="5360" width="18.375" style="5" customWidth="1"/>
    <col min="5361" max="5361" width="6.875" style="5" customWidth="1"/>
    <col min="5362" max="5362" width="7.125" style="5" customWidth="1"/>
    <col min="5363" max="5364" width="7" style="5" customWidth="1"/>
    <col min="5365" max="5366" width="6.625" style="5" customWidth="1"/>
    <col min="5367" max="5368" width="6.875" style="5" customWidth="1"/>
    <col min="5369" max="5370" width="6.625" style="5" customWidth="1"/>
    <col min="5371" max="5371" width="9" style="5"/>
    <col min="5372" max="5372" width="33.375" style="5" customWidth="1"/>
    <col min="5373" max="5376" width="7.5" style="5" customWidth="1"/>
    <col min="5377" max="5615" width="9" style="5"/>
    <col min="5616" max="5616" width="18.375" style="5" customWidth="1"/>
    <col min="5617" max="5617" width="6.875" style="5" customWidth="1"/>
    <col min="5618" max="5618" width="7.125" style="5" customWidth="1"/>
    <col min="5619" max="5620" width="7" style="5" customWidth="1"/>
    <col min="5621" max="5622" width="6.625" style="5" customWidth="1"/>
    <col min="5623" max="5624" width="6.875" style="5" customWidth="1"/>
    <col min="5625" max="5626" width="6.625" style="5" customWidth="1"/>
    <col min="5627" max="5627" width="9" style="5"/>
    <col min="5628" max="5628" width="33.375" style="5" customWidth="1"/>
    <col min="5629" max="5632" width="7.5" style="5" customWidth="1"/>
    <col min="5633" max="5871" width="9" style="5"/>
    <col min="5872" max="5872" width="18.375" style="5" customWidth="1"/>
    <col min="5873" max="5873" width="6.875" style="5" customWidth="1"/>
    <col min="5874" max="5874" width="7.125" style="5" customWidth="1"/>
    <col min="5875" max="5876" width="7" style="5" customWidth="1"/>
    <col min="5877" max="5878" width="6.625" style="5" customWidth="1"/>
    <col min="5879" max="5880" width="6.875" style="5" customWidth="1"/>
    <col min="5881" max="5882" width="6.625" style="5" customWidth="1"/>
    <col min="5883" max="5883" width="9" style="5"/>
    <col min="5884" max="5884" width="33.375" style="5" customWidth="1"/>
    <col min="5885" max="5888" width="7.5" style="5" customWidth="1"/>
    <col min="5889" max="6127" width="9" style="5"/>
    <col min="6128" max="6128" width="18.375" style="5" customWidth="1"/>
    <col min="6129" max="6129" width="6.875" style="5" customWidth="1"/>
    <col min="6130" max="6130" width="7.125" style="5" customWidth="1"/>
    <col min="6131" max="6132" width="7" style="5" customWidth="1"/>
    <col min="6133" max="6134" width="6.625" style="5" customWidth="1"/>
    <col min="6135" max="6136" width="6.875" style="5" customWidth="1"/>
    <col min="6137" max="6138" width="6.625" style="5" customWidth="1"/>
    <col min="6139" max="6139" width="9" style="5"/>
    <col min="6140" max="6140" width="33.375" style="5" customWidth="1"/>
    <col min="6141" max="6144" width="7.5" style="5" customWidth="1"/>
    <col min="6145" max="6383" width="9" style="5"/>
    <col min="6384" max="6384" width="18.375" style="5" customWidth="1"/>
    <col min="6385" max="6385" width="6.875" style="5" customWidth="1"/>
    <col min="6386" max="6386" width="7.125" style="5" customWidth="1"/>
    <col min="6387" max="6388" width="7" style="5" customWidth="1"/>
    <col min="6389" max="6390" width="6.625" style="5" customWidth="1"/>
    <col min="6391" max="6392" width="6.875" style="5" customWidth="1"/>
    <col min="6393" max="6394" width="6.625" style="5" customWidth="1"/>
    <col min="6395" max="6395" width="9" style="5"/>
    <col min="6396" max="6396" width="33.375" style="5" customWidth="1"/>
    <col min="6397" max="6400" width="7.5" style="5" customWidth="1"/>
    <col min="6401" max="6639" width="9" style="5"/>
    <col min="6640" max="6640" width="18.375" style="5" customWidth="1"/>
    <col min="6641" max="6641" width="6.875" style="5" customWidth="1"/>
    <col min="6642" max="6642" width="7.125" style="5" customWidth="1"/>
    <col min="6643" max="6644" width="7" style="5" customWidth="1"/>
    <col min="6645" max="6646" width="6.625" style="5" customWidth="1"/>
    <col min="6647" max="6648" width="6.875" style="5" customWidth="1"/>
    <col min="6649" max="6650" width="6.625" style="5" customWidth="1"/>
    <col min="6651" max="6651" width="9" style="5"/>
    <col min="6652" max="6652" width="33.375" style="5" customWidth="1"/>
    <col min="6653" max="6656" width="7.5" style="5" customWidth="1"/>
    <col min="6657" max="6895" width="9" style="5"/>
    <col min="6896" max="6896" width="18.375" style="5" customWidth="1"/>
    <col min="6897" max="6897" width="6.875" style="5" customWidth="1"/>
    <col min="6898" max="6898" width="7.125" style="5" customWidth="1"/>
    <col min="6899" max="6900" width="7" style="5" customWidth="1"/>
    <col min="6901" max="6902" width="6.625" style="5" customWidth="1"/>
    <col min="6903" max="6904" width="6.875" style="5" customWidth="1"/>
    <col min="6905" max="6906" width="6.625" style="5" customWidth="1"/>
    <col min="6907" max="6907" width="9" style="5"/>
    <col min="6908" max="6908" width="33.375" style="5" customWidth="1"/>
    <col min="6909" max="6912" width="7.5" style="5" customWidth="1"/>
    <col min="6913" max="7151" width="9" style="5"/>
    <col min="7152" max="7152" width="18.375" style="5" customWidth="1"/>
    <col min="7153" max="7153" width="6.875" style="5" customWidth="1"/>
    <col min="7154" max="7154" width="7.125" style="5" customWidth="1"/>
    <col min="7155" max="7156" width="7" style="5" customWidth="1"/>
    <col min="7157" max="7158" width="6.625" style="5" customWidth="1"/>
    <col min="7159" max="7160" width="6.875" style="5" customWidth="1"/>
    <col min="7161" max="7162" width="6.625" style="5" customWidth="1"/>
    <col min="7163" max="7163" width="9" style="5"/>
    <col min="7164" max="7164" width="33.375" style="5" customWidth="1"/>
    <col min="7165" max="7168" width="7.5" style="5" customWidth="1"/>
    <col min="7169" max="7407" width="9" style="5"/>
    <col min="7408" max="7408" width="18.375" style="5" customWidth="1"/>
    <col min="7409" max="7409" width="6.875" style="5" customWidth="1"/>
    <col min="7410" max="7410" width="7.125" style="5" customWidth="1"/>
    <col min="7411" max="7412" width="7" style="5" customWidth="1"/>
    <col min="7413" max="7414" width="6.625" style="5" customWidth="1"/>
    <col min="7415" max="7416" width="6.875" style="5" customWidth="1"/>
    <col min="7417" max="7418" width="6.625" style="5" customWidth="1"/>
    <col min="7419" max="7419" width="9" style="5"/>
    <col min="7420" max="7420" width="33.375" style="5" customWidth="1"/>
    <col min="7421" max="7424" width="7.5" style="5" customWidth="1"/>
    <col min="7425" max="7663" width="9" style="5"/>
    <col min="7664" max="7664" width="18.375" style="5" customWidth="1"/>
    <col min="7665" max="7665" width="6.875" style="5" customWidth="1"/>
    <col min="7666" max="7666" width="7.125" style="5" customWidth="1"/>
    <col min="7667" max="7668" width="7" style="5" customWidth="1"/>
    <col min="7669" max="7670" width="6.625" style="5" customWidth="1"/>
    <col min="7671" max="7672" width="6.875" style="5" customWidth="1"/>
    <col min="7673" max="7674" width="6.625" style="5" customWidth="1"/>
    <col min="7675" max="7675" width="9" style="5"/>
    <col min="7676" max="7676" width="33.375" style="5" customWidth="1"/>
    <col min="7677" max="7680" width="7.5" style="5" customWidth="1"/>
    <col min="7681" max="7919" width="9" style="5"/>
    <col min="7920" max="7920" width="18.375" style="5" customWidth="1"/>
    <col min="7921" max="7921" width="6.875" style="5" customWidth="1"/>
    <col min="7922" max="7922" width="7.125" style="5" customWidth="1"/>
    <col min="7923" max="7924" width="7" style="5" customWidth="1"/>
    <col min="7925" max="7926" width="6.625" style="5" customWidth="1"/>
    <col min="7927" max="7928" width="6.875" style="5" customWidth="1"/>
    <col min="7929" max="7930" width="6.625" style="5" customWidth="1"/>
    <col min="7931" max="7931" width="9" style="5"/>
    <col min="7932" max="7932" width="33.375" style="5" customWidth="1"/>
    <col min="7933" max="7936" width="7.5" style="5" customWidth="1"/>
    <col min="7937" max="8175" width="9" style="5"/>
    <col min="8176" max="8176" width="18.375" style="5" customWidth="1"/>
    <col min="8177" max="8177" width="6.875" style="5" customWidth="1"/>
    <col min="8178" max="8178" width="7.125" style="5" customWidth="1"/>
    <col min="8179" max="8180" width="7" style="5" customWidth="1"/>
    <col min="8181" max="8182" width="6.625" style="5" customWidth="1"/>
    <col min="8183" max="8184" width="6.875" style="5" customWidth="1"/>
    <col min="8185" max="8186" width="6.625" style="5" customWidth="1"/>
    <col min="8187" max="8187" width="9" style="5"/>
    <col min="8188" max="8188" width="33.375" style="5" customWidth="1"/>
    <col min="8189" max="8192" width="7.5" style="5" customWidth="1"/>
    <col min="8193" max="8431" width="9" style="5"/>
    <col min="8432" max="8432" width="18.375" style="5" customWidth="1"/>
    <col min="8433" max="8433" width="6.875" style="5" customWidth="1"/>
    <col min="8434" max="8434" width="7.125" style="5" customWidth="1"/>
    <col min="8435" max="8436" width="7" style="5" customWidth="1"/>
    <col min="8437" max="8438" width="6.625" style="5" customWidth="1"/>
    <col min="8439" max="8440" width="6.875" style="5" customWidth="1"/>
    <col min="8441" max="8442" width="6.625" style="5" customWidth="1"/>
    <col min="8443" max="8443" width="9" style="5"/>
    <col min="8444" max="8444" width="33.375" style="5" customWidth="1"/>
    <col min="8445" max="8448" width="7.5" style="5" customWidth="1"/>
    <col min="8449" max="8687" width="9" style="5"/>
    <col min="8688" max="8688" width="18.375" style="5" customWidth="1"/>
    <col min="8689" max="8689" width="6.875" style="5" customWidth="1"/>
    <col min="8690" max="8690" width="7.125" style="5" customWidth="1"/>
    <col min="8691" max="8692" width="7" style="5" customWidth="1"/>
    <col min="8693" max="8694" width="6.625" style="5" customWidth="1"/>
    <col min="8695" max="8696" width="6.875" style="5" customWidth="1"/>
    <col min="8697" max="8698" width="6.625" style="5" customWidth="1"/>
    <col min="8699" max="8699" width="9" style="5"/>
    <col min="8700" max="8700" width="33.375" style="5" customWidth="1"/>
    <col min="8701" max="8704" width="7.5" style="5" customWidth="1"/>
    <col min="8705" max="8943" width="9" style="5"/>
    <col min="8944" max="8944" width="18.375" style="5" customWidth="1"/>
    <col min="8945" max="8945" width="6.875" style="5" customWidth="1"/>
    <col min="8946" max="8946" width="7.125" style="5" customWidth="1"/>
    <col min="8947" max="8948" width="7" style="5" customWidth="1"/>
    <col min="8949" max="8950" width="6.625" style="5" customWidth="1"/>
    <col min="8951" max="8952" width="6.875" style="5" customWidth="1"/>
    <col min="8953" max="8954" width="6.625" style="5" customWidth="1"/>
    <col min="8955" max="8955" width="9" style="5"/>
    <col min="8956" max="8956" width="33.375" style="5" customWidth="1"/>
    <col min="8957" max="8960" width="7.5" style="5" customWidth="1"/>
    <col min="8961" max="9199" width="9" style="5"/>
    <col min="9200" max="9200" width="18.375" style="5" customWidth="1"/>
    <col min="9201" max="9201" width="6.875" style="5" customWidth="1"/>
    <col min="9202" max="9202" width="7.125" style="5" customWidth="1"/>
    <col min="9203" max="9204" width="7" style="5" customWidth="1"/>
    <col min="9205" max="9206" width="6.625" style="5" customWidth="1"/>
    <col min="9207" max="9208" width="6.875" style="5" customWidth="1"/>
    <col min="9209" max="9210" width="6.625" style="5" customWidth="1"/>
    <col min="9211" max="9211" width="9" style="5"/>
    <col min="9212" max="9212" width="33.375" style="5" customWidth="1"/>
    <col min="9213" max="9216" width="7.5" style="5" customWidth="1"/>
    <col min="9217" max="9455" width="9" style="5"/>
    <col min="9456" max="9456" width="18.375" style="5" customWidth="1"/>
    <col min="9457" max="9457" width="6.875" style="5" customWidth="1"/>
    <col min="9458" max="9458" width="7.125" style="5" customWidth="1"/>
    <col min="9459" max="9460" width="7" style="5" customWidth="1"/>
    <col min="9461" max="9462" width="6.625" style="5" customWidth="1"/>
    <col min="9463" max="9464" width="6.875" style="5" customWidth="1"/>
    <col min="9465" max="9466" width="6.625" style="5" customWidth="1"/>
    <col min="9467" max="9467" width="9" style="5"/>
    <col min="9468" max="9468" width="33.375" style="5" customWidth="1"/>
    <col min="9469" max="9472" width="7.5" style="5" customWidth="1"/>
    <col min="9473" max="9711" width="9" style="5"/>
    <col min="9712" max="9712" width="18.375" style="5" customWidth="1"/>
    <col min="9713" max="9713" width="6.875" style="5" customWidth="1"/>
    <col min="9714" max="9714" width="7.125" style="5" customWidth="1"/>
    <col min="9715" max="9716" width="7" style="5" customWidth="1"/>
    <col min="9717" max="9718" width="6.625" style="5" customWidth="1"/>
    <col min="9719" max="9720" width="6.875" style="5" customWidth="1"/>
    <col min="9721" max="9722" width="6.625" style="5" customWidth="1"/>
    <col min="9723" max="9723" width="9" style="5"/>
    <col min="9724" max="9724" width="33.375" style="5" customWidth="1"/>
    <col min="9725" max="9728" width="7.5" style="5" customWidth="1"/>
    <col min="9729" max="9967" width="9" style="5"/>
    <col min="9968" max="9968" width="18.375" style="5" customWidth="1"/>
    <col min="9969" max="9969" width="6.875" style="5" customWidth="1"/>
    <col min="9970" max="9970" width="7.125" style="5" customWidth="1"/>
    <col min="9971" max="9972" width="7" style="5" customWidth="1"/>
    <col min="9973" max="9974" width="6.625" style="5" customWidth="1"/>
    <col min="9975" max="9976" width="6.875" style="5" customWidth="1"/>
    <col min="9977" max="9978" width="6.625" style="5" customWidth="1"/>
    <col min="9979" max="9979" width="9" style="5"/>
    <col min="9980" max="9980" width="33.375" style="5" customWidth="1"/>
    <col min="9981" max="9984" width="7.5" style="5" customWidth="1"/>
    <col min="9985" max="10223" width="9" style="5"/>
    <col min="10224" max="10224" width="18.375" style="5" customWidth="1"/>
    <col min="10225" max="10225" width="6.875" style="5" customWidth="1"/>
    <col min="10226" max="10226" width="7.125" style="5" customWidth="1"/>
    <col min="10227" max="10228" width="7" style="5" customWidth="1"/>
    <col min="10229" max="10230" width="6.625" style="5" customWidth="1"/>
    <col min="10231" max="10232" width="6.875" style="5" customWidth="1"/>
    <col min="10233" max="10234" width="6.625" style="5" customWidth="1"/>
    <col min="10235" max="10235" width="9" style="5"/>
    <col min="10236" max="10236" width="33.375" style="5" customWidth="1"/>
    <col min="10237" max="10240" width="7.5" style="5" customWidth="1"/>
    <col min="10241" max="10479" width="9" style="5"/>
    <col min="10480" max="10480" width="18.375" style="5" customWidth="1"/>
    <col min="10481" max="10481" width="6.875" style="5" customWidth="1"/>
    <col min="10482" max="10482" width="7.125" style="5" customWidth="1"/>
    <col min="10483" max="10484" width="7" style="5" customWidth="1"/>
    <col min="10485" max="10486" width="6.625" style="5" customWidth="1"/>
    <col min="10487" max="10488" width="6.875" style="5" customWidth="1"/>
    <col min="10489" max="10490" width="6.625" style="5" customWidth="1"/>
    <col min="10491" max="10491" width="9" style="5"/>
    <col min="10492" max="10492" width="33.375" style="5" customWidth="1"/>
    <col min="10493" max="10496" width="7.5" style="5" customWidth="1"/>
    <col min="10497" max="10735" width="9" style="5"/>
    <col min="10736" max="10736" width="18.375" style="5" customWidth="1"/>
    <col min="10737" max="10737" width="6.875" style="5" customWidth="1"/>
    <col min="10738" max="10738" width="7.125" style="5" customWidth="1"/>
    <col min="10739" max="10740" width="7" style="5" customWidth="1"/>
    <col min="10741" max="10742" width="6.625" style="5" customWidth="1"/>
    <col min="10743" max="10744" width="6.875" style="5" customWidth="1"/>
    <col min="10745" max="10746" width="6.625" style="5" customWidth="1"/>
    <col min="10747" max="10747" width="9" style="5"/>
    <col min="10748" max="10748" width="33.375" style="5" customWidth="1"/>
    <col min="10749" max="10752" width="7.5" style="5" customWidth="1"/>
    <col min="10753" max="10991" width="9" style="5"/>
    <col min="10992" max="10992" width="18.375" style="5" customWidth="1"/>
    <col min="10993" max="10993" width="6.875" style="5" customWidth="1"/>
    <col min="10994" max="10994" width="7.125" style="5" customWidth="1"/>
    <col min="10995" max="10996" width="7" style="5" customWidth="1"/>
    <col min="10997" max="10998" width="6.625" style="5" customWidth="1"/>
    <col min="10999" max="11000" width="6.875" style="5" customWidth="1"/>
    <col min="11001" max="11002" width="6.625" style="5" customWidth="1"/>
    <col min="11003" max="11003" width="9" style="5"/>
    <col min="11004" max="11004" width="33.375" style="5" customWidth="1"/>
    <col min="11005" max="11008" width="7.5" style="5" customWidth="1"/>
    <col min="11009" max="11247" width="9" style="5"/>
    <col min="11248" max="11248" width="18.375" style="5" customWidth="1"/>
    <col min="11249" max="11249" width="6.875" style="5" customWidth="1"/>
    <col min="11250" max="11250" width="7.125" style="5" customWidth="1"/>
    <col min="11251" max="11252" width="7" style="5" customWidth="1"/>
    <col min="11253" max="11254" width="6.625" style="5" customWidth="1"/>
    <col min="11255" max="11256" width="6.875" style="5" customWidth="1"/>
    <col min="11257" max="11258" width="6.625" style="5" customWidth="1"/>
    <col min="11259" max="11259" width="9" style="5"/>
    <col min="11260" max="11260" width="33.375" style="5" customWidth="1"/>
    <col min="11261" max="11264" width="7.5" style="5" customWidth="1"/>
    <col min="11265" max="11503" width="9" style="5"/>
    <col min="11504" max="11504" width="18.375" style="5" customWidth="1"/>
    <col min="11505" max="11505" width="6.875" style="5" customWidth="1"/>
    <col min="11506" max="11506" width="7.125" style="5" customWidth="1"/>
    <col min="11507" max="11508" width="7" style="5" customWidth="1"/>
    <col min="11509" max="11510" width="6.625" style="5" customWidth="1"/>
    <col min="11511" max="11512" width="6.875" style="5" customWidth="1"/>
    <col min="11513" max="11514" width="6.625" style="5" customWidth="1"/>
    <col min="11515" max="11515" width="9" style="5"/>
    <col min="11516" max="11516" width="33.375" style="5" customWidth="1"/>
    <col min="11517" max="11520" width="7.5" style="5" customWidth="1"/>
    <col min="11521" max="11759" width="9" style="5"/>
    <col min="11760" max="11760" width="18.375" style="5" customWidth="1"/>
    <col min="11761" max="11761" width="6.875" style="5" customWidth="1"/>
    <col min="11762" max="11762" width="7.125" style="5" customWidth="1"/>
    <col min="11763" max="11764" width="7" style="5" customWidth="1"/>
    <col min="11765" max="11766" width="6.625" style="5" customWidth="1"/>
    <col min="11767" max="11768" width="6.875" style="5" customWidth="1"/>
    <col min="11769" max="11770" width="6.625" style="5" customWidth="1"/>
    <col min="11771" max="11771" width="9" style="5"/>
    <col min="11772" max="11772" width="33.375" style="5" customWidth="1"/>
    <col min="11773" max="11776" width="7.5" style="5" customWidth="1"/>
    <col min="11777" max="12015" width="9" style="5"/>
    <col min="12016" max="12016" width="18.375" style="5" customWidth="1"/>
    <col min="12017" max="12017" width="6.875" style="5" customWidth="1"/>
    <col min="12018" max="12018" width="7.125" style="5" customWidth="1"/>
    <col min="12019" max="12020" width="7" style="5" customWidth="1"/>
    <col min="12021" max="12022" width="6.625" style="5" customWidth="1"/>
    <col min="12023" max="12024" width="6.875" style="5" customWidth="1"/>
    <col min="12025" max="12026" width="6.625" style="5" customWidth="1"/>
    <col min="12027" max="12027" width="9" style="5"/>
    <col min="12028" max="12028" width="33.375" style="5" customWidth="1"/>
    <col min="12029" max="12032" width="7.5" style="5" customWidth="1"/>
    <col min="12033" max="12271" width="9" style="5"/>
    <col min="12272" max="12272" width="18.375" style="5" customWidth="1"/>
    <col min="12273" max="12273" width="6.875" style="5" customWidth="1"/>
    <col min="12274" max="12274" width="7.125" style="5" customWidth="1"/>
    <col min="12275" max="12276" width="7" style="5" customWidth="1"/>
    <col min="12277" max="12278" width="6.625" style="5" customWidth="1"/>
    <col min="12279" max="12280" width="6.875" style="5" customWidth="1"/>
    <col min="12281" max="12282" width="6.625" style="5" customWidth="1"/>
    <col min="12283" max="12283" width="9" style="5"/>
    <col min="12284" max="12284" width="33.375" style="5" customWidth="1"/>
    <col min="12285" max="12288" width="7.5" style="5" customWidth="1"/>
    <col min="12289" max="12527" width="9" style="5"/>
    <col min="12528" max="12528" width="18.375" style="5" customWidth="1"/>
    <col min="12529" max="12529" width="6.875" style="5" customWidth="1"/>
    <col min="12530" max="12530" width="7.125" style="5" customWidth="1"/>
    <col min="12531" max="12532" width="7" style="5" customWidth="1"/>
    <col min="12533" max="12534" width="6.625" style="5" customWidth="1"/>
    <col min="12535" max="12536" width="6.875" style="5" customWidth="1"/>
    <col min="12537" max="12538" width="6.625" style="5" customWidth="1"/>
    <col min="12539" max="12539" width="9" style="5"/>
    <col min="12540" max="12540" width="33.375" style="5" customWidth="1"/>
    <col min="12541" max="12544" width="7.5" style="5" customWidth="1"/>
    <col min="12545" max="12783" width="9" style="5"/>
    <col min="12784" max="12784" width="18.375" style="5" customWidth="1"/>
    <col min="12785" max="12785" width="6.875" style="5" customWidth="1"/>
    <col min="12786" max="12786" width="7.125" style="5" customWidth="1"/>
    <col min="12787" max="12788" width="7" style="5" customWidth="1"/>
    <col min="12789" max="12790" width="6.625" style="5" customWidth="1"/>
    <col min="12791" max="12792" width="6.875" style="5" customWidth="1"/>
    <col min="12793" max="12794" width="6.625" style="5" customWidth="1"/>
    <col min="12795" max="12795" width="9" style="5"/>
    <col min="12796" max="12796" width="33.375" style="5" customWidth="1"/>
    <col min="12797" max="12800" width="7.5" style="5" customWidth="1"/>
    <col min="12801" max="13039" width="9" style="5"/>
    <col min="13040" max="13040" width="18.375" style="5" customWidth="1"/>
    <col min="13041" max="13041" width="6.875" style="5" customWidth="1"/>
    <col min="13042" max="13042" width="7.125" style="5" customWidth="1"/>
    <col min="13043" max="13044" width="7" style="5" customWidth="1"/>
    <col min="13045" max="13046" width="6.625" style="5" customWidth="1"/>
    <col min="13047" max="13048" width="6.875" style="5" customWidth="1"/>
    <col min="13049" max="13050" width="6.625" style="5" customWidth="1"/>
    <col min="13051" max="13051" width="9" style="5"/>
    <col min="13052" max="13052" width="33.375" style="5" customWidth="1"/>
    <col min="13053" max="13056" width="7.5" style="5" customWidth="1"/>
    <col min="13057" max="13295" width="9" style="5"/>
    <col min="13296" max="13296" width="18.375" style="5" customWidth="1"/>
    <col min="13297" max="13297" width="6.875" style="5" customWidth="1"/>
    <col min="13298" max="13298" width="7.125" style="5" customWidth="1"/>
    <col min="13299" max="13300" width="7" style="5" customWidth="1"/>
    <col min="13301" max="13302" width="6.625" style="5" customWidth="1"/>
    <col min="13303" max="13304" width="6.875" style="5" customWidth="1"/>
    <col min="13305" max="13306" width="6.625" style="5" customWidth="1"/>
    <col min="13307" max="13307" width="9" style="5"/>
    <col min="13308" max="13308" width="33.375" style="5" customWidth="1"/>
    <col min="13309" max="13312" width="7.5" style="5" customWidth="1"/>
    <col min="13313" max="13551" width="9" style="5"/>
    <col min="13552" max="13552" width="18.375" style="5" customWidth="1"/>
    <col min="13553" max="13553" width="6.875" style="5" customWidth="1"/>
    <col min="13554" max="13554" width="7.125" style="5" customWidth="1"/>
    <col min="13555" max="13556" width="7" style="5" customWidth="1"/>
    <col min="13557" max="13558" width="6.625" style="5" customWidth="1"/>
    <col min="13559" max="13560" width="6.875" style="5" customWidth="1"/>
    <col min="13561" max="13562" width="6.625" style="5" customWidth="1"/>
    <col min="13563" max="13563" width="9" style="5"/>
    <col min="13564" max="13564" width="33.375" style="5" customWidth="1"/>
    <col min="13565" max="13568" width="7.5" style="5" customWidth="1"/>
    <col min="13569" max="13807" width="9" style="5"/>
    <col min="13808" max="13808" width="18.375" style="5" customWidth="1"/>
    <col min="13809" max="13809" width="6.875" style="5" customWidth="1"/>
    <col min="13810" max="13810" width="7.125" style="5" customWidth="1"/>
    <col min="13811" max="13812" width="7" style="5" customWidth="1"/>
    <col min="13813" max="13814" width="6.625" style="5" customWidth="1"/>
    <col min="13815" max="13816" width="6.875" style="5" customWidth="1"/>
    <col min="13817" max="13818" width="6.625" style="5" customWidth="1"/>
    <col min="13819" max="13819" width="9" style="5"/>
    <col min="13820" max="13820" width="33.375" style="5" customWidth="1"/>
    <col min="13821" max="13824" width="7.5" style="5" customWidth="1"/>
    <col min="13825" max="14063" width="9" style="5"/>
    <col min="14064" max="14064" width="18.375" style="5" customWidth="1"/>
    <col min="14065" max="14065" width="6.875" style="5" customWidth="1"/>
    <col min="14066" max="14066" width="7.125" style="5" customWidth="1"/>
    <col min="14067" max="14068" width="7" style="5" customWidth="1"/>
    <col min="14069" max="14070" width="6.625" style="5" customWidth="1"/>
    <col min="14071" max="14072" width="6.875" style="5" customWidth="1"/>
    <col min="14073" max="14074" width="6.625" style="5" customWidth="1"/>
    <col min="14075" max="14075" width="9" style="5"/>
    <col min="14076" max="14076" width="33.375" style="5" customWidth="1"/>
    <col min="14077" max="14080" width="7.5" style="5" customWidth="1"/>
    <col min="14081" max="14319" width="9" style="5"/>
    <col min="14320" max="14320" width="18.375" style="5" customWidth="1"/>
    <col min="14321" max="14321" width="6.875" style="5" customWidth="1"/>
    <col min="14322" max="14322" width="7.125" style="5" customWidth="1"/>
    <col min="14323" max="14324" width="7" style="5" customWidth="1"/>
    <col min="14325" max="14326" width="6.625" style="5" customWidth="1"/>
    <col min="14327" max="14328" width="6.875" style="5" customWidth="1"/>
    <col min="14329" max="14330" width="6.625" style="5" customWidth="1"/>
    <col min="14331" max="14331" width="9" style="5"/>
    <col min="14332" max="14332" width="33.375" style="5" customWidth="1"/>
    <col min="14333" max="14336" width="7.5" style="5" customWidth="1"/>
    <col min="14337" max="14575" width="9" style="5"/>
    <col min="14576" max="14576" width="18.375" style="5" customWidth="1"/>
    <col min="14577" max="14577" width="6.875" style="5" customWidth="1"/>
    <col min="14578" max="14578" width="7.125" style="5" customWidth="1"/>
    <col min="14579" max="14580" width="7" style="5" customWidth="1"/>
    <col min="14581" max="14582" width="6.625" style="5" customWidth="1"/>
    <col min="14583" max="14584" width="6.875" style="5" customWidth="1"/>
    <col min="14585" max="14586" width="6.625" style="5" customWidth="1"/>
    <col min="14587" max="14587" width="9" style="5"/>
    <col min="14588" max="14588" width="33.375" style="5" customWidth="1"/>
    <col min="14589" max="14592" width="7.5" style="5" customWidth="1"/>
    <col min="14593" max="14831" width="9" style="5"/>
    <col min="14832" max="14832" width="18.375" style="5" customWidth="1"/>
    <col min="14833" max="14833" width="6.875" style="5" customWidth="1"/>
    <col min="14834" max="14834" width="7.125" style="5" customWidth="1"/>
    <col min="14835" max="14836" width="7" style="5" customWidth="1"/>
    <col min="14837" max="14838" width="6.625" style="5" customWidth="1"/>
    <col min="14839" max="14840" width="6.875" style="5" customWidth="1"/>
    <col min="14841" max="14842" width="6.625" style="5" customWidth="1"/>
    <col min="14843" max="14843" width="9" style="5"/>
    <col min="14844" max="14844" width="33.375" style="5" customWidth="1"/>
    <col min="14845" max="14848" width="7.5" style="5" customWidth="1"/>
    <col min="14849" max="15087" width="9" style="5"/>
    <col min="15088" max="15088" width="18.375" style="5" customWidth="1"/>
    <col min="15089" max="15089" width="6.875" style="5" customWidth="1"/>
    <col min="15090" max="15090" width="7.125" style="5" customWidth="1"/>
    <col min="15091" max="15092" width="7" style="5" customWidth="1"/>
    <col min="15093" max="15094" width="6.625" style="5" customWidth="1"/>
    <col min="15095" max="15096" width="6.875" style="5" customWidth="1"/>
    <col min="15097" max="15098" width="6.625" style="5" customWidth="1"/>
    <col min="15099" max="15099" width="9" style="5"/>
    <col min="15100" max="15100" width="33.375" style="5" customWidth="1"/>
    <col min="15101" max="15104" width="7.5" style="5" customWidth="1"/>
    <col min="15105" max="15343" width="9" style="5"/>
    <col min="15344" max="15344" width="18.375" style="5" customWidth="1"/>
    <col min="15345" max="15345" width="6.875" style="5" customWidth="1"/>
    <col min="15346" max="15346" width="7.125" style="5" customWidth="1"/>
    <col min="15347" max="15348" width="7" style="5" customWidth="1"/>
    <col min="15349" max="15350" width="6.625" style="5" customWidth="1"/>
    <col min="15351" max="15352" width="6.875" style="5" customWidth="1"/>
    <col min="15353" max="15354" width="6.625" style="5" customWidth="1"/>
    <col min="15355" max="15355" width="9" style="5"/>
    <col min="15356" max="15356" width="33.375" style="5" customWidth="1"/>
    <col min="15357" max="15360" width="7.5" style="5" customWidth="1"/>
    <col min="15361" max="15599" width="9" style="5"/>
    <col min="15600" max="15600" width="18.375" style="5" customWidth="1"/>
    <col min="15601" max="15601" width="6.875" style="5" customWidth="1"/>
    <col min="15602" max="15602" width="7.125" style="5" customWidth="1"/>
    <col min="15603" max="15604" width="7" style="5" customWidth="1"/>
    <col min="15605" max="15606" width="6.625" style="5" customWidth="1"/>
    <col min="15607" max="15608" width="6.875" style="5" customWidth="1"/>
    <col min="15609" max="15610" width="6.625" style="5" customWidth="1"/>
    <col min="15611" max="15611" width="9" style="5"/>
    <col min="15612" max="15612" width="33.375" style="5" customWidth="1"/>
    <col min="15613" max="15616" width="7.5" style="5" customWidth="1"/>
    <col min="15617" max="15855" width="9" style="5"/>
    <col min="15856" max="15856" width="18.375" style="5" customWidth="1"/>
    <col min="15857" max="15857" width="6.875" style="5" customWidth="1"/>
    <col min="15858" max="15858" width="7.125" style="5" customWidth="1"/>
    <col min="15859" max="15860" width="7" style="5" customWidth="1"/>
    <col min="15861" max="15862" width="6.625" style="5" customWidth="1"/>
    <col min="15863" max="15864" width="6.875" style="5" customWidth="1"/>
    <col min="15865" max="15866" width="6.625" style="5" customWidth="1"/>
    <col min="15867" max="15867" width="9" style="5"/>
    <col min="15868" max="15868" width="33.375" style="5" customWidth="1"/>
    <col min="15869" max="15872" width="7.5" style="5" customWidth="1"/>
    <col min="15873" max="16111" width="9" style="5"/>
    <col min="16112" max="16112" width="18.375" style="5" customWidth="1"/>
    <col min="16113" max="16113" width="6.875" style="5" customWidth="1"/>
    <col min="16114" max="16114" width="7.125" style="5" customWidth="1"/>
    <col min="16115" max="16116" width="7" style="5" customWidth="1"/>
    <col min="16117" max="16118" width="6.625" style="5" customWidth="1"/>
    <col min="16119" max="16120" width="6.875" style="5" customWidth="1"/>
    <col min="16121" max="16122" width="6.625" style="5" customWidth="1"/>
    <col min="16123" max="16123" width="9" style="5"/>
    <col min="16124" max="16124" width="33.375" style="5" customWidth="1"/>
    <col min="16125" max="16128" width="7.5" style="5" customWidth="1"/>
    <col min="16129" max="16384" width="9" style="5"/>
  </cols>
  <sheetData>
    <row r="1" spans="1:11" ht="25.5" customHeight="1">
      <c r="A1" s="45" t="s">
        <v>3574</v>
      </c>
      <c r="B1" s="45"/>
      <c r="J1" s="79"/>
      <c r="K1" s="6" t="s">
        <v>3713</v>
      </c>
    </row>
    <row r="2" spans="1:11" ht="33.75">
      <c r="A2" s="2521"/>
      <c r="B2" s="2521"/>
      <c r="C2" s="2490"/>
      <c r="D2" s="99" t="s">
        <v>3302</v>
      </c>
      <c r="E2" s="1420" t="s">
        <v>3289</v>
      </c>
      <c r="F2" s="1420" t="s">
        <v>3290</v>
      </c>
      <c r="G2" s="1420" t="s">
        <v>3291</v>
      </c>
      <c r="H2" s="1420" t="s">
        <v>3292</v>
      </c>
      <c r="I2" s="1420" t="s">
        <v>3293</v>
      </c>
      <c r="J2" s="1420" t="s">
        <v>3294</v>
      </c>
      <c r="K2" s="1421" t="s">
        <v>3295</v>
      </c>
    </row>
    <row r="3" spans="1:11" ht="18" customHeight="1">
      <c r="A3" s="2832" t="s">
        <v>3691</v>
      </c>
      <c r="B3" s="2832"/>
      <c r="C3" s="2833"/>
      <c r="D3" s="1416">
        <v>28848</v>
      </c>
      <c r="E3" s="1416">
        <v>7172</v>
      </c>
      <c r="F3" s="1416">
        <v>1146</v>
      </c>
      <c r="G3" s="1416">
        <v>3166</v>
      </c>
      <c r="H3" s="1416">
        <v>2729</v>
      </c>
      <c r="I3" s="1416">
        <v>3962</v>
      </c>
      <c r="J3" s="1416">
        <v>10486</v>
      </c>
      <c r="K3" s="1417">
        <v>187</v>
      </c>
    </row>
    <row r="4" spans="1:11" ht="18" customHeight="1">
      <c r="A4" s="2834" t="s">
        <v>3296</v>
      </c>
      <c r="B4" s="2834"/>
      <c r="C4" s="2835"/>
      <c r="D4" s="1415">
        <v>25511</v>
      </c>
      <c r="E4" s="1415">
        <v>6904</v>
      </c>
      <c r="F4" s="1415">
        <v>745</v>
      </c>
      <c r="G4" s="1415">
        <v>2437</v>
      </c>
      <c r="H4" s="1415">
        <v>2397</v>
      </c>
      <c r="I4" s="1415">
        <v>3649</v>
      </c>
      <c r="J4" s="1415">
        <v>9361</v>
      </c>
      <c r="K4" s="621">
        <v>18</v>
      </c>
    </row>
    <row r="5" spans="1:11" ht="18" customHeight="1">
      <c r="A5" s="2181"/>
      <c r="B5" s="1412" t="s">
        <v>3297</v>
      </c>
      <c r="C5" s="1412"/>
      <c r="D5" s="1418">
        <v>16804</v>
      </c>
      <c r="E5" s="1418">
        <v>3228</v>
      </c>
      <c r="F5" s="1418">
        <v>691</v>
      </c>
      <c r="G5" s="1418">
        <v>2280</v>
      </c>
      <c r="H5" s="1418">
        <v>2078</v>
      </c>
      <c r="I5" s="1418">
        <v>2870</v>
      </c>
      <c r="J5" s="1418">
        <v>5639</v>
      </c>
      <c r="K5" s="1419">
        <v>18</v>
      </c>
    </row>
    <row r="6" spans="1:11" ht="18" customHeight="1">
      <c r="A6" s="2163"/>
      <c r="B6" s="2831" t="s">
        <v>3298</v>
      </c>
      <c r="C6" s="2831"/>
      <c r="D6" s="1415">
        <v>8707</v>
      </c>
      <c r="E6" s="1415">
        <v>3676</v>
      </c>
      <c r="F6" s="1415">
        <v>54</v>
      </c>
      <c r="G6" s="1415">
        <v>157</v>
      </c>
      <c r="H6" s="1415">
        <v>319</v>
      </c>
      <c r="I6" s="1415">
        <v>779</v>
      </c>
      <c r="J6" s="1415">
        <v>3722</v>
      </c>
      <c r="K6" s="621" t="s">
        <v>141</v>
      </c>
    </row>
    <row r="7" spans="1:11" ht="18" customHeight="1">
      <c r="A7" s="2829" t="s">
        <v>3299</v>
      </c>
      <c r="B7" s="2829"/>
      <c r="C7" s="2830"/>
      <c r="D7" s="1413">
        <v>149</v>
      </c>
      <c r="E7" s="1413">
        <v>23</v>
      </c>
      <c r="F7" s="1413">
        <v>25</v>
      </c>
      <c r="G7" s="1413">
        <v>11</v>
      </c>
      <c r="H7" s="1413">
        <v>29</v>
      </c>
      <c r="I7" s="1413">
        <v>23</v>
      </c>
      <c r="J7" s="1413">
        <v>36</v>
      </c>
      <c r="K7" s="1414">
        <v>2</v>
      </c>
    </row>
    <row r="8" spans="1:11" ht="18" customHeight="1">
      <c r="A8" s="2829" t="s">
        <v>3300</v>
      </c>
      <c r="B8" s="2829"/>
      <c r="C8" s="2830"/>
      <c r="D8" s="1413">
        <v>3179</v>
      </c>
      <c r="E8" s="1413">
        <v>245</v>
      </c>
      <c r="F8" s="1413">
        <v>376</v>
      </c>
      <c r="G8" s="1413">
        <v>718</v>
      </c>
      <c r="H8" s="1413">
        <v>303</v>
      </c>
      <c r="I8" s="1413">
        <v>290</v>
      </c>
      <c r="J8" s="1413">
        <v>1089</v>
      </c>
      <c r="K8" s="1414">
        <v>158</v>
      </c>
    </row>
    <row r="9" spans="1:11" ht="18" customHeight="1">
      <c r="A9" s="2829" t="s">
        <v>3301</v>
      </c>
      <c r="B9" s="2829"/>
      <c r="C9" s="2830"/>
      <c r="D9" s="1413">
        <v>9</v>
      </c>
      <c r="E9" s="1413" t="s">
        <v>141</v>
      </c>
      <c r="F9" s="1413" t="s">
        <v>141</v>
      </c>
      <c r="G9" s="1413" t="s">
        <v>141</v>
      </c>
      <c r="H9" s="1413" t="s">
        <v>141</v>
      </c>
      <c r="I9" s="1413" t="s">
        <v>141</v>
      </c>
      <c r="J9" s="1413" t="s">
        <v>141</v>
      </c>
      <c r="K9" s="1414">
        <v>9</v>
      </c>
    </row>
    <row r="10" spans="1:11" ht="18" customHeight="1">
      <c r="A10" s="1772" t="s">
        <v>176</v>
      </c>
    </row>
    <row r="11" spans="1:11" ht="18" customHeight="1"/>
    <row r="12" spans="1:11" ht="18" customHeight="1"/>
    <row r="13" spans="1:11" ht="18" customHeight="1"/>
    <row r="14" spans="1:11" ht="18" customHeight="1"/>
    <row r="15" spans="1:11" ht="18" customHeight="1"/>
    <row r="16" spans="1:11" ht="18" customHeight="1"/>
  </sheetData>
  <mergeCells count="7">
    <mergeCell ref="A8:C8"/>
    <mergeCell ref="A9:C9"/>
    <mergeCell ref="A2:C2"/>
    <mergeCell ref="B6:C6"/>
    <mergeCell ref="A3:C3"/>
    <mergeCell ref="A4:C4"/>
    <mergeCell ref="A7:C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showGridLines="0" view="pageBreakPreview" zoomScaleNormal="100" zoomScaleSheetLayoutView="100" workbookViewId="0">
      <selection activeCell="L15" sqref="L15"/>
    </sheetView>
  </sheetViews>
  <sheetFormatPr defaultRowHeight="20.100000000000001" customHeight="1"/>
  <cols>
    <col min="1" max="1" width="12.875" style="5" customWidth="1"/>
    <col min="2" max="7" width="11.25" style="5" customWidth="1"/>
    <col min="8" max="8" width="8" style="5" customWidth="1"/>
    <col min="9" max="9" width="10.125" style="5" customWidth="1"/>
    <col min="10" max="16" width="10" style="5" customWidth="1"/>
    <col min="17" max="23" width="4.875" style="5" customWidth="1"/>
    <col min="24" max="256" width="9" style="5"/>
    <col min="257" max="257" width="12.875" style="5" customWidth="1"/>
    <col min="258" max="263" width="11.25" style="5" customWidth="1"/>
    <col min="264" max="265" width="8" style="5" customWidth="1"/>
    <col min="266" max="269" width="6.625" style="5" customWidth="1"/>
    <col min="270" max="271" width="4.875" style="5" customWidth="1"/>
    <col min="272" max="272" width="11.375" style="5" bestFit="1" customWidth="1"/>
    <col min="273" max="512" width="9" style="5"/>
    <col min="513" max="513" width="12.875" style="5" customWidth="1"/>
    <col min="514" max="519" width="11.25" style="5" customWidth="1"/>
    <col min="520" max="521" width="8" style="5" customWidth="1"/>
    <col min="522" max="525" width="6.625" style="5" customWidth="1"/>
    <col min="526" max="527" width="4.875" style="5" customWidth="1"/>
    <col min="528" max="528" width="11.375" style="5" bestFit="1" customWidth="1"/>
    <col min="529" max="768" width="9" style="5"/>
    <col min="769" max="769" width="12.875" style="5" customWidth="1"/>
    <col min="770" max="775" width="11.25" style="5" customWidth="1"/>
    <col min="776" max="777" width="8" style="5" customWidth="1"/>
    <col min="778" max="781" width="6.625" style="5" customWidth="1"/>
    <col min="782" max="783" width="4.875" style="5" customWidth="1"/>
    <col min="784" max="784" width="11.375" style="5" bestFit="1" customWidth="1"/>
    <col min="785" max="1024" width="9" style="5"/>
    <col min="1025" max="1025" width="12.875" style="5" customWidth="1"/>
    <col min="1026" max="1031" width="11.25" style="5" customWidth="1"/>
    <col min="1032" max="1033" width="8" style="5" customWidth="1"/>
    <col min="1034" max="1037" width="6.625" style="5" customWidth="1"/>
    <col min="1038" max="1039" width="4.875" style="5" customWidth="1"/>
    <col min="1040" max="1040" width="11.375" style="5" bestFit="1" customWidth="1"/>
    <col min="1041" max="1280" width="9" style="5"/>
    <col min="1281" max="1281" width="12.875" style="5" customWidth="1"/>
    <col min="1282" max="1287" width="11.25" style="5" customWidth="1"/>
    <col min="1288" max="1289" width="8" style="5" customWidth="1"/>
    <col min="1290" max="1293" width="6.625" style="5" customWidth="1"/>
    <col min="1294" max="1295" width="4.875" style="5" customWidth="1"/>
    <col min="1296" max="1296" width="11.375" style="5" bestFit="1" customWidth="1"/>
    <col min="1297" max="1536" width="9" style="5"/>
    <col min="1537" max="1537" width="12.875" style="5" customWidth="1"/>
    <col min="1538" max="1543" width="11.25" style="5" customWidth="1"/>
    <col min="1544" max="1545" width="8" style="5" customWidth="1"/>
    <col min="1546" max="1549" width="6.625" style="5" customWidth="1"/>
    <col min="1550" max="1551" width="4.875" style="5" customWidth="1"/>
    <col min="1552" max="1552" width="11.375" style="5" bestFit="1" customWidth="1"/>
    <col min="1553" max="1792" width="9" style="5"/>
    <col min="1793" max="1793" width="12.875" style="5" customWidth="1"/>
    <col min="1794" max="1799" width="11.25" style="5" customWidth="1"/>
    <col min="1800" max="1801" width="8" style="5" customWidth="1"/>
    <col min="1802" max="1805" width="6.625" style="5" customWidth="1"/>
    <col min="1806" max="1807" width="4.875" style="5" customWidth="1"/>
    <col min="1808" max="1808" width="11.375" style="5" bestFit="1" customWidth="1"/>
    <col min="1809" max="2048" width="9" style="5"/>
    <col min="2049" max="2049" width="12.875" style="5" customWidth="1"/>
    <col min="2050" max="2055" width="11.25" style="5" customWidth="1"/>
    <col min="2056" max="2057" width="8" style="5" customWidth="1"/>
    <col min="2058" max="2061" width="6.625" style="5" customWidth="1"/>
    <col min="2062" max="2063" width="4.875" style="5" customWidth="1"/>
    <col min="2064" max="2064" width="11.375" style="5" bestFit="1" customWidth="1"/>
    <col min="2065" max="2304" width="9" style="5"/>
    <col min="2305" max="2305" width="12.875" style="5" customWidth="1"/>
    <col min="2306" max="2311" width="11.25" style="5" customWidth="1"/>
    <col min="2312" max="2313" width="8" style="5" customWidth="1"/>
    <col min="2314" max="2317" width="6.625" style="5" customWidth="1"/>
    <col min="2318" max="2319" width="4.875" style="5" customWidth="1"/>
    <col min="2320" max="2320" width="11.375" style="5" bestFit="1" customWidth="1"/>
    <col min="2321" max="2560" width="9" style="5"/>
    <col min="2561" max="2561" width="12.875" style="5" customWidth="1"/>
    <col min="2562" max="2567" width="11.25" style="5" customWidth="1"/>
    <col min="2568" max="2569" width="8" style="5" customWidth="1"/>
    <col min="2570" max="2573" width="6.625" style="5" customWidth="1"/>
    <col min="2574" max="2575" width="4.875" style="5" customWidth="1"/>
    <col min="2576" max="2576" width="11.375" style="5" bestFit="1" customWidth="1"/>
    <col min="2577" max="2816" width="9" style="5"/>
    <col min="2817" max="2817" width="12.875" style="5" customWidth="1"/>
    <col min="2818" max="2823" width="11.25" style="5" customWidth="1"/>
    <col min="2824" max="2825" width="8" style="5" customWidth="1"/>
    <col min="2826" max="2829" width="6.625" style="5" customWidth="1"/>
    <col min="2830" max="2831" width="4.875" style="5" customWidth="1"/>
    <col min="2832" max="2832" width="11.375" style="5" bestFit="1" customWidth="1"/>
    <col min="2833" max="3072" width="9" style="5"/>
    <col min="3073" max="3073" width="12.875" style="5" customWidth="1"/>
    <col min="3074" max="3079" width="11.25" style="5" customWidth="1"/>
    <col min="3080" max="3081" width="8" style="5" customWidth="1"/>
    <col min="3082" max="3085" width="6.625" style="5" customWidth="1"/>
    <col min="3086" max="3087" width="4.875" style="5" customWidth="1"/>
    <col min="3088" max="3088" width="11.375" style="5" bestFit="1" customWidth="1"/>
    <col min="3089" max="3328" width="9" style="5"/>
    <col min="3329" max="3329" width="12.875" style="5" customWidth="1"/>
    <col min="3330" max="3335" width="11.25" style="5" customWidth="1"/>
    <col min="3336" max="3337" width="8" style="5" customWidth="1"/>
    <col min="3338" max="3341" width="6.625" style="5" customWidth="1"/>
    <col min="3342" max="3343" width="4.875" style="5" customWidth="1"/>
    <col min="3344" max="3344" width="11.375" style="5" bestFit="1" customWidth="1"/>
    <col min="3345" max="3584" width="9" style="5"/>
    <col min="3585" max="3585" width="12.875" style="5" customWidth="1"/>
    <col min="3586" max="3591" width="11.25" style="5" customWidth="1"/>
    <col min="3592" max="3593" width="8" style="5" customWidth="1"/>
    <col min="3594" max="3597" width="6.625" style="5" customWidth="1"/>
    <col min="3598" max="3599" width="4.875" style="5" customWidth="1"/>
    <col min="3600" max="3600" width="11.375" style="5" bestFit="1" customWidth="1"/>
    <col min="3601" max="3840" width="9" style="5"/>
    <col min="3841" max="3841" width="12.875" style="5" customWidth="1"/>
    <col min="3842" max="3847" width="11.25" style="5" customWidth="1"/>
    <col min="3848" max="3849" width="8" style="5" customWidth="1"/>
    <col min="3850" max="3853" width="6.625" style="5" customWidth="1"/>
    <col min="3854" max="3855" width="4.875" style="5" customWidth="1"/>
    <col min="3856" max="3856" width="11.375" style="5" bestFit="1" customWidth="1"/>
    <col min="3857" max="4096" width="9" style="5"/>
    <col min="4097" max="4097" width="12.875" style="5" customWidth="1"/>
    <col min="4098" max="4103" width="11.25" style="5" customWidth="1"/>
    <col min="4104" max="4105" width="8" style="5" customWidth="1"/>
    <col min="4106" max="4109" width="6.625" style="5" customWidth="1"/>
    <col min="4110" max="4111" width="4.875" style="5" customWidth="1"/>
    <col min="4112" max="4112" width="11.375" style="5" bestFit="1" customWidth="1"/>
    <col min="4113" max="4352" width="9" style="5"/>
    <col min="4353" max="4353" width="12.875" style="5" customWidth="1"/>
    <col min="4354" max="4359" width="11.25" style="5" customWidth="1"/>
    <col min="4360" max="4361" width="8" style="5" customWidth="1"/>
    <col min="4362" max="4365" width="6.625" style="5" customWidth="1"/>
    <col min="4366" max="4367" width="4.875" style="5" customWidth="1"/>
    <col min="4368" max="4368" width="11.375" style="5" bestFit="1" customWidth="1"/>
    <col min="4369" max="4608" width="9" style="5"/>
    <col min="4609" max="4609" width="12.875" style="5" customWidth="1"/>
    <col min="4610" max="4615" width="11.25" style="5" customWidth="1"/>
    <col min="4616" max="4617" width="8" style="5" customWidth="1"/>
    <col min="4618" max="4621" width="6.625" style="5" customWidth="1"/>
    <col min="4622" max="4623" width="4.875" style="5" customWidth="1"/>
    <col min="4624" max="4624" width="11.375" style="5" bestFit="1" customWidth="1"/>
    <col min="4625" max="4864" width="9" style="5"/>
    <col min="4865" max="4865" width="12.875" style="5" customWidth="1"/>
    <col min="4866" max="4871" width="11.25" style="5" customWidth="1"/>
    <col min="4872" max="4873" width="8" style="5" customWidth="1"/>
    <col min="4874" max="4877" width="6.625" style="5" customWidth="1"/>
    <col min="4878" max="4879" width="4.875" style="5" customWidth="1"/>
    <col min="4880" max="4880" width="11.375" style="5" bestFit="1" customWidth="1"/>
    <col min="4881" max="5120" width="9" style="5"/>
    <col min="5121" max="5121" width="12.875" style="5" customWidth="1"/>
    <col min="5122" max="5127" width="11.25" style="5" customWidth="1"/>
    <col min="5128" max="5129" width="8" style="5" customWidth="1"/>
    <col min="5130" max="5133" width="6.625" style="5" customWidth="1"/>
    <col min="5134" max="5135" width="4.875" style="5" customWidth="1"/>
    <col min="5136" max="5136" width="11.375" style="5" bestFit="1" customWidth="1"/>
    <col min="5137" max="5376" width="9" style="5"/>
    <col min="5377" max="5377" width="12.875" style="5" customWidth="1"/>
    <col min="5378" max="5383" width="11.25" style="5" customWidth="1"/>
    <col min="5384" max="5385" width="8" style="5" customWidth="1"/>
    <col min="5386" max="5389" width="6.625" style="5" customWidth="1"/>
    <col min="5390" max="5391" width="4.875" style="5" customWidth="1"/>
    <col min="5392" max="5392" width="11.375" style="5" bestFit="1" customWidth="1"/>
    <col min="5393" max="5632" width="9" style="5"/>
    <col min="5633" max="5633" width="12.875" style="5" customWidth="1"/>
    <col min="5634" max="5639" width="11.25" style="5" customWidth="1"/>
    <col min="5640" max="5641" width="8" style="5" customWidth="1"/>
    <col min="5642" max="5645" width="6.625" style="5" customWidth="1"/>
    <col min="5646" max="5647" width="4.875" style="5" customWidth="1"/>
    <col min="5648" max="5648" width="11.375" style="5" bestFit="1" customWidth="1"/>
    <col min="5649" max="5888" width="9" style="5"/>
    <col min="5889" max="5889" width="12.875" style="5" customWidth="1"/>
    <col min="5890" max="5895" width="11.25" style="5" customWidth="1"/>
    <col min="5896" max="5897" width="8" style="5" customWidth="1"/>
    <col min="5898" max="5901" width="6.625" style="5" customWidth="1"/>
    <col min="5902" max="5903" width="4.875" style="5" customWidth="1"/>
    <col min="5904" max="5904" width="11.375" style="5" bestFit="1" customWidth="1"/>
    <col min="5905" max="6144" width="9" style="5"/>
    <col min="6145" max="6145" width="12.875" style="5" customWidth="1"/>
    <col min="6146" max="6151" width="11.25" style="5" customWidth="1"/>
    <col min="6152" max="6153" width="8" style="5" customWidth="1"/>
    <col min="6154" max="6157" width="6.625" style="5" customWidth="1"/>
    <col min="6158" max="6159" width="4.875" style="5" customWidth="1"/>
    <col min="6160" max="6160" width="11.375" style="5" bestFit="1" customWidth="1"/>
    <col min="6161" max="6400" width="9" style="5"/>
    <col min="6401" max="6401" width="12.875" style="5" customWidth="1"/>
    <col min="6402" max="6407" width="11.25" style="5" customWidth="1"/>
    <col min="6408" max="6409" width="8" style="5" customWidth="1"/>
    <col min="6410" max="6413" width="6.625" style="5" customWidth="1"/>
    <col min="6414" max="6415" width="4.875" style="5" customWidth="1"/>
    <col min="6416" max="6416" width="11.375" style="5" bestFit="1" customWidth="1"/>
    <col min="6417" max="6656" width="9" style="5"/>
    <col min="6657" max="6657" width="12.875" style="5" customWidth="1"/>
    <col min="6658" max="6663" width="11.25" style="5" customWidth="1"/>
    <col min="6664" max="6665" width="8" style="5" customWidth="1"/>
    <col min="6666" max="6669" width="6.625" style="5" customWidth="1"/>
    <col min="6670" max="6671" width="4.875" style="5" customWidth="1"/>
    <col min="6672" max="6672" width="11.375" style="5" bestFit="1" customWidth="1"/>
    <col min="6673" max="6912" width="9" style="5"/>
    <col min="6913" max="6913" width="12.875" style="5" customWidth="1"/>
    <col min="6914" max="6919" width="11.25" style="5" customWidth="1"/>
    <col min="6920" max="6921" width="8" style="5" customWidth="1"/>
    <col min="6922" max="6925" width="6.625" style="5" customWidth="1"/>
    <col min="6926" max="6927" width="4.875" style="5" customWidth="1"/>
    <col min="6928" max="6928" width="11.375" style="5" bestFit="1" customWidth="1"/>
    <col min="6929" max="7168" width="9" style="5"/>
    <col min="7169" max="7169" width="12.875" style="5" customWidth="1"/>
    <col min="7170" max="7175" width="11.25" style="5" customWidth="1"/>
    <col min="7176" max="7177" width="8" style="5" customWidth="1"/>
    <col min="7178" max="7181" width="6.625" style="5" customWidth="1"/>
    <col min="7182" max="7183" width="4.875" style="5" customWidth="1"/>
    <col min="7184" max="7184" width="11.375" style="5" bestFit="1" customWidth="1"/>
    <col min="7185" max="7424" width="9" style="5"/>
    <col min="7425" max="7425" width="12.875" style="5" customWidth="1"/>
    <col min="7426" max="7431" width="11.25" style="5" customWidth="1"/>
    <col min="7432" max="7433" width="8" style="5" customWidth="1"/>
    <col min="7434" max="7437" width="6.625" style="5" customWidth="1"/>
    <col min="7438" max="7439" width="4.875" style="5" customWidth="1"/>
    <col min="7440" max="7440" width="11.375" style="5" bestFit="1" customWidth="1"/>
    <col min="7441" max="7680" width="9" style="5"/>
    <col min="7681" max="7681" width="12.875" style="5" customWidth="1"/>
    <col min="7682" max="7687" width="11.25" style="5" customWidth="1"/>
    <col min="7688" max="7689" width="8" style="5" customWidth="1"/>
    <col min="7690" max="7693" width="6.625" style="5" customWidth="1"/>
    <col min="7694" max="7695" width="4.875" style="5" customWidth="1"/>
    <col min="7696" max="7696" width="11.375" style="5" bestFit="1" customWidth="1"/>
    <col min="7697" max="7936" width="9" style="5"/>
    <col min="7937" max="7937" width="12.875" style="5" customWidth="1"/>
    <col min="7938" max="7943" width="11.25" style="5" customWidth="1"/>
    <col min="7944" max="7945" width="8" style="5" customWidth="1"/>
    <col min="7946" max="7949" width="6.625" style="5" customWidth="1"/>
    <col min="7950" max="7951" width="4.875" style="5" customWidth="1"/>
    <col min="7952" max="7952" width="11.375" style="5" bestFit="1" customWidth="1"/>
    <col min="7953" max="8192" width="9" style="5"/>
    <col min="8193" max="8193" width="12.875" style="5" customWidth="1"/>
    <col min="8194" max="8199" width="11.25" style="5" customWidth="1"/>
    <col min="8200" max="8201" width="8" style="5" customWidth="1"/>
    <col min="8202" max="8205" width="6.625" style="5" customWidth="1"/>
    <col min="8206" max="8207" width="4.875" style="5" customWidth="1"/>
    <col min="8208" max="8208" width="11.375" style="5" bestFit="1" customWidth="1"/>
    <col min="8209" max="8448" width="9" style="5"/>
    <col min="8449" max="8449" width="12.875" style="5" customWidth="1"/>
    <col min="8450" max="8455" width="11.25" style="5" customWidth="1"/>
    <col min="8456" max="8457" width="8" style="5" customWidth="1"/>
    <col min="8458" max="8461" width="6.625" style="5" customWidth="1"/>
    <col min="8462" max="8463" width="4.875" style="5" customWidth="1"/>
    <col min="8464" max="8464" width="11.375" style="5" bestFit="1" customWidth="1"/>
    <col min="8465" max="8704" width="9" style="5"/>
    <col min="8705" max="8705" width="12.875" style="5" customWidth="1"/>
    <col min="8706" max="8711" width="11.25" style="5" customWidth="1"/>
    <col min="8712" max="8713" width="8" style="5" customWidth="1"/>
    <col min="8714" max="8717" width="6.625" style="5" customWidth="1"/>
    <col min="8718" max="8719" width="4.875" style="5" customWidth="1"/>
    <col min="8720" max="8720" width="11.375" style="5" bestFit="1" customWidth="1"/>
    <col min="8721" max="8960" width="9" style="5"/>
    <col min="8961" max="8961" width="12.875" style="5" customWidth="1"/>
    <col min="8962" max="8967" width="11.25" style="5" customWidth="1"/>
    <col min="8968" max="8969" width="8" style="5" customWidth="1"/>
    <col min="8970" max="8973" width="6.625" style="5" customWidth="1"/>
    <col min="8974" max="8975" width="4.875" style="5" customWidth="1"/>
    <col min="8976" max="8976" width="11.375" style="5" bestFit="1" customWidth="1"/>
    <col min="8977" max="9216" width="9" style="5"/>
    <col min="9217" max="9217" width="12.875" style="5" customWidth="1"/>
    <col min="9218" max="9223" width="11.25" style="5" customWidth="1"/>
    <col min="9224" max="9225" width="8" style="5" customWidth="1"/>
    <col min="9226" max="9229" width="6.625" style="5" customWidth="1"/>
    <col min="9230" max="9231" width="4.875" style="5" customWidth="1"/>
    <col min="9232" max="9232" width="11.375" style="5" bestFit="1" customWidth="1"/>
    <col min="9233" max="9472" width="9" style="5"/>
    <col min="9473" max="9473" width="12.875" style="5" customWidth="1"/>
    <col min="9474" max="9479" width="11.25" style="5" customWidth="1"/>
    <col min="9480" max="9481" width="8" style="5" customWidth="1"/>
    <col min="9482" max="9485" width="6.625" style="5" customWidth="1"/>
    <col min="9486" max="9487" width="4.875" style="5" customWidth="1"/>
    <col min="9488" max="9488" width="11.375" style="5" bestFit="1" customWidth="1"/>
    <col min="9489" max="9728" width="9" style="5"/>
    <col min="9729" max="9729" width="12.875" style="5" customWidth="1"/>
    <col min="9730" max="9735" width="11.25" style="5" customWidth="1"/>
    <col min="9736" max="9737" width="8" style="5" customWidth="1"/>
    <col min="9738" max="9741" width="6.625" style="5" customWidth="1"/>
    <col min="9742" max="9743" width="4.875" style="5" customWidth="1"/>
    <col min="9744" max="9744" width="11.375" style="5" bestFit="1" customWidth="1"/>
    <col min="9745" max="9984" width="9" style="5"/>
    <col min="9985" max="9985" width="12.875" style="5" customWidth="1"/>
    <col min="9986" max="9991" width="11.25" style="5" customWidth="1"/>
    <col min="9992" max="9993" width="8" style="5" customWidth="1"/>
    <col min="9994" max="9997" width="6.625" style="5" customWidth="1"/>
    <col min="9998" max="9999" width="4.875" style="5" customWidth="1"/>
    <col min="10000" max="10000" width="11.375" style="5" bestFit="1" customWidth="1"/>
    <col min="10001" max="10240" width="9" style="5"/>
    <col min="10241" max="10241" width="12.875" style="5" customWidth="1"/>
    <col min="10242" max="10247" width="11.25" style="5" customWidth="1"/>
    <col min="10248" max="10249" width="8" style="5" customWidth="1"/>
    <col min="10250" max="10253" width="6.625" style="5" customWidth="1"/>
    <col min="10254" max="10255" width="4.875" style="5" customWidth="1"/>
    <col min="10256" max="10256" width="11.375" style="5" bestFit="1" customWidth="1"/>
    <col min="10257" max="10496" width="9" style="5"/>
    <col min="10497" max="10497" width="12.875" style="5" customWidth="1"/>
    <col min="10498" max="10503" width="11.25" style="5" customWidth="1"/>
    <col min="10504" max="10505" width="8" style="5" customWidth="1"/>
    <col min="10506" max="10509" width="6.625" style="5" customWidth="1"/>
    <col min="10510" max="10511" width="4.875" style="5" customWidth="1"/>
    <col min="10512" max="10512" width="11.375" style="5" bestFit="1" customWidth="1"/>
    <col min="10513" max="10752" width="9" style="5"/>
    <col min="10753" max="10753" width="12.875" style="5" customWidth="1"/>
    <col min="10754" max="10759" width="11.25" style="5" customWidth="1"/>
    <col min="10760" max="10761" width="8" style="5" customWidth="1"/>
    <col min="10762" max="10765" width="6.625" style="5" customWidth="1"/>
    <col min="10766" max="10767" width="4.875" style="5" customWidth="1"/>
    <col min="10768" max="10768" width="11.375" style="5" bestFit="1" customWidth="1"/>
    <col min="10769" max="11008" width="9" style="5"/>
    <col min="11009" max="11009" width="12.875" style="5" customWidth="1"/>
    <col min="11010" max="11015" width="11.25" style="5" customWidth="1"/>
    <col min="11016" max="11017" width="8" style="5" customWidth="1"/>
    <col min="11018" max="11021" width="6.625" style="5" customWidth="1"/>
    <col min="11022" max="11023" width="4.875" style="5" customWidth="1"/>
    <col min="11024" max="11024" width="11.375" style="5" bestFit="1" customWidth="1"/>
    <col min="11025" max="11264" width="9" style="5"/>
    <col min="11265" max="11265" width="12.875" style="5" customWidth="1"/>
    <col min="11266" max="11271" width="11.25" style="5" customWidth="1"/>
    <col min="11272" max="11273" width="8" style="5" customWidth="1"/>
    <col min="11274" max="11277" width="6.625" style="5" customWidth="1"/>
    <col min="11278" max="11279" width="4.875" style="5" customWidth="1"/>
    <col min="11280" max="11280" width="11.375" style="5" bestFit="1" customWidth="1"/>
    <col min="11281" max="11520" width="9" style="5"/>
    <col min="11521" max="11521" width="12.875" style="5" customWidth="1"/>
    <col min="11522" max="11527" width="11.25" style="5" customWidth="1"/>
    <col min="11528" max="11529" width="8" style="5" customWidth="1"/>
    <col min="11530" max="11533" width="6.625" style="5" customWidth="1"/>
    <col min="11534" max="11535" width="4.875" style="5" customWidth="1"/>
    <col min="11536" max="11536" width="11.375" style="5" bestFit="1" customWidth="1"/>
    <col min="11537" max="11776" width="9" style="5"/>
    <col min="11777" max="11777" width="12.875" style="5" customWidth="1"/>
    <col min="11778" max="11783" width="11.25" style="5" customWidth="1"/>
    <col min="11784" max="11785" width="8" style="5" customWidth="1"/>
    <col min="11786" max="11789" width="6.625" style="5" customWidth="1"/>
    <col min="11790" max="11791" width="4.875" style="5" customWidth="1"/>
    <col min="11792" max="11792" width="11.375" style="5" bestFit="1" customWidth="1"/>
    <col min="11793" max="12032" width="9" style="5"/>
    <col min="12033" max="12033" width="12.875" style="5" customWidth="1"/>
    <col min="12034" max="12039" width="11.25" style="5" customWidth="1"/>
    <col min="12040" max="12041" width="8" style="5" customWidth="1"/>
    <col min="12042" max="12045" width="6.625" style="5" customWidth="1"/>
    <col min="12046" max="12047" width="4.875" style="5" customWidth="1"/>
    <col min="12048" max="12048" width="11.375" style="5" bestFit="1" customWidth="1"/>
    <col min="12049" max="12288" width="9" style="5"/>
    <col min="12289" max="12289" width="12.875" style="5" customWidth="1"/>
    <col min="12290" max="12295" width="11.25" style="5" customWidth="1"/>
    <col min="12296" max="12297" width="8" style="5" customWidth="1"/>
    <col min="12298" max="12301" width="6.625" style="5" customWidth="1"/>
    <col min="12302" max="12303" width="4.875" style="5" customWidth="1"/>
    <col min="12304" max="12304" width="11.375" style="5" bestFit="1" customWidth="1"/>
    <col min="12305" max="12544" width="9" style="5"/>
    <col min="12545" max="12545" width="12.875" style="5" customWidth="1"/>
    <col min="12546" max="12551" width="11.25" style="5" customWidth="1"/>
    <col min="12552" max="12553" width="8" style="5" customWidth="1"/>
    <col min="12554" max="12557" width="6.625" style="5" customWidth="1"/>
    <col min="12558" max="12559" width="4.875" style="5" customWidth="1"/>
    <col min="12560" max="12560" width="11.375" style="5" bestFit="1" customWidth="1"/>
    <col min="12561" max="12800" width="9" style="5"/>
    <col min="12801" max="12801" width="12.875" style="5" customWidth="1"/>
    <col min="12802" max="12807" width="11.25" style="5" customWidth="1"/>
    <col min="12808" max="12809" width="8" style="5" customWidth="1"/>
    <col min="12810" max="12813" width="6.625" style="5" customWidth="1"/>
    <col min="12814" max="12815" width="4.875" style="5" customWidth="1"/>
    <col min="12816" max="12816" width="11.375" style="5" bestFit="1" customWidth="1"/>
    <col min="12817" max="13056" width="9" style="5"/>
    <col min="13057" max="13057" width="12.875" style="5" customWidth="1"/>
    <col min="13058" max="13063" width="11.25" style="5" customWidth="1"/>
    <col min="13064" max="13065" width="8" style="5" customWidth="1"/>
    <col min="13066" max="13069" width="6.625" style="5" customWidth="1"/>
    <col min="13070" max="13071" width="4.875" style="5" customWidth="1"/>
    <col min="13072" max="13072" width="11.375" style="5" bestFit="1" customWidth="1"/>
    <col min="13073" max="13312" width="9" style="5"/>
    <col min="13313" max="13313" width="12.875" style="5" customWidth="1"/>
    <col min="13314" max="13319" width="11.25" style="5" customWidth="1"/>
    <col min="13320" max="13321" width="8" style="5" customWidth="1"/>
    <col min="13322" max="13325" width="6.625" style="5" customWidth="1"/>
    <col min="13326" max="13327" width="4.875" style="5" customWidth="1"/>
    <col min="13328" max="13328" width="11.375" style="5" bestFit="1" customWidth="1"/>
    <col min="13329" max="13568" width="9" style="5"/>
    <col min="13569" max="13569" width="12.875" style="5" customWidth="1"/>
    <col min="13570" max="13575" width="11.25" style="5" customWidth="1"/>
    <col min="13576" max="13577" width="8" style="5" customWidth="1"/>
    <col min="13578" max="13581" width="6.625" style="5" customWidth="1"/>
    <col min="13582" max="13583" width="4.875" style="5" customWidth="1"/>
    <col min="13584" max="13584" width="11.375" style="5" bestFit="1" customWidth="1"/>
    <col min="13585" max="13824" width="9" style="5"/>
    <col min="13825" max="13825" width="12.875" style="5" customWidth="1"/>
    <col min="13826" max="13831" width="11.25" style="5" customWidth="1"/>
    <col min="13832" max="13833" width="8" style="5" customWidth="1"/>
    <col min="13834" max="13837" width="6.625" style="5" customWidth="1"/>
    <col min="13838" max="13839" width="4.875" style="5" customWidth="1"/>
    <col min="13840" max="13840" width="11.375" style="5" bestFit="1" customWidth="1"/>
    <col min="13841" max="14080" width="9" style="5"/>
    <col min="14081" max="14081" width="12.875" style="5" customWidth="1"/>
    <col min="14082" max="14087" width="11.25" style="5" customWidth="1"/>
    <col min="14088" max="14089" width="8" style="5" customWidth="1"/>
    <col min="14090" max="14093" width="6.625" style="5" customWidth="1"/>
    <col min="14094" max="14095" width="4.875" style="5" customWidth="1"/>
    <col min="14096" max="14096" width="11.375" style="5" bestFit="1" customWidth="1"/>
    <col min="14097" max="14336" width="9" style="5"/>
    <col min="14337" max="14337" width="12.875" style="5" customWidth="1"/>
    <col min="14338" max="14343" width="11.25" style="5" customWidth="1"/>
    <col min="14344" max="14345" width="8" style="5" customWidth="1"/>
    <col min="14346" max="14349" width="6.625" style="5" customWidth="1"/>
    <col min="14350" max="14351" width="4.875" style="5" customWidth="1"/>
    <col min="14352" max="14352" width="11.375" style="5" bestFit="1" customWidth="1"/>
    <col min="14353" max="14592" width="9" style="5"/>
    <col min="14593" max="14593" width="12.875" style="5" customWidth="1"/>
    <col min="14594" max="14599" width="11.25" style="5" customWidth="1"/>
    <col min="14600" max="14601" width="8" style="5" customWidth="1"/>
    <col min="14602" max="14605" width="6.625" style="5" customWidth="1"/>
    <col min="14606" max="14607" width="4.875" style="5" customWidth="1"/>
    <col min="14608" max="14608" width="11.375" style="5" bestFit="1" customWidth="1"/>
    <col min="14609" max="14848" width="9" style="5"/>
    <col min="14849" max="14849" width="12.875" style="5" customWidth="1"/>
    <col min="14850" max="14855" width="11.25" style="5" customWidth="1"/>
    <col min="14856" max="14857" width="8" style="5" customWidth="1"/>
    <col min="14858" max="14861" width="6.625" style="5" customWidth="1"/>
    <col min="14862" max="14863" width="4.875" style="5" customWidth="1"/>
    <col min="14864" max="14864" width="11.375" style="5" bestFit="1" customWidth="1"/>
    <col min="14865" max="15104" width="9" style="5"/>
    <col min="15105" max="15105" width="12.875" style="5" customWidth="1"/>
    <col min="15106" max="15111" width="11.25" style="5" customWidth="1"/>
    <col min="15112" max="15113" width="8" style="5" customWidth="1"/>
    <col min="15114" max="15117" width="6.625" style="5" customWidth="1"/>
    <col min="15118" max="15119" width="4.875" style="5" customWidth="1"/>
    <col min="15120" max="15120" width="11.375" style="5" bestFit="1" customWidth="1"/>
    <col min="15121" max="15360" width="9" style="5"/>
    <col min="15361" max="15361" width="12.875" style="5" customWidth="1"/>
    <col min="15362" max="15367" width="11.25" style="5" customWidth="1"/>
    <col min="15368" max="15369" width="8" style="5" customWidth="1"/>
    <col min="15370" max="15373" width="6.625" style="5" customWidth="1"/>
    <col min="15374" max="15375" width="4.875" style="5" customWidth="1"/>
    <col min="15376" max="15376" width="11.375" style="5" bestFit="1" customWidth="1"/>
    <col min="15377" max="15616" width="9" style="5"/>
    <col min="15617" max="15617" width="12.875" style="5" customWidth="1"/>
    <col min="15618" max="15623" width="11.25" style="5" customWidth="1"/>
    <col min="15624" max="15625" width="8" style="5" customWidth="1"/>
    <col min="15626" max="15629" width="6.625" style="5" customWidth="1"/>
    <col min="15630" max="15631" width="4.875" style="5" customWidth="1"/>
    <col min="15632" max="15632" width="11.375" style="5" bestFit="1" customWidth="1"/>
    <col min="15633" max="15872" width="9" style="5"/>
    <col min="15873" max="15873" width="12.875" style="5" customWidth="1"/>
    <col min="15874" max="15879" width="11.25" style="5" customWidth="1"/>
    <col min="15880" max="15881" width="8" style="5" customWidth="1"/>
    <col min="15882" max="15885" width="6.625" style="5" customWidth="1"/>
    <col min="15886" max="15887" width="4.875" style="5" customWidth="1"/>
    <col min="15888" max="15888" width="11.375" style="5" bestFit="1" customWidth="1"/>
    <col min="15889" max="16128" width="9" style="5"/>
    <col min="16129" max="16129" width="12.875" style="5" customWidth="1"/>
    <col min="16130" max="16135" width="11.25" style="5" customWidth="1"/>
    <col min="16136" max="16137" width="8" style="5" customWidth="1"/>
    <col min="16138" max="16141" width="6.625" style="5" customWidth="1"/>
    <col min="16142" max="16143" width="4.875" style="5" customWidth="1"/>
    <col min="16144" max="16144" width="11.375" style="5" bestFit="1" customWidth="1"/>
    <col min="16145" max="16384" width="9" style="5"/>
  </cols>
  <sheetData>
    <row r="1" spans="1:7" ht="25.5" customHeight="1">
      <c r="A1" s="2257" t="s">
        <v>3324</v>
      </c>
      <c r="B1" s="2258"/>
      <c r="C1" s="2258"/>
      <c r="G1" s="6" t="s">
        <v>179</v>
      </c>
    </row>
    <row r="2" spans="1:7" ht="22.5">
      <c r="A2" s="2260" t="s">
        <v>180</v>
      </c>
      <c r="B2" s="2262" t="s">
        <v>129</v>
      </c>
      <c r="C2" s="2262" t="s">
        <v>181</v>
      </c>
      <c r="D2" s="99" t="s">
        <v>182</v>
      </c>
      <c r="E2" s="99" t="s">
        <v>183</v>
      </c>
      <c r="F2" s="99" t="s">
        <v>184</v>
      </c>
      <c r="G2" s="100" t="s">
        <v>185</v>
      </c>
    </row>
    <row r="3" spans="1:7" ht="18" customHeight="1">
      <c r="A3" s="2272"/>
      <c r="B3" s="101" t="s">
        <v>186</v>
      </c>
      <c r="C3" s="101" t="s">
        <v>186</v>
      </c>
      <c r="D3" s="102" t="s">
        <v>186</v>
      </c>
      <c r="E3" s="102" t="s">
        <v>186</v>
      </c>
      <c r="F3" s="102" t="s">
        <v>186</v>
      </c>
      <c r="G3" s="103" t="s">
        <v>186</v>
      </c>
    </row>
    <row r="4" spans="1:7" ht="18" customHeight="1">
      <c r="A4" s="2280" t="s">
        <v>3669</v>
      </c>
      <c r="B4" s="104">
        <v>581</v>
      </c>
      <c r="C4" s="104">
        <v>167</v>
      </c>
      <c r="D4" s="104">
        <v>20</v>
      </c>
      <c r="E4" s="104">
        <v>80</v>
      </c>
      <c r="F4" s="104">
        <v>8</v>
      </c>
      <c r="G4" s="105">
        <v>306</v>
      </c>
    </row>
    <row r="5" spans="1:7" ht="18" customHeight="1">
      <c r="A5" s="2280">
        <v>12</v>
      </c>
      <c r="B5" s="104">
        <v>579</v>
      </c>
      <c r="C5" s="104">
        <v>165</v>
      </c>
      <c r="D5" s="104">
        <v>20</v>
      </c>
      <c r="E5" s="104">
        <v>80</v>
      </c>
      <c r="F5" s="104">
        <v>8</v>
      </c>
      <c r="G5" s="105">
        <v>306</v>
      </c>
    </row>
    <row r="6" spans="1:7" ht="18" customHeight="1">
      <c r="A6" s="2280">
        <v>13</v>
      </c>
      <c r="B6" s="104">
        <v>577</v>
      </c>
      <c r="C6" s="104">
        <v>163</v>
      </c>
      <c r="D6" s="104">
        <v>20</v>
      </c>
      <c r="E6" s="104">
        <v>80</v>
      </c>
      <c r="F6" s="104">
        <v>8</v>
      </c>
      <c r="G6" s="105">
        <v>306</v>
      </c>
    </row>
    <row r="7" spans="1:7" ht="18" customHeight="1">
      <c r="A7" s="2280">
        <v>14</v>
      </c>
      <c r="B7" s="104">
        <v>575</v>
      </c>
      <c r="C7" s="104">
        <v>161</v>
      </c>
      <c r="D7" s="104">
        <v>20</v>
      </c>
      <c r="E7" s="104">
        <v>80</v>
      </c>
      <c r="F7" s="104">
        <v>8</v>
      </c>
      <c r="G7" s="105">
        <v>306</v>
      </c>
    </row>
    <row r="8" spans="1:7" ht="18" customHeight="1">
      <c r="A8" s="2280">
        <v>15</v>
      </c>
      <c r="B8" s="104">
        <v>574</v>
      </c>
      <c r="C8" s="104">
        <v>160</v>
      </c>
      <c r="D8" s="104">
        <v>20</v>
      </c>
      <c r="E8" s="104">
        <v>80</v>
      </c>
      <c r="F8" s="104">
        <v>8</v>
      </c>
      <c r="G8" s="105">
        <v>306</v>
      </c>
    </row>
    <row r="9" spans="1:7" ht="18" customHeight="1">
      <c r="A9" s="2280">
        <v>16</v>
      </c>
      <c r="B9" s="104">
        <v>574</v>
      </c>
      <c r="C9" s="104">
        <v>160</v>
      </c>
      <c r="D9" s="104">
        <v>20</v>
      </c>
      <c r="E9" s="104">
        <v>80</v>
      </c>
      <c r="F9" s="104">
        <v>8</v>
      </c>
      <c r="G9" s="105">
        <v>306</v>
      </c>
    </row>
    <row r="10" spans="1:7" ht="18" customHeight="1">
      <c r="A10" s="2280">
        <v>17</v>
      </c>
      <c r="B10" s="104">
        <v>568</v>
      </c>
      <c r="C10" s="104">
        <v>154</v>
      </c>
      <c r="D10" s="104">
        <v>20</v>
      </c>
      <c r="E10" s="104">
        <v>80</v>
      </c>
      <c r="F10" s="104">
        <v>8</v>
      </c>
      <c r="G10" s="105">
        <v>306</v>
      </c>
    </row>
    <row r="11" spans="1:7" ht="18" customHeight="1">
      <c r="A11" s="2280">
        <v>18</v>
      </c>
      <c r="B11" s="104">
        <v>568</v>
      </c>
      <c r="C11" s="104">
        <v>154</v>
      </c>
      <c r="D11" s="104">
        <v>20</v>
      </c>
      <c r="E11" s="104">
        <v>80</v>
      </c>
      <c r="F11" s="104">
        <v>8</v>
      </c>
      <c r="G11" s="105">
        <v>306</v>
      </c>
    </row>
    <row r="12" spans="1:7" ht="18" customHeight="1">
      <c r="A12" s="2280">
        <v>19</v>
      </c>
      <c r="B12" s="104">
        <v>568</v>
      </c>
      <c r="C12" s="104">
        <v>154</v>
      </c>
      <c r="D12" s="104">
        <v>20</v>
      </c>
      <c r="E12" s="104">
        <v>80</v>
      </c>
      <c r="F12" s="104">
        <v>8</v>
      </c>
      <c r="G12" s="105">
        <v>306</v>
      </c>
    </row>
    <row r="13" spans="1:7" ht="18" customHeight="1">
      <c r="A13" s="2280">
        <v>20</v>
      </c>
      <c r="B13" s="104">
        <v>568</v>
      </c>
      <c r="C13" s="104">
        <v>154</v>
      </c>
      <c r="D13" s="104">
        <v>20</v>
      </c>
      <c r="E13" s="104">
        <v>80</v>
      </c>
      <c r="F13" s="104">
        <v>8</v>
      </c>
      <c r="G13" s="105">
        <v>306</v>
      </c>
    </row>
    <row r="14" spans="1:7" ht="18" customHeight="1">
      <c r="A14" s="2280">
        <v>21</v>
      </c>
      <c r="B14" s="104">
        <v>568</v>
      </c>
      <c r="C14" s="104">
        <v>154</v>
      </c>
      <c r="D14" s="104">
        <v>20</v>
      </c>
      <c r="E14" s="104">
        <v>80</v>
      </c>
      <c r="F14" s="104">
        <v>8</v>
      </c>
      <c r="G14" s="105">
        <v>306</v>
      </c>
    </row>
    <row r="15" spans="1:7" ht="18" customHeight="1">
      <c r="A15" s="2280">
        <v>22</v>
      </c>
      <c r="B15" s="106">
        <v>584</v>
      </c>
      <c r="C15" s="106">
        <v>146</v>
      </c>
      <c r="D15" s="106">
        <v>20</v>
      </c>
      <c r="E15" s="106">
        <v>80</v>
      </c>
      <c r="F15" s="106">
        <v>32</v>
      </c>
      <c r="G15" s="107">
        <v>306</v>
      </c>
    </row>
    <row r="16" spans="1:7" ht="18" customHeight="1">
      <c r="A16" s="2280">
        <v>23</v>
      </c>
      <c r="B16" s="108">
        <v>606</v>
      </c>
      <c r="C16" s="109">
        <v>144</v>
      </c>
      <c r="D16" s="109">
        <v>20</v>
      </c>
      <c r="E16" s="109">
        <v>80</v>
      </c>
      <c r="F16" s="109">
        <v>56</v>
      </c>
      <c r="G16" s="110">
        <v>306</v>
      </c>
    </row>
    <row r="17" spans="1:9" ht="18" customHeight="1">
      <c r="A17" s="2280">
        <v>24</v>
      </c>
      <c r="B17" s="111">
        <v>604</v>
      </c>
      <c r="C17" s="109">
        <v>142</v>
      </c>
      <c r="D17" s="109">
        <v>20</v>
      </c>
      <c r="E17" s="109">
        <v>80</v>
      </c>
      <c r="F17" s="109">
        <v>56</v>
      </c>
      <c r="G17" s="110">
        <v>306</v>
      </c>
    </row>
    <row r="18" spans="1:9" ht="18" customHeight="1">
      <c r="A18" s="2280">
        <v>25</v>
      </c>
      <c r="B18" s="108">
        <v>596</v>
      </c>
      <c r="C18" s="109">
        <v>142</v>
      </c>
      <c r="D18" s="109">
        <v>12</v>
      </c>
      <c r="E18" s="109">
        <v>80</v>
      </c>
      <c r="F18" s="109">
        <v>56</v>
      </c>
      <c r="G18" s="110">
        <v>306</v>
      </c>
    </row>
    <row r="19" spans="1:9" ht="18" customHeight="1">
      <c r="A19" s="2280">
        <v>26</v>
      </c>
      <c r="B19" s="111">
        <v>592</v>
      </c>
      <c r="C19" s="109">
        <v>138</v>
      </c>
      <c r="D19" s="109">
        <v>12</v>
      </c>
      <c r="E19" s="109">
        <v>80</v>
      </c>
      <c r="F19" s="109">
        <v>56</v>
      </c>
      <c r="G19" s="110">
        <v>306</v>
      </c>
    </row>
    <row r="20" spans="1:9" ht="18" customHeight="1">
      <c r="A20" s="2280">
        <v>27</v>
      </c>
      <c r="B20" s="108">
        <v>592</v>
      </c>
      <c r="C20" s="109">
        <v>138</v>
      </c>
      <c r="D20" s="109">
        <v>12</v>
      </c>
      <c r="E20" s="109">
        <v>80</v>
      </c>
      <c r="F20" s="109">
        <v>56</v>
      </c>
      <c r="G20" s="110">
        <v>306</v>
      </c>
    </row>
    <row r="21" spans="1:9" ht="18" customHeight="1">
      <c r="A21" s="2280">
        <v>28</v>
      </c>
      <c r="B21" s="108">
        <v>590</v>
      </c>
      <c r="C21" s="109">
        <v>136</v>
      </c>
      <c r="D21" s="109">
        <v>12</v>
      </c>
      <c r="E21" s="109">
        <v>80</v>
      </c>
      <c r="F21" s="109">
        <v>56</v>
      </c>
      <c r="G21" s="110">
        <v>306</v>
      </c>
    </row>
    <row r="22" spans="1:9" ht="18" customHeight="1">
      <c r="A22" s="2280">
        <v>29</v>
      </c>
      <c r="B22" s="108">
        <v>588</v>
      </c>
      <c r="C22" s="109">
        <v>134</v>
      </c>
      <c r="D22" s="109">
        <v>12</v>
      </c>
      <c r="E22" s="109">
        <v>80</v>
      </c>
      <c r="F22" s="109">
        <v>56</v>
      </c>
      <c r="G22" s="110">
        <v>306</v>
      </c>
    </row>
    <row r="23" spans="1:9" ht="18" customHeight="1">
      <c r="A23" s="2281">
        <v>30</v>
      </c>
      <c r="B23" s="112">
        <v>582</v>
      </c>
      <c r="C23" s="113">
        <v>128</v>
      </c>
      <c r="D23" s="113">
        <v>12</v>
      </c>
      <c r="E23" s="113">
        <v>80</v>
      </c>
      <c r="F23" s="113">
        <v>56</v>
      </c>
      <c r="G23" s="114">
        <v>306</v>
      </c>
    </row>
    <row r="24" spans="1:9" ht="18" customHeight="1">
      <c r="A24" s="2319" t="s">
        <v>187</v>
      </c>
    </row>
    <row r="25" spans="1:9" ht="20.100000000000001" customHeight="1">
      <c r="B25" s="2"/>
      <c r="C25" s="2"/>
      <c r="D25" s="2"/>
      <c r="E25" s="2"/>
      <c r="F25" s="2"/>
      <c r="G25" s="2"/>
      <c r="H25" s="2"/>
      <c r="I25" s="2"/>
    </row>
    <row r="26" spans="1:9" ht="20.100000000000001" customHeight="1">
      <c r="B26" s="2"/>
      <c r="C26" s="2"/>
      <c r="D26" s="2"/>
      <c r="E26" s="2"/>
      <c r="F26" s="2"/>
      <c r="G26" s="2"/>
      <c r="H26" s="2"/>
      <c r="I26" s="2"/>
    </row>
    <row r="27" spans="1:9" ht="20.100000000000001" customHeight="1">
      <c r="B27" s="2"/>
      <c r="C27" s="2"/>
      <c r="D27" s="2"/>
      <c r="E27" s="2"/>
      <c r="F27" s="2"/>
      <c r="G27" s="2"/>
      <c r="H27" s="2"/>
      <c r="I27" s="2"/>
    </row>
    <row r="28" spans="1:9" ht="20.100000000000001" customHeight="1">
      <c r="B28" s="2"/>
      <c r="C28" s="2"/>
      <c r="D28" s="2"/>
      <c r="E28" s="2"/>
      <c r="F28" s="2"/>
      <c r="G28" s="2"/>
      <c r="H28" s="2"/>
      <c r="I28" s="2"/>
    </row>
    <row r="29" spans="1:9" ht="20.100000000000001" customHeight="1">
      <c r="B29" s="2"/>
      <c r="C29" s="2"/>
      <c r="D29" s="2"/>
      <c r="E29" s="2"/>
      <c r="F29" s="2"/>
      <c r="G29" s="2"/>
      <c r="H29" s="2"/>
      <c r="I29" s="2"/>
    </row>
    <row r="30" spans="1:9" ht="20.100000000000001" customHeight="1">
      <c r="B30" s="2"/>
      <c r="C30" s="2"/>
      <c r="D30" s="2"/>
      <c r="E30" s="2"/>
      <c r="F30" s="2"/>
      <c r="G30" s="2"/>
      <c r="H30" s="2"/>
      <c r="I30" s="2"/>
    </row>
    <row r="31" spans="1:9" ht="20.100000000000001" customHeight="1">
      <c r="B31" s="2"/>
      <c r="C31" s="2"/>
      <c r="D31" s="2"/>
      <c r="E31" s="2"/>
      <c r="F31" s="2"/>
      <c r="G31" s="2"/>
      <c r="H31" s="2"/>
      <c r="I31" s="2"/>
    </row>
    <row r="32" spans="1:9" ht="20.100000000000001" customHeight="1">
      <c r="B32" s="2"/>
      <c r="C32" s="2"/>
      <c r="D32" s="2"/>
      <c r="E32" s="2"/>
      <c r="F32" s="2"/>
      <c r="G32" s="2"/>
      <c r="H32" s="2"/>
      <c r="I32" s="2"/>
    </row>
    <row r="33" spans="2:9" ht="20.100000000000001" customHeight="1">
      <c r="B33" s="2"/>
      <c r="C33" s="2"/>
      <c r="D33" s="2"/>
      <c r="E33" s="2"/>
      <c r="F33" s="2"/>
      <c r="G33" s="2"/>
      <c r="H33" s="2"/>
      <c r="I33" s="2"/>
    </row>
    <row r="34" spans="2:9" ht="20.100000000000001" customHeight="1">
      <c r="B34" s="2"/>
      <c r="C34" s="2"/>
      <c r="D34" s="2"/>
      <c r="E34" s="2"/>
      <c r="F34" s="2"/>
      <c r="G34" s="2"/>
      <c r="H34" s="2"/>
      <c r="I34" s="2"/>
    </row>
    <row r="35" spans="2:9" ht="20.100000000000001" customHeight="1">
      <c r="B35" s="2"/>
      <c r="C35" s="2"/>
      <c r="D35" s="2"/>
      <c r="E35" s="2"/>
      <c r="F35" s="2"/>
      <c r="G35" s="2"/>
      <c r="H35" s="2"/>
      <c r="I35" s="2"/>
    </row>
    <row r="36" spans="2:9" ht="20.100000000000001" customHeight="1">
      <c r="B36" s="2"/>
      <c r="C36" s="2"/>
      <c r="D36" s="2"/>
      <c r="E36" s="2"/>
      <c r="F36" s="2"/>
      <c r="G36" s="2"/>
      <c r="H36" s="2"/>
      <c r="I36" s="2"/>
    </row>
    <row r="37" spans="2:9" ht="20.100000000000001" customHeight="1">
      <c r="B37" s="2"/>
      <c r="C37" s="2"/>
      <c r="D37" s="2"/>
      <c r="E37" s="2"/>
      <c r="F37" s="2"/>
      <c r="G37" s="2"/>
      <c r="H37" s="2"/>
      <c r="I37" s="2"/>
    </row>
    <row r="38" spans="2:9" ht="20.100000000000001" customHeight="1">
      <c r="B38" s="2"/>
      <c r="C38" s="2"/>
      <c r="D38" s="2"/>
      <c r="E38" s="2"/>
      <c r="F38" s="2"/>
      <c r="G38" s="2"/>
      <c r="H38" s="2"/>
      <c r="I38" s="2"/>
    </row>
    <row r="39" spans="2:9" ht="20.100000000000001" customHeight="1">
      <c r="B39" s="2"/>
      <c r="C39" s="2"/>
      <c r="D39" s="2"/>
      <c r="E39" s="2"/>
      <c r="F39" s="2"/>
      <c r="G39" s="2"/>
      <c r="H39" s="2"/>
      <c r="I39" s="2"/>
    </row>
    <row r="40" spans="2:9" ht="20.100000000000001" customHeight="1">
      <c r="B40" s="2"/>
      <c r="C40" s="2"/>
      <c r="D40" s="2"/>
      <c r="E40" s="2"/>
      <c r="F40" s="2"/>
      <c r="G40" s="2"/>
      <c r="H40" s="2"/>
      <c r="I40" s="2"/>
    </row>
    <row r="41" spans="2:9" ht="20.100000000000001" customHeight="1">
      <c r="B41" s="2"/>
      <c r="C41" s="2"/>
      <c r="D41" s="2"/>
      <c r="E41" s="2"/>
      <c r="F41" s="2"/>
      <c r="G41" s="2"/>
      <c r="H41" s="2"/>
      <c r="I41" s="2"/>
    </row>
    <row r="42" spans="2:9" ht="20.100000000000001" customHeight="1">
      <c r="B42" s="2"/>
      <c r="C42" s="2"/>
      <c r="D42" s="2"/>
      <c r="E42" s="2"/>
      <c r="F42" s="2"/>
      <c r="G42" s="2"/>
      <c r="H42" s="2"/>
      <c r="I42" s="2"/>
    </row>
    <row r="43" spans="2:9" ht="20.100000000000001" customHeight="1">
      <c r="B43" s="2"/>
      <c r="C43" s="2"/>
      <c r="D43" s="2"/>
      <c r="E43" s="2"/>
      <c r="F43" s="2"/>
      <c r="G43" s="2"/>
      <c r="H43" s="2"/>
      <c r="I43" s="2"/>
    </row>
    <row r="44" spans="2:9" ht="20.100000000000001" customHeight="1">
      <c r="B44" s="2"/>
      <c r="C44" s="2"/>
      <c r="D44" s="2"/>
      <c r="E44" s="2"/>
      <c r="F44" s="2"/>
      <c r="G44" s="2"/>
      <c r="H44" s="2"/>
      <c r="I44" s="2"/>
    </row>
    <row r="45" spans="2:9" ht="20.100000000000001" customHeight="1">
      <c r="B45" s="2"/>
      <c r="C45" s="2"/>
      <c r="D45" s="2"/>
      <c r="E45" s="2"/>
      <c r="F45" s="2"/>
      <c r="G45" s="2"/>
      <c r="H45" s="2"/>
      <c r="I45" s="2"/>
    </row>
    <row r="46" spans="2:9" ht="20.100000000000001" customHeight="1">
      <c r="B46" s="2"/>
      <c r="C46" s="2"/>
      <c r="D46" s="2"/>
      <c r="E46" s="2"/>
      <c r="F46" s="2"/>
      <c r="G46" s="2"/>
      <c r="H46" s="2"/>
      <c r="I46" s="2"/>
    </row>
    <row r="47" spans="2:9" ht="20.100000000000001" customHeight="1">
      <c r="B47" s="2"/>
      <c r="C47" s="2"/>
      <c r="D47" s="2"/>
      <c r="E47" s="2"/>
      <c r="F47" s="2"/>
      <c r="G47" s="2"/>
      <c r="H47" s="2"/>
      <c r="I47" s="2"/>
    </row>
    <row r="48" spans="2:9" ht="20.100000000000001" customHeight="1">
      <c r="B48" s="2"/>
      <c r="C48" s="2"/>
      <c r="D48" s="2"/>
      <c r="E48" s="2"/>
      <c r="F48" s="2"/>
      <c r="G48" s="2"/>
      <c r="H48" s="2"/>
      <c r="I48" s="2"/>
    </row>
    <row r="49" spans="2:9" ht="20.100000000000001" customHeight="1">
      <c r="B49" s="2"/>
      <c r="C49" s="2"/>
      <c r="D49" s="2"/>
      <c r="E49" s="2"/>
      <c r="F49" s="2"/>
      <c r="G49" s="2"/>
      <c r="H49" s="2"/>
      <c r="I49" s="2"/>
    </row>
    <row r="50" spans="2:9" ht="20.100000000000001" customHeight="1">
      <c r="B50" s="2"/>
      <c r="C50" s="2"/>
      <c r="D50" s="2"/>
      <c r="E50" s="2"/>
      <c r="F50" s="2"/>
      <c r="G50" s="2"/>
      <c r="H50" s="2"/>
      <c r="I50" s="2"/>
    </row>
    <row r="51" spans="2:9" ht="20.100000000000001" customHeight="1">
      <c r="B51" s="2"/>
      <c r="C51" s="2"/>
      <c r="D51" s="2"/>
      <c r="E51" s="2"/>
      <c r="F51" s="2"/>
      <c r="G51" s="2"/>
      <c r="H51" s="2"/>
      <c r="I51" s="2"/>
    </row>
    <row r="52" spans="2:9" ht="20.100000000000001" customHeight="1">
      <c r="B52" s="2"/>
      <c r="C52" s="2"/>
      <c r="D52" s="2"/>
      <c r="E52" s="2"/>
      <c r="F52" s="2"/>
      <c r="G52" s="2"/>
      <c r="H52" s="2"/>
      <c r="I52" s="2"/>
    </row>
    <row r="53" spans="2:9" ht="20.100000000000001" customHeight="1">
      <c r="B53" s="2"/>
      <c r="C53" s="2"/>
      <c r="D53" s="2"/>
      <c r="E53" s="2"/>
      <c r="F53" s="2"/>
      <c r="G53" s="2"/>
      <c r="H53" s="2"/>
      <c r="I53" s="2"/>
    </row>
    <row r="54" spans="2:9" ht="20.100000000000001" customHeight="1">
      <c r="B54" s="2"/>
      <c r="C54" s="2"/>
      <c r="D54" s="2"/>
      <c r="E54" s="2"/>
      <c r="F54" s="2"/>
      <c r="G54" s="2"/>
      <c r="H54" s="2"/>
      <c r="I54" s="2"/>
    </row>
    <row r="55" spans="2:9" ht="20.100000000000001" customHeight="1">
      <c r="B55" s="2"/>
      <c r="C55" s="2"/>
      <c r="D55" s="2"/>
      <c r="E55" s="2"/>
      <c r="F55" s="2"/>
      <c r="G55" s="2"/>
      <c r="H55" s="2"/>
      <c r="I55" s="2"/>
    </row>
    <row r="56" spans="2:9" ht="20.100000000000001" customHeight="1">
      <c r="B56" s="2"/>
      <c r="C56" s="2"/>
      <c r="D56" s="2"/>
      <c r="E56" s="2"/>
      <c r="F56" s="2"/>
      <c r="G56" s="2"/>
      <c r="H56" s="2"/>
      <c r="I56" s="2"/>
    </row>
    <row r="57" spans="2:9" ht="20.100000000000001" customHeight="1">
      <c r="B57" s="2"/>
      <c r="C57" s="2"/>
      <c r="D57" s="2"/>
      <c r="E57" s="2"/>
      <c r="F57" s="2"/>
      <c r="G57" s="2"/>
      <c r="H57" s="2"/>
      <c r="I57" s="2"/>
    </row>
    <row r="58" spans="2:9" ht="20.100000000000001" customHeight="1">
      <c r="B58" s="2"/>
      <c r="C58" s="2"/>
      <c r="D58" s="2"/>
      <c r="E58" s="2"/>
      <c r="F58" s="2"/>
      <c r="G58" s="2"/>
      <c r="H58" s="2"/>
      <c r="I58" s="2"/>
    </row>
    <row r="59" spans="2:9" ht="20.100000000000001" customHeight="1">
      <c r="B59" s="2"/>
      <c r="C59" s="2"/>
      <c r="D59" s="2"/>
      <c r="E59" s="2"/>
      <c r="F59" s="2"/>
      <c r="G59" s="2"/>
      <c r="H59" s="2"/>
      <c r="I59" s="2"/>
    </row>
    <row r="60" spans="2:9" ht="20.100000000000001" customHeight="1">
      <c r="B60" s="2"/>
      <c r="C60" s="2"/>
      <c r="D60" s="2"/>
      <c r="E60" s="2"/>
      <c r="F60" s="2"/>
      <c r="G60" s="2"/>
      <c r="H60" s="2"/>
      <c r="I60" s="2"/>
    </row>
    <row r="61" spans="2:9" ht="20.100000000000001" customHeight="1">
      <c r="B61" s="2"/>
      <c r="C61" s="2"/>
      <c r="D61" s="2"/>
      <c r="E61" s="2"/>
      <c r="F61" s="2"/>
      <c r="G61" s="2"/>
      <c r="H61" s="2"/>
      <c r="I61" s="2"/>
    </row>
    <row r="62" spans="2:9" ht="20.100000000000001" customHeight="1">
      <c r="B62" s="2"/>
      <c r="C62" s="2"/>
      <c r="D62" s="2"/>
      <c r="E62" s="2"/>
      <c r="F62" s="2"/>
      <c r="G62" s="2"/>
      <c r="H62" s="2"/>
      <c r="I62" s="2"/>
    </row>
    <row r="63" spans="2:9" ht="20.100000000000001" customHeight="1">
      <c r="B63" s="2"/>
      <c r="C63" s="2"/>
      <c r="D63" s="2"/>
      <c r="E63" s="2"/>
      <c r="F63" s="2"/>
      <c r="G63" s="2"/>
      <c r="H63" s="2"/>
      <c r="I63" s="2"/>
    </row>
    <row r="64" spans="2:9" ht="20.100000000000001" customHeight="1">
      <c r="B64" s="2"/>
      <c r="C64" s="2"/>
      <c r="D64" s="2"/>
      <c r="E64" s="2"/>
      <c r="F64" s="2"/>
      <c r="G64" s="2"/>
      <c r="H64" s="2"/>
      <c r="I64" s="2"/>
    </row>
    <row r="65" spans="2:9" ht="20.100000000000001" customHeight="1">
      <c r="B65" s="2"/>
      <c r="C65" s="2"/>
      <c r="D65" s="2"/>
      <c r="E65" s="2"/>
      <c r="F65" s="2"/>
      <c r="G65" s="2"/>
      <c r="H65" s="2"/>
      <c r="I65" s="2"/>
    </row>
    <row r="66" spans="2:9" ht="20.100000000000001" customHeight="1">
      <c r="B66" s="2"/>
      <c r="C66" s="2"/>
      <c r="D66" s="2"/>
      <c r="E66" s="2"/>
      <c r="F66" s="2"/>
      <c r="G66" s="2"/>
      <c r="H66" s="2"/>
      <c r="I66" s="2"/>
    </row>
    <row r="67" spans="2:9" ht="20.100000000000001" customHeight="1">
      <c r="B67" s="2"/>
      <c r="C67" s="2"/>
      <c r="D67" s="2"/>
      <c r="E67" s="2"/>
      <c r="F67" s="2"/>
      <c r="G67" s="2"/>
      <c r="H67" s="2"/>
      <c r="I67" s="2"/>
    </row>
    <row r="68" spans="2:9" ht="20.100000000000001" customHeight="1">
      <c r="B68" s="2"/>
      <c r="C68" s="2"/>
      <c r="D68" s="2"/>
      <c r="E68" s="2"/>
      <c r="F68" s="2"/>
      <c r="G68" s="2"/>
      <c r="H68" s="2"/>
      <c r="I68" s="2"/>
    </row>
    <row r="69" spans="2:9" ht="20.100000000000001" customHeight="1">
      <c r="B69" s="2"/>
      <c r="C69" s="2"/>
      <c r="D69" s="2"/>
      <c r="E69" s="2"/>
      <c r="F69" s="2"/>
      <c r="G69" s="2"/>
      <c r="H69" s="2"/>
      <c r="I69" s="2"/>
    </row>
    <row r="70" spans="2:9" ht="20.100000000000001" customHeight="1">
      <c r="B70" s="2"/>
      <c r="C70" s="2"/>
      <c r="D70" s="2"/>
      <c r="E70" s="2"/>
      <c r="F70" s="2"/>
      <c r="G70" s="2"/>
      <c r="H70" s="2"/>
      <c r="I70" s="2"/>
    </row>
    <row r="71" spans="2:9" ht="20.100000000000001" customHeight="1">
      <c r="B71" s="2"/>
      <c r="C71" s="2"/>
      <c r="D71" s="2"/>
      <c r="E71" s="2"/>
      <c r="F71" s="2"/>
      <c r="G71" s="2"/>
      <c r="H71" s="2"/>
      <c r="I71" s="2"/>
    </row>
    <row r="72" spans="2:9" ht="20.100000000000001" customHeight="1">
      <c r="B72" s="2"/>
      <c r="C72" s="2"/>
      <c r="D72" s="2"/>
      <c r="E72" s="2"/>
      <c r="F72" s="2"/>
      <c r="G72" s="2"/>
      <c r="H72" s="2"/>
      <c r="I72" s="2"/>
    </row>
    <row r="73" spans="2:9" ht="20.100000000000001" customHeight="1">
      <c r="B73" s="2"/>
      <c r="C73" s="2"/>
      <c r="D73" s="2"/>
      <c r="E73" s="2"/>
      <c r="F73" s="2"/>
      <c r="G73" s="2"/>
      <c r="H73" s="2"/>
      <c r="I73" s="2"/>
    </row>
    <row r="74" spans="2:9" ht="20.100000000000001" customHeight="1">
      <c r="B74" s="2"/>
      <c r="C74" s="2"/>
      <c r="D74" s="2"/>
      <c r="E74" s="2"/>
      <c r="F74" s="2"/>
      <c r="G74" s="2"/>
      <c r="H74" s="2"/>
      <c r="I74" s="2"/>
    </row>
    <row r="75" spans="2:9" ht="20.100000000000001" customHeight="1">
      <c r="B75" s="2"/>
      <c r="C75" s="2"/>
      <c r="D75" s="2"/>
      <c r="E75" s="2"/>
      <c r="F75" s="2"/>
      <c r="G75" s="2"/>
      <c r="H75" s="2"/>
      <c r="I75" s="2"/>
    </row>
    <row r="76" spans="2:9" ht="20.100000000000001" customHeight="1">
      <c r="B76" s="2"/>
      <c r="C76" s="2"/>
      <c r="D76" s="2"/>
      <c r="E76" s="2"/>
      <c r="F76" s="2"/>
      <c r="G76" s="2"/>
      <c r="H76" s="2"/>
      <c r="I76" s="2"/>
    </row>
    <row r="77" spans="2:9" ht="20.100000000000001" customHeight="1">
      <c r="B77" s="2"/>
      <c r="C77" s="2"/>
      <c r="D77" s="2"/>
      <c r="E77" s="2"/>
      <c r="F77" s="2"/>
      <c r="G77" s="2"/>
      <c r="H77" s="2"/>
      <c r="I77" s="2"/>
    </row>
    <row r="78" spans="2:9" ht="20.100000000000001" customHeight="1">
      <c r="B78" s="2"/>
      <c r="C78" s="2"/>
      <c r="D78" s="2"/>
      <c r="E78" s="2"/>
      <c r="F78" s="2"/>
      <c r="G78" s="2"/>
      <c r="H78" s="2"/>
      <c r="I78" s="2"/>
    </row>
    <row r="79" spans="2:9" ht="20.100000000000001" customHeight="1">
      <c r="B79" s="2"/>
      <c r="C79" s="2"/>
      <c r="D79" s="2"/>
      <c r="E79" s="2"/>
      <c r="F79" s="2"/>
      <c r="G79" s="2"/>
      <c r="H79" s="2"/>
      <c r="I79" s="2"/>
    </row>
    <row r="80" spans="2:9" ht="20.100000000000001" customHeight="1">
      <c r="B80" s="2"/>
      <c r="C80" s="2"/>
      <c r="D80" s="2"/>
      <c r="E80" s="2"/>
      <c r="F80" s="2"/>
      <c r="G80" s="2"/>
      <c r="H80" s="2"/>
      <c r="I80" s="2"/>
    </row>
    <row r="81" spans="2:9" ht="20.100000000000001" customHeight="1">
      <c r="B81" s="2"/>
      <c r="C81" s="2"/>
      <c r="D81" s="2"/>
      <c r="E81" s="2"/>
      <c r="F81" s="2"/>
      <c r="G81" s="2"/>
      <c r="H81" s="2"/>
      <c r="I81" s="2"/>
    </row>
    <row r="82" spans="2:9" ht="20.100000000000001" customHeight="1">
      <c r="B82" s="2"/>
      <c r="C82" s="2"/>
      <c r="D82" s="2"/>
      <c r="E82" s="2"/>
      <c r="F82" s="2"/>
      <c r="G82" s="2"/>
      <c r="H82" s="2"/>
      <c r="I82" s="2"/>
    </row>
    <row r="83" spans="2:9" ht="20.100000000000001" customHeight="1">
      <c r="B83" s="2"/>
      <c r="C83" s="2"/>
      <c r="D83" s="2"/>
      <c r="E83" s="2"/>
      <c r="F83" s="2"/>
      <c r="G83" s="2"/>
      <c r="H83" s="2"/>
      <c r="I83" s="2"/>
    </row>
    <row r="84" spans="2:9" ht="20.100000000000001" customHeight="1">
      <c r="B84" s="2"/>
      <c r="C84" s="2"/>
      <c r="D84" s="2"/>
      <c r="E84" s="2"/>
      <c r="F84" s="2"/>
      <c r="G84" s="2"/>
      <c r="H84" s="2"/>
      <c r="I84" s="2"/>
    </row>
    <row r="85" spans="2:9" ht="20.100000000000001" customHeight="1">
      <c r="B85" s="2"/>
      <c r="C85" s="2"/>
      <c r="D85" s="2"/>
      <c r="E85" s="2"/>
      <c r="F85" s="2"/>
      <c r="G85" s="2"/>
      <c r="H85" s="2"/>
      <c r="I85" s="2"/>
    </row>
    <row r="86" spans="2:9" ht="20.100000000000001" customHeight="1">
      <c r="B86" s="2"/>
      <c r="C86" s="2"/>
      <c r="D86" s="2"/>
      <c r="E86" s="2"/>
      <c r="F86" s="2"/>
      <c r="G86" s="2"/>
      <c r="H86" s="2"/>
      <c r="I86" s="2"/>
    </row>
    <row r="87" spans="2:9" ht="20.100000000000001" customHeight="1">
      <c r="B87" s="2"/>
      <c r="C87" s="2"/>
      <c r="D87" s="2"/>
      <c r="E87" s="2"/>
      <c r="F87" s="2"/>
      <c r="G87" s="2"/>
      <c r="H87" s="2"/>
      <c r="I87" s="2"/>
    </row>
    <row r="88" spans="2:9" ht="20.100000000000001" customHeight="1">
      <c r="B88" s="2"/>
      <c r="C88" s="2"/>
      <c r="D88" s="2"/>
      <c r="E88" s="2"/>
      <c r="F88" s="2"/>
      <c r="G88" s="2"/>
      <c r="H88" s="2"/>
      <c r="I88" s="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showGridLines="0" view="pageBreakPreview" zoomScaleNormal="100" zoomScaleSheetLayoutView="100" workbookViewId="0">
      <selection activeCell="S17" sqref="S17"/>
    </sheetView>
  </sheetViews>
  <sheetFormatPr defaultRowHeight="20.100000000000001" customHeight="1"/>
  <cols>
    <col min="1" max="1" width="10.125" style="5" customWidth="1"/>
    <col min="2" max="8" width="10" style="5" customWidth="1"/>
    <col min="9" max="15" width="4.875" style="5" customWidth="1"/>
    <col min="16" max="248" width="9" style="5"/>
    <col min="249" max="249" width="12.875" style="5" customWidth="1"/>
    <col min="250" max="255" width="11.25" style="5" customWidth="1"/>
    <col min="256" max="257" width="8" style="5" customWidth="1"/>
    <col min="258" max="261" width="6.625" style="5" customWidth="1"/>
    <col min="262" max="263" width="4.875" style="5" customWidth="1"/>
    <col min="264" max="264" width="11.375" style="5" bestFit="1" customWidth="1"/>
    <col min="265" max="504" width="9" style="5"/>
    <col min="505" max="505" width="12.875" style="5" customWidth="1"/>
    <col min="506" max="511" width="11.25" style="5" customWidth="1"/>
    <col min="512" max="513" width="8" style="5" customWidth="1"/>
    <col min="514" max="517" width="6.625" style="5" customWidth="1"/>
    <col min="518" max="519" width="4.875" style="5" customWidth="1"/>
    <col min="520" max="520" width="11.375" style="5" bestFit="1" customWidth="1"/>
    <col min="521" max="760" width="9" style="5"/>
    <col min="761" max="761" width="12.875" style="5" customWidth="1"/>
    <col min="762" max="767" width="11.25" style="5" customWidth="1"/>
    <col min="768" max="769" width="8" style="5" customWidth="1"/>
    <col min="770" max="773" width="6.625" style="5" customWidth="1"/>
    <col min="774" max="775" width="4.875" style="5" customWidth="1"/>
    <col min="776" max="776" width="11.375" style="5" bestFit="1" customWidth="1"/>
    <col min="777" max="1016" width="9" style="5"/>
    <col min="1017" max="1017" width="12.875" style="5" customWidth="1"/>
    <col min="1018" max="1023" width="11.25" style="5" customWidth="1"/>
    <col min="1024" max="1025" width="8" style="5" customWidth="1"/>
    <col min="1026" max="1029" width="6.625" style="5" customWidth="1"/>
    <col min="1030" max="1031" width="4.875" style="5" customWidth="1"/>
    <col min="1032" max="1032" width="11.375" style="5" bestFit="1" customWidth="1"/>
    <col min="1033" max="1272" width="9" style="5"/>
    <col min="1273" max="1273" width="12.875" style="5" customWidth="1"/>
    <col min="1274" max="1279" width="11.25" style="5" customWidth="1"/>
    <col min="1280" max="1281" width="8" style="5" customWidth="1"/>
    <col min="1282" max="1285" width="6.625" style="5" customWidth="1"/>
    <col min="1286" max="1287" width="4.875" style="5" customWidth="1"/>
    <col min="1288" max="1288" width="11.375" style="5" bestFit="1" customWidth="1"/>
    <col min="1289" max="1528" width="9" style="5"/>
    <col min="1529" max="1529" width="12.875" style="5" customWidth="1"/>
    <col min="1530" max="1535" width="11.25" style="5" customWidth="1"/>
    <col min="1536" max="1537" width="8" style="5" customWidth="1"/>
    <col min="1538" max="1541" width="6.625" style="5" customWidth="1"/>
    <col min="1542" max="1543" width="4.875" style="5" customWidth="1"/>
    <col min="1544" max="1544" width="11.375" style="5" bestFit="1" customWidth="1"/>
    <col min="1545" max="1784" width="9" style="5"/>
    <col min="1785" max="1785" width="12.875" style="5" customWidth="1"/>
    <col min="1786" max="1791" width="11.25" style="5" customWidth="1"/>
    <col min="1792" max="1793" width="8" style="5" customWidth="1"/>
    <col min="1794" max="1797" width="6.625" style="5" customWidth="1"/>
    <col min="1798" max="1799" width="4.875" style="5" customWidth="1"/>
    <col min="1800" max="1800" width="11.375" style="5" bestFit="1" customWidth="1"/>
    <col min="1801" max="2040" width="9" style="5"/>
    <col min="2041" max="2041" width="12.875" style="5" customWidth="1"/>
    <col min="2042" max="2047" width="11.25" style="5" customWidth="1"/>
    <col min="2048" max="2049" width="8" style="5" customWidth="1"/>
    <col min="2050" max="2053" width="6.625" style="5" customWidth="1"/>
    <col min="2054" max="2055" width="4.875" style="5" customWidth="1"/>
    <col min="2056" max="2056" width="11.375" style="5" bestFit="1" customWidth="1"/>
    <col min="2057" max="2296" width="9" style="5"/>
    <col min="2297" max="2297" width="12.875" style="5" customWidth="1"/>
    <col min="2298" max="2303" width="11.25" style="5" customWidth="1"/>
    <col min="2304" max="2305" width="8" style="5" customWidth="1"/>
    <col min="2306" max="2309" width="6.625" style="5" customWidth="1"/>
    <col min="2310" max="2311" width="4.875" style="5" customWidth="1"/>
    <col min="2312" max="2312" width="11.375" style="5" bestFit="1" customWidth="1"/>
    <col min="2313" max="2552" width="9" style="5"/>
    <col min="2553" max="2553" width="12.875" style="5" customWidth="1"/>
    <col min="2554" max="2559" width="11.25" style="5" customWidth="1"/>
    <col min="2560" max="2561" width="8" style="5" customWidth="1"/>
    <col min="2562" max="2565" width="6.625" style="5" customWidth="1"/>
    <col min="2566" max="2567" width="4.875" style="5" customWidth="1"/>
    <col min="2568" max="2568" width="11.375" style="5" bestFit="1" customWidth="1"/>
    <col min="2569" max="2808" width="9" style="5"/>
    <col min="2809" max="2809" width="12.875" style="5" customWidth="1"/>
    <col min="2810" max="2815" width="11.25" style="5" customWidth="1"/>
    <col min="2816" max="2817" width="8" style="5" customWidth="1"/>
    <col min="2818" max="2821" width="6.625" style="5" customWidth="1"/>
    <col min="2822" max="2823" width="4.875" style="5" customWidth="1"/>
    <col min="2824" max="2824" width="11.375" style="5" bestFit="1" customWidth="1"/>
    <col min="2825" max="3064" width="9" style="5"/>
    <col min="3065" max="3065" width="12.875" style="5" customWidth="1"/>
    <col min="3066" max="3071" width="11.25" style="5" customWidth="1"/>
    <col min="3072" max="3073" width="8" style="5" customWidth="1"/>
    <col min="3074" max="3077" width="6.625" style="5" customWidth="1"/>
    <col min="3078" max="3079" width="4.875" style="5" customWidth="1"/>
    <col min="3080" max="3080" width="11.375" style="5" bestFit="1" customWidth="1"/>
    <col min="3081" max="3320" width="9" style="5"/>
    <col min="3321" max="3321" width="12.875" style="5" customWidth="1"/>
    <col min="3322" max="3327" width="11.25" style="5" customWidth="1"/>
    <col min="3328" max="3329" width="8" style="5" customWidth="1"/>
    <col min="3330" max="3333" width="6.625" style="5" customWidth="1"/>
    <col min="3334" max="3335" width="4.875" style="5" customWidth="1"/>
    <col min="3336" max="3336" width="11.375" style="5" bestFit="1" customWidth="1"/>
    <col min="3337" max="3576" width="9" style="5"/>
    <col min="3577" max="3577" width="12.875" style="5" customWidth="1"/>
    <col min="3578" max="3583" width="11.25" style="5" customWidth="1"/>
    <col min="3584" max="3585" width="8" style="5" customWidth="1"/>
    <col min="3586" max="3589" width="6.625" style="5" customWidth="1"/>
    <col min="3590" max="3591" width="4.875" style="5" customWidth="1"/>
    <col min="3592" max="3592" width="11.375" style="5" bestFit="1" customWidth="1"/>
    <col min="3593" max="3832" width="9" style="5"/>
    <col min="3833" max="3833" width="12.875" style="5" customWidth="1"/>
    <col min="3834" max="3839" width="11.25" style="5" customWidth="1"/>
    <col min="3840" max="3841" width="8" style="5" customWidth="1"/>
    <col min="3842" max="3845" width="6.625" style="5" customWidth="1"/>
    <col min="3846" max="3847" width="4.875" style="5" customWidth="1"/>
    <col min="3848" max="3848" width="11.375" style="5" bestFit="1" customWidth="1"/>
    <col min="3849" max="4088" width="9" style="5"/>
    <col min="4089" max="4089" width="12.875" style="5" customWidth="1"/>
    <col min="4090" max="4095" width="11.25" style="5" customWidth="1"/>
    <col min="4096" max="4097" width="8" style="5" customWidth="1"/>
    <col min="4098" max="4101" width="6.625" style="5" customWidth="1"/>
    <col min="4102" max="4103" width="4.875" style="5" customWidth="1"/>
    <col min="4104" max="4104" width="11.375" style="5" bestFit="1" customWidth="1"/>
    <col min="4105" max="4344" width="9" style="5"/>
    <col min="4345" max="4345" width="12.875" style="5" customWidth="1"/>
    <col min="4346" max="4351" width="11.25" style="5" customWidth="1"/>
    <col min="4352" max="4353" width="8" style="5" customWidth="1"/>
    <col min="4354" max="4357" width="6.625" style="5" customWidth="1"/>
    <col min="4358" max="4359" width="4.875" style="5" customWidth="1"/>
    <col min="4360" max="4360" width="11.375" style="5" bestFit="1" customWidth="1"/>
    <col min="4361" max="4600" width="9" style="5"/>
    <col min="4601" max="4601" width="12.875" style="5" customWidth="1"/>
    <col min="4602" max="4607" width="11.25" style="5" customWidth="1"/>
    <col min="4608" max="4609" width="8" style="5" customWidth="1"/>
    <col min="4610" max="4613" width="6.625" style="5" customWidth="1"/>
    <col min="4614" max="4615" width="4.875" style="5" customWidth="1"/>
    <col min="4616" max="4616" width="11.375" style="5" bestFit="1" customWidth="1"/>
    <col min="4617" max="4856" width="9" style="5"/>
    <col min="4857" max="4857" width="12.875" style="5" customWidth="1"/>
    <col min="4858" max="4863" width="11.25" style="5" customWidth="1"/>
    <col min="4864" max="4865" width="8" style="5" customWidth="1"/>
    <col min="4866" max="4869" width="6.625" style="5" customWidth="1"/>
    <col min="4870" max="4871" width="4.875" style="5" customWidth="1"/>
    <col min="4872" max="4872" width="11.375" style="5" bestFit="1" customWidth="1"/>
    <col min="4873" max="5112" width="9" style="5"/>
    <col min="5113" max="5113" width="12.875" style="5" customWidth="1"/>
    <col min="5114" max="5119" width="11.25" style="5" customWidth="1"/>
    <col min="5120" max="5121" width="8" style="5" customWidth="1"/>
    <col min="5122" max="5125" width="6.625" style="5" customWidth="1"/>
    <col min="5126" max="5127" width="4.875" style="5" customWidth="1"/>
    <col min="5128" max="5128" width="11.375" style="5" bestFit="1" customWidth="1"/>
    <col min="5129" max="5368" width="9" style="5"/>
    <col min="5369" max="5369" width="12.875" style="5" customWidth="1"/>
    <col min="5370" max="5375" width="11.25" style="5" customWidth="1"/>
    <col min="5376" max="5377" width="8" style="5" customWidth="1"/>
    <col min="5378" max="5381" width="6.625" style="5" customWidth="1"/>
    <col min="5382" max="5383" width="4.875" style="5" customWidth="1"/>
    <col min="5384" max="5384" width="11.375" style="5" bestFit="1" customWidth="1"/>
    <col min="5385" max="5624" width="9" style="5"/>
    <col min="5625" max="5625" width="12.875" style="5" customWidth="1"/>
    <col min="5626" max="5631" width="11.25" style="5" customWidth="1"/>
    <col min="5632" max="5633" width="8" style="5" customWidth="1"/>
    <col min="5634" max="5637" width="6.625" style="5" customWidth="1"/>
    <col min="5638" max="5639" width="4.875" style="5" customWidth="1"/>
    <col min="5640" max="5640" width="11.375" style="5" bestFit="1" customWidth="1"/>
    <col min="5641" max="5880" width="9" style="5"/>
    <col min="5881" max="5881" width="12.875" style="5" customWidth="1"/>
    <col min="5882" max="5887" width="11.25" style="5" customWidth="1"/>
    <col min="5888" max="5889" width="8" style="5" customWidth="1"/>
    <col min="5890" max="5893" width="6.625" style="5" customWidth="1"/>
    <col min="5894" max="5895" width="4.875" style="5" customWidth="1"/>
    <col min="5896" max="5896" width="11.375" style="5" bestFit="1" customWidth="1"/>
    <col min="5897" max="6136" width="9" style="5"/>
    <col min="6137" max="6137" width="12.875" style="5" customWidth="1"/>
    <col min="6138" max="6143" width="11.25" style="5" customWidth="1"/>
    <col min="6144" max="6145" width="8" style="5" customWidth="1"/>
    <col min="6146" max="6149" width="6.625" style="5" customWidth="1"/>
    <col min="6150" max="6151" width="4.875" style="5" customWidth="1"/>
    <col min="6152" max="6152" width="11.375" style="5" bestFit="1" customWidth="1"/>
    <col min="6153" max="6392" width="9" style="5"/>
    <col min="6393" max="6393" width="12.875" style="5" customWidth="1"/>
    <col min="6394" max="6399" width="11.25" style="5" customWidth="1"/>
    <col min="6400" max="6401" width="8" style="5" customWidth="1"/>
    <col min="6402" max="6405" width="6.625" style="5" customWidth="1"/>
    <col min="6406" max="6407" width="4.875" style="5" customWidth="1"/>
    <col min="6408" max="6408" width="11.375" style="5" bestFit="1" customWidth="1"/>
    <col min="6409" max="6648" width="9" style="5"/>
    <col min="6649" max="6649" width="12.875" style="5" customWidth="1"/>
    <col min="6650" max="6655" width="11.25" style="5" customWidth="1"/>
    <col min="6656" max="6657" width="8" style="5" customWidth="1"/>
    <col min="6658" max="6661" width="6.625" style="5" customWidth="1"/>
    <col min="6662" max="6663" width="4.875" style="5" customWidth="1"/>
    <col min="6664" max="6664" width="11.375" style="5" bestFit="1" customWidth="1"/>
    <col min="6665" max="6904" width="9" style="5"/>
    <col min="6905" max="6905" width="12.875" style="5" customWidth="1"/>
    <col min="6906" max="6911" width="11.25" style="5" customWidth="1"/>
    <col min="6912" max="6913" width="8" style="5" customWidth="1"/>
    <col min="6914" max="6917" width="6.625" style="5" customWidth="1"/>
    <col min="6918" max="6919" width="4.875" style="5" customWidth="1"/>
    <col min="6920" max="6920" width="11.375" style="5" bestFit="1" customWidth="1"/>
    <col min="6921" max="7160" width="9" style="5"/>
    <col min="7161" max="7161" width="12.875" style="5" customWidth="1"/>
    <col min="7162" max="7167" width="11.25" style="5" customWidth="1"/>
    <col min="7168" max="7169" width="8" style="5" customWidth="1"/>
    <col min="7170" max="7173" width="6.625" style="5" customWidth="1"/>
    <col min="7174" max="7175" width="4.875" style="5" customWidth="1"/>
    <col min="7176" max="7176" width="11.375" style="5" bestFit="1" customWidth="1"/>
    <col min="7177" max="7416" width="9" style="5"/>
    <col min="7417" max="7417" width="12.875" style="5" customWidth="1"/>
    <col min="7418" max="7423" width="11.25" style="5" customWidth="1"/>
    <col min="7424" max="7425" width="8" style="5" customWidth="1"/>
    <col min="7426" max="7429" width="6.625" style="5" customWidth="1"/>
    <col min="7430" max="7431" width="4.875" style="5" customWidth="1"/>
    <col min="7432" max="7432" width="11.375" style="5" bestFit="1" customWidth="1"/>
    <col min="7433" max="7672" width="9" style="5"/>
    <col min="7673" max="7673" width="12.875" style="5" customWidth="1"/>
    <col min="7674" max="7679" width="11.25" style="5" customWidth="1"/>
    <col min="7680" max="7681" width="8" style="5" customWidth="1"/>
    <col min="7682" max="7685" width="6.625" style="5" customWidth="1"/>
    <col min="7686" max="7687" width="4.875" style="5" customWidth="1"/>
    <col min="7688" max="7688" width="11.375" style="5" bestFit="1" customWidth="1"/>
    <col min="7689" max="7928" width="9" style="5"/>
    <col min="7929" max="7929" width="12.875" style="5" customWidth="1"/>
    <col min="7930" max="7935" width="11.25" style="5" customWidth="1"/>
    <col min="7936" max="7937" width="8" style="5" customWidth="1"/>
    <col min="7938" max="7941" width="6.625" style="5" customWidth="1"/>
    <col min="7942" max="7943" width="4.875" style="5" customWidth="1"/>
    <col min="7944" max="7944" width="11.375" style="5" bestFit="1" customWidth="1"/>
    <col min="7945" max="8184" width="9" style="5"/>
    <col min="8185" max="8185" width="12.875" style="5" customWidth="1"/>
    <col min="8186" max="8191" width="11.25" style="5" customWidth="1"/>
    <col min="8192" max="8193" width="8" style="5" customWidth="1"/>
    <col min="8194" max="8197" width="6.625" style="5" customWidth="1"/>
    <col min="8198" max="8199" width="4.875" style="5" customWidth="1"/>
    <col min="8200" max="8200" width="11.375" style="5" bestFit="1" customWidth="1"/>
    <col min="8201" max="8440" width="9" style="5"/>
    <col min="8441" max="8441" width="12.875" style="5" customWidth="1"/>
    <col min="8442" max="8447" width="11.25" style="5" customWidth="1"/>
    <col min="8448" max="8449" width="8" style="5" customWidth="1"/>
    <col min="8450" max="8453" width="6.625" style="5" customWidth="1"/>
    <col min="8454" max="8455" width="4.875" style="5" customWidth="1"/>
    <col min="8456" max="8456" width="11.375" style="5" bestFit="1" customWidth="1"/>
    <col min="8457" max="8696" width="9" style="5"/>
    <col min="8697" max="8697" width="12.875" style="5" customWidth="1"/>
    <col min="8698" max="8703" width="11.25" style="5" customWidth="1"/>
    <col min="8704" max="8705" width="8" style="5" customWidth="1"/>
    <col min="8706" max="8709" width="6.625" style="5" customWidth="1"/>
    <col min="8710" max="8711" width="4.875" style="5" customWidth="1"/>
    <col min="8712" max="8712" width="11.375" style="5" bestFit="1" customWidth="1"/>
    <col min="8713" max="8952" width="9" style="5"/>
    <col min="8953" max="8953" width="12.875" style="5" customWidth="1"/>
    <col min="8954" max="8959" width="11.25" style="5" customWidth="1"/>
    <col min="8960" max="8961" width="8" style="5" customWidth="1"/>
    <col min="8962" max="8965" width="6.625" style="5" customWidth="1"/>
    <col min="8966" max="8967" width="4.875" style="5" customWidth="1"/>
    <col min="8968" max="8968" width="11.375" style="5" bestFit="1" customWidth="1"/>
    <col min="8969" max="9208" width="9" style="5"/>
    <col min="9209" max="9209" width="12.875" style="5" customWidth="1"/>
    <col min="9210" max="9215" width="11.25" style="5" customWidth="1"/>
    <col min="9216" max="9217" width="8" style="5" customWidth="1"/>
    <col min="9218" max="9221" width="6.625" style="5" customWidth="1"/>
    <col min="9222" max="9223" width="4.875" style="5" customWidth="1"/>
    <col min="9224" max="9224" width="11.375" style="5" bestFit="1" customWidth="1"/>
    <col min="9225" max="9464" width="9" style="5"/>
    <col min="9465" max="9465" width="12.875" style="5" customWidth="1"/>
    <col min="9466" max="9471" width="11.25" style="5" customWidth="1"/>
    <col min="9472" max="9473" width="8" style="5" customWidth="1"/>
    <col min="9474" max="9477" width="6.625" style="5" customWidth="1"/>
    <col min="9478" max="9479" width="4.875" style="5" customWidth="1"/>
    <col min="9480" max="9480" width="11.375" style="5" bestFit="1" customWidth="1"/>
    <col min="9481" max="9720" width="9" style="5"/>
    <col min="9721" max="9721" width="12.875" style="5" customWidth="1"/>
    <col min="9722" max="9727" width="11.25" style="5" customWidth="1"/>
    <col min="9728" max="9729" width="8" style="5" customWidth="1"/>
    <col min="9730" max="9733" width="6.625" style="5" customWidth="1"/>
    <col min="9734" max="9735" width="4.875" style="5" customWidth="1"/>
    <col min="9736" max="9736" width="11.375" style="5" bestFit="1" customWidth="1"/>
    <col min="9737" max="9976" width="9" style="5"/>
    <col min="9977" max="9977" width="12.875" style="5" customWidth="1"/>
    <col min="9978" max="9983" width="11.25" style="5" customWidth="1"/>
    <col min="9984" max="9985" width="8" style="5" customWidth="1"/>
    <col min="9986" max="9989" width="6.625" style="5" customWidth="1"/>
    <col min="9990" max="9991" width="4.875" style="5" customWidth="1"/>
    <col min="9992" max="9992" width="11.375" style="5" bestFit="1" customWidth="1"/>
    <col min="9993" max="10232" width="9" style="5"/>
    <col min="10233" max="10233" width="12.875" style="5" customWidth="1"/>
    <col min="10234" max="10239" width="11.25" style="5" customWidth="1"/>
    <col min="10240" max="10241" width="8" style="5" customWidth="1"/>
    <col min="10242" max="10245" width="6.625" style="5" customWidth="1"/>
    <col min="10246" max="10247" width="4.875" style="5" customWidth="1"/>
    <col min="10248" max="10248" width="11.375" style="5" bestFit="1" customWidth="1"/>
    <col min="10249" max="10488" width="9" style="5"/>
    <col min="10489" max="10489" width="12.875" style="5" customWidth="1"/>
    <col min="10490" max="10495" width="11.25" style="5" customWidth="1"/>
    <col min="10496" max="10497" width="8" style="5" customWidth="1"/>
    <col min="10498" max="10501" width="6.625" style="5" customWidth="1"/>
    <col min="10502" max="10503" width="4.875" style="5" customWidth="1"/>
    <col min="10504" max="10504" width="11.375" style="5" bestFit="1" customWidth="1"/>
    <col min="10505" max="10744" width="9" style="5"/>
    <col min="10745" max="10745" width="12.875" style="5" customWidth="1"/>
    <col min="10746" max="10751" width="11.25" style="5" customWidth="1"/>
    <col min="10752" max="10753" width="8" style="5" customWidth="1"/>
    <col min="10754" max="10757" width="6.625" style="5" customWidth="1"/>
    <col min="10758" max="10759" width="4.875" style="5" customWidth="1"/>
    <col min="10760" max="10760" width="11.375" style="5" bestFit="1" customWidth="1"/>
    <col min="10761" max="11000" width="9" style="5"/>
    <col min="11001" max="11001" width="12.875" style="5" customWidth="1"/>
    <col min="11002" max="11007" width="11.25" style="5" customWidth="1"/>
    <col min="11008" max="11009" width="8" style="5" customWidth="1"/>
    <col min="11010" max="11013" width="6.625" style="5" customWidth="1"/>
    <col min="11014" max="11015" width="4.875" style="5" customWidth="1"/>
    <col min="11016" max="11016" width="11.375" style="5" bestFit="1" customWidth="1"/>
    <col min="11017" max="11256" width="9" style="5"/>
    <col min="11257" max="11257" width="12.875" style="5" customWidth="1"/>
    <col min="11258" max="11263" width="11.25" style="5" customWidth="1"/>
    <col min="11264" max="11265" width="8" style="5" customWidth="1"/>
    <col min="11266" max="11269" width="6.625" style="5" customWidth="1"/>
    <col min="11270" max="11271" width="4.875" style="5" customWidth="1"/>
    <col min="11272" max="11272" width="11.375" style="5" bestFit="1" customWidth="1"/>
    <col min="11273" max="11512" width="9" style="5"/>
    <col min="11513" max="11513" width="12.875" style="5" customWidth="1"/>
    <col min="11514" max="11519" width="11.25" style="5" customWidth="1"/>
    <col min="11520" max="11521" width="8" style="5" customWidth="1"/>
    <col min="11522" max="11525" width="6.625" style="5" customWidth="1"/>
    <col min="11526" max="11527" width="4.875" style="5" customWidth="1"/>
    <col min="11528" max="11528" width="11.375" style="5" bestFit="1" customWidth="1"/>
    <col min="11529" max="11768" width="9" style="5"/>
    <col min="11769" max="11769" width="12.875" style="5" customWidth="1"/>
    <col min="11770" max="11775" width="11.25" style="5" customWidth="1"/>
    <col min="11776" max="11777" width="8" style="5" customWidth="1"/>
    <col min="11778" max="11781" width="6.625" style="5" customWidth="1"/>
    <col min="11782" max="11783" width="4.875" style="5" customWidth="1"/>
    <col min="11784" max="11784" width="11.375" style="5" bestFit="1" customWidth="1"/>
    <col min="11785" max="12024" width="9" style="5"/>
    <col min="12025" max="12025" width="12.875" style="5" customWidth="1"/>
    <col min="12026" max="12031" width="11.25" style="5" customWidth="1"/>
    <col min="12032" max="12033" width="8" style="5" customWidth="1"/>
    <col min="12034" max="12037" width="6.625" style="5" customWidth="1"/>
    <col min="12038" max="12039" width="4.875" style="5" customWidth="1"/>
    <col min="12040" max="12040" width="11.375" style="5" bestFit="1" customWidth="1"/>
    <col min="12041" max="12280" width="9" style="5"/>
    <col min="12281" max="12281" width="12.875" style="5" customWidth="1"/>
    <col min="12282" max="12287" width="11.25" style="5" customWidth="1"/>
    <col min="12288" max="12289" width="8" style="5" customWidth="1"/>
    <col min="12290" max="12293" width="6.625" style="5" customWidth="1"/>
    <col min="12294" max="12295" width="4.875" style="5" customWidth="1"/>
    <col min="12296" max="12296" width="11.375" style="5" bestFit="1" customWidth="1"/>
    <col min="12297" max="12536" width="9" style="5"/>
    <col min="12537" max="12537" width="12.875" style="5" customWidth="1"/>
    <col min="12538" max="12543" width="11.25" style="5" customWidth="1"/>
    <col min="12544" max="12545" width="8" style="5" customWidth="1"/>
    <col min="12546" max="12549" width="6.625" style="5" customWidth="1"/>
    <col min="12550" max="12551" width="4.875" style="5" customWidth="1"/>
    <col min="12552" max="12552" width="11.375" style="5" bestFit="1" customWidth="1"/>
    <col min="12553" max="12792" width="9" style="5"/>
    <col min="12793" max="12793" width="12.875" style="5" customWidth="1"/>
    <col min="12794" max="12799" width="11.25" style="5" customWidth="1"/>
    <col min="12800" max="12801" width="8" style="5" customWidth="1"/>
    <col min="12802" max="12805" width="6.625" style="5" customWidth="1"/>
    <col min="12806" max="12807" width="4.875" style="5" customWidth="1"/>
    <col min="12808" max="12808" width="11.375" style="5" bestFit="1" customWidth="1"/>
    <col min="12809" max="13048" width="9" style="5"/>
    <col min="13049" max="13049" width="12.875" style="5" customWidth="1"/>
    <col min="13050" max="13055" width="11.25" style="5" customWidth="1"/>
    <col min="13056" max="13057" width="8" style="5" customWidth="1"/>
    <col min="13058" max="13061" width="6.625" style="5" customWidth="1"/>
    <col min="13062" max="13063" width="4.875" style="5" customWidth="1"/>
    <col min="13064" max="13064" width="11.375" style="5" bestFit="1" customWidth="1"/>
    <col min="13065" max="13304" width="9" style="5"/>
    <col min="13305" max="13305" width="12.875" style="5" customWidth="1"/>
    <col min="13306" max="13311" width="11.25" style="5" customWidth="1"/>
    <col min="13312" max="13313" width="8" style="5" customWidth="1"/>
    <col min="13314" max="13317" width="6.625" style="5" customWidth="1"/>
    <col min="13318" max="13319" width="4.875" style="5" customWidth="1"/>
    <col min="13320" max="13320" width="11.375" style="5" bestFit="1" customWidth="1"/>
    <col min="13321" max="13560" width="9" style="5"/>
    <col min="13561" max="13561" width="12.875" style="5" customWidth="1"/>
    <col min="13562" max="13567" width="11.25" style="5" customWidth="1"/>
    <col min="13568" max="13569" width="8" style="5" customWidth="1"/>
    <col min="13570" max="13573" width="6.625" style="5" customWidth="1"/>
    <col min="13574" max="13575" width="4.875" style="5" customWidth="1"/>
    <col min="13576" max="13576" width="11.375" style="5" bestFit="1" customWidth="1"/>
    <col min="13577" max="13816" width="9" style="5"/>
    <col min="13817" max="13817" width="12.875" style="5" customWidth="1"/>
    <col min="13818" max="13823" width="11.25" style="5" customWidth="1"/>
    <col min="13824" max="13825" width="8" style="5" customWidth="1"/>
    <col min="13826" max="13829" width="6.625" style="5" customWidth="1"/>
    <col min="13830" max="13831" width="4.875" style="5" customWidth="1"/>
    <col min="13832" max="13832" width="11.375" style="5" bestFit="1" customWidth="1"/>
    <col min="13833" max="14072" width="9" style="5"/>
    <col min="14073" max="14073" width="12.875" style="5" customWidth="1"/>
    <col min="14074" max="14079" width="11.25" style="5" customWidth="1"/>
    <col min="14080" max="14081" width="8" style="5" customWidth="1"/>
    <col min="14082" max="14085" width="6.625" style="5" customWidth="1"/>
    <col min="14086" max="14087" width="4.875" style="5" customWidth="1"/>
    <col min="14088" max="14088" width="11.375" style="5" bestFit="1" customWidth="1"/>
    <col min="14089" max="14328" width="9" style="5"/>
    <col min="14329" max="14329" width="12.875" style="5" customWidth="1"/>
    <col min="14330" max="14335" width="11.25" style="5" customWidth="1"/>
    <col min="14336" max="14337" width="8" style="5" customWidth="1"/>
    <col min="14338" max="14341" width="6.625" style="5" customWidth="1"/>
    <col min="14342" max="14343" width="4.875" style="5" customWidth="1"/>
    <col min="14344" max="14344" width="11.375" style="5" bestFit="1" customWidth="1"/>
    <col min="14345" max="14584" width="9" style="5"/>
    <col min="14585" max="14585" width="12.875" style="5" customWidth="1"/>
    <col min="14586" max="14591" width="11.25" style="5" customWidth="1"/>
    <col min="14592" max="14593" width="8" style="5" customWidth="1"/>
    <col min="14594" max="14597" width="6.625" style="5" customWidth="1"/>
    <col min="14598" max="14599" width="4.875" style="5" customWidth="1"/>
    <col min="14600" max="14600" width="11.375" style="5" bestFit="1" customWidth="1"/>
    <col min="14601" max="14840" width="9" style="5"/>
    <col min="14841" max="14841" width="12.875" style="5" customWidth="1"/>
    <col min="14842" max="14847" width="11.25" style="5" customWidth="1"/>
    <col min="14848" max="14849" width="8" style="5" customWidth="1"/>
    <col min="14850" max="14853" width="6.625" style="5" customWidth="1"/>
    <col min="14854" max="14855" width="4.875" style="5" customWidth="1"/>
    <col min="14856" max="14856" width="11.375" style="5" bestFit="1" customWidth="1"/>
    <col min="14857" max="15096" width="9" style="5"/>
    <col min="15097" max="15097" width="12.875" style="5" customWidth="1"/>
    <col min="15098" max="15103" width="11.25" style="5" customWidth="1"/>
    <col min="15104" max="15105" width="8" style="5" customWidth="1"/>
    <col min="15106" max="15109" width="6.625" style="5" customWidth="1"/>
    <col min="15110" max="15111" width="4.875" style="5" customWidth="1"/>
    <col min="15112" max="15112" width="11.375" style="5" bestFit="1" customWidth="1"/>
    <col min="15113" max="15352" width="9" style="5"/>
    <col min="15353" max="15353" width="12.875" style="5" customWidth="1"/>
    <col min="15354" max="15359" width="11.25" style="5" customWidth="1"/>
    <col min="15360" max="15361" width="8" style="5" customWidth="1"/>
    <col min="15362" max="15365" width="6.625" style="5" customWidth="1"/>
    <col min="15366" max="15367" width="4.875" style="5" customWidth="1"/>
    <col min="15368" max="15368" width="11.375" style="5" bestFit="1" customWidth="1"/>
    <col min="15369" max="15608" width="9" style="5"/>
    <col min="15609" max="15609" width="12.875" style="5" customWidth="1"/>
    <col min="15610" max="15615" width="11.25" style="5" customWidth="1"/>
    <col min="15616" max="15617" width="8" style="5" customWidth="1"/>
    <col min="15618" max="15621" width="6.625" style="5" customWidth="1"/>
    <col min="15622" max="15623" width="4.875" style="5" customWidth="1"/>
    <col min="15624" max="15624" width="11.375" style="5" bestFit="1" customWidth="1"/>
    <col min="15625" max="15864" width="9" style="5"/>
    <col min="15865" max="15865" width="12.875" style="5" customWidth="1"/>
    <col min="15866" max="15871" width="11.25" style="5" customWidth="1"/>
    <col min="15872" max="15873" width="8" style="5" customWidth="1"/>
    <col min="15874" max="15877" width="6.625" style="5" customWidth="1"/>
    <col min="15878" max="15879" width="4.875" style="5" customWidth="1"/>
    <col min="15880" max="15880" width="11.375" style="5" bestFit="1" customWidth="1"/>
    <col min="15881" max="16120" width="9" style="5"/>
    <col min="16121" max="16121" width="12.875" style="5" customWidth="1"/>
    <col min="16122" max="16127" width="11.25" style="5" customWidth="1"/>
    <col min="16128" max="16129" width="8" style="5" customWidth="1"/>
    <col min="16130" max="16133" width="6.625" style="5" customWidth="1"/>
    <col min="16134" max="16135" width="4.875" style="5" customWidth="1"/>
    <col min="16136" max="16136" width="11.375" style="5" bestFit="1" customWidth="1"/>
    <col min="16137" max="16384" width="9" style="5"/>
  </cols>
  <sheetData>
    <row r="1" spans="1:8" ht="25.5" customHeight="1">
      <c r="A1" s="1429" t="s">
        <v>3325</v>
      </c>
      <c r="H1" s="6" t="s">
        <v>188</v>
      </c>
    </row>
    <row r="2" spans="1:8" ht="22.5">
      <c r="A2" s="1705" t="s">
        <v>189</v>
      </c>
      <c r="B2" s="1707" t="s">
        <v>190</v>
      </c>
      <c r="C2" s="1707" t="s">
        <v>191</v>
      </c>
      <c r="D2" s="99" t="s">
        <v>192</v>
      </c>
      <c r="E2" s="99" t="s">
        <v>193</v>
      </c>
      <c r="F2" s="99" t="s">
        <v>194</v>
      </c>
      <c r="G2" s="100" t="s">
        <v>195</v>
      </c>
      <c r="H2" s="100" t="s">
        <v>196</v>
      </c>
    </row>
    <row r="3" spans="1:8" ht="18" customHeight="1">
      <c r="A3" s="1771"/>
      <c r="B3" s="101" t="s">
        <v>186</v>
      </c>
      <c r="C3" s="101" t="s">
        <v>186</v>
      </c>
      <c r="D3" s="102" t="s">
        <v>186</v>
      </c>
      <c r="E3" s="102" t="s">
        <v>186</v>
      </c>
      <c r="F3" s="102" t="s">
        <v>186</v>
      </c>
      <c r="G3" s="103" t="s">
        <v>186</v>
      </c>
      <c r="H3" s="103" t="s">
        <v>186</v>
      </c>
    </row>
    <row r="4" spans="1:8" ht="18" customHeight="1">
      <c r="A4" s="1771" t="s">
        <v>197</v>
      </c>
      <c r="B4" s="118">
        <v>1474</v>
      </c>
      <c r="C4" s="119">
        <v>24</v>
      </c>
      <c r="D4" s="119">
        <v>28</v>
      </c>
      <c r="E4" s="119">
        <v>150</v>
      </c>
      <c r="F4" s="119">
        <v>4</v>
      </c>
      <c r="G4" s="120">
        <v>1095</v>
      </c>
      <c r="H4" s="120">
        <v>173</v>
      </c>
    </row>
    <row r="5" spans="1:8" ht="18" customHeight="1">
      <c r="A5" s="1771" t="s">
        <v>198</v>
      </c>
      <c r="B5" s="118">
        <v>1110</v>
      </c>
      <c r="C5" s="119">
        <v>6</v>
      </c>
      <c r="D5" s="119">
        <v>90</v>
      </c>
      <c r="E5" s="119">
        <v>126</v>
      </c>
      <c r="F5" s="119" t="s">
        <v>141</v>
      </c>
      <c r="G5" s="120">
        <v>888</v>
      </c>
      <c r="H5" s="120" t="s">
        <v>141</v>
      </c>
    </row>
    <row r="6" spans="1:8" ht="18" customHeight="1">
      <c r="A6" s="1771" t="s">
        <v>199</v>
      </c>
      <c r="B6" s="118">
        <v>582</v>
      </c>
      <c r="C6" s="119">
        <v>128</v>
      </c>
      <c r="D6" s="119">
        <v>12</v>
      </c>
      <c r="E6" s="119">
        <v>80</v>
      </c>
      <c r="F6" s="119">
        <v>56</v>
      </c>
      <c r="G6" s="120">
        <v>306</v>
      </c>
      <c r="H6" s="120" t="s">
        <v>141</v>
      </c>
    </row>
    <row r="7" spans="1:8" ht="18" customHeight="1">
      <c r="A7" s="1771" t="s">
        <v>200</v>
      </c>
      <c r="B7" s="118">
        <v>163</v>
      </c>
      <c r="C7" s="119" t="s">
        <v>141</v>
      </c>
      <c r="D7" s="119" t="s">
        <v>141</v>
      </c>
      <c r="E7" s="119">
        <v>80</v>
      </c>
      <c r="F7" s="119" t="s">
        <v>141</v>
      </c>
      <c r="G7" s="120">
        <v>83</v>
      </c>
      <c r="H7" s="120" t="s">
        <v>141</v>
      </c>
    </row>
    <row r="8" spans="1:8" ht="18" customHeight="1">
      <c r="A8" s="2147" t="s">
        <v>201</v>
      </c>
      <c r="B8" s="118">
        <v>129</v>
      </c>
      <c r="C8" s="119">
        <v>29</v>
      </c>
      <c r="D8" s="119" t="s">
        <v>141</v>
      </c>
      <c r="E8" s="119" t="s">
        <v>141</v>
      </c>
      <c r="F8" s="119">
        <v>12</v>
      </c>
      <c r="G8" s="120">
        <v>88</v>
      </c>
      <c r="H8" s="120" t="s">
        <v>141</v>
      </c>
    </row>
    <row r="9" spans="1:8" ht="18" customHeight="1">
      <c r="A9" s="1771" t="s">
        <v>202</v>
      </c>
      <c r="B9" s="118">
        <v>476</v>
      </c>
      <c r="C9" s="119">
        <v>18</v>
      </c>
      <c r="D9" s="119">
        <v>18</v>
      </c>
      <c r="E9" s="119">
        <v>17</v>
      </c>
      <c r="F9" s="119" t="s">
        <v>141</v>
      </c>
      <c r="G9" s="120">
        <v>423</v>
      </c>
      <c r="H9" s="120" t="s">
        <v>141</v>
      </c>
    </row>
    <row r="10" spans="1:8" ht="18" customHeight="1">
      <c r="A10" s="1771" t="s">
        <v>203</v>
      </c>
      <c r="B10" s="118">
        <v>330</v>
      </c>
      <c r="C10" s="119">
        <v>92</v>
      </c>
      <c r="D10" s="119">
        <v>50</v>
      </c>
      <c r="E10" s="119">
        <v>52</v>
      </c>
      <c r="F10" s="119" t="s">
        <v>141</v>
      </c>
      <c r="G10" s="120">
        <v>136</v>
      </c>
      <c r="H10" s="120" t="s">
        <v>141</v>
      </c>
    </row>
    <row r="11" spans="1:8" ht="18" customHeight="1">
      <c r="A11" s="1771" t="s">
        <v>204</v>
      </c>
      <c r="B11" s="118">
        <v>810</v>
      </c>
      <c r="C11" s="119">
        <v>45</v>
      </c>
      <c r="D11" s="119">
        <v>80</v>
      </c>
      <c r="E11" s="119">
        <v>102</v>
      </c>
      <c r="F11" s="119">
        <v>8</v>
      </c>
      <c r="G11" s="120">
        <v>575</v>
      </c>
      <c r="H11" s="120" t="s">
        <v>141</v>
      </c>
    </row>
    <row r="12" spans="1:8" ht="18" customHeight="1">
      <c r="A12" s="1734" t="s">
        <v>205</v>
      </c>
      <c r="B12" s="121">
        <v>446</v>
      </c>
      <c r="C12" s="122">
        <v>24</v>
      </c>
      <c r="D12" s="122" t="s">
        <v>141</v>
      </c>
      <c r="E12" s="122" t="s">
        <v>141</v>
      </c>
      <c r="F12" s="122" t="s">
        <v>141</v>
      </c>
      <c r="G12" s="123">
        <v>422</v>
      </c>
      <c r="H12" s="123" t="s">
        <v>141</v>
      </c>
    </row>
    <row r="13" spans="1:8" ht="18" customHeight="1">
      <c r="A13" s="1817" t="s">
        <v>187</v>
      </c>
    </row>
    <row r="14" spans="1:8" ht="18" customHeight="1"/>
    <row r="15" spans="1:8" ht="20.100000000000001" customHeight="1">
      <c r="A15" s="2"/>
    </row>
    <row r="16" spans="1:8" ht="20.100000000000001" customHeight="1">
      <c r="A16" s="2"/>
    </row>
    <row r="17" spans="1:1" ht="20.100000000000001" customHeight="1">
      <c r="A17" s="2"/>
    </row>
    <row r="18" spans="1:1" ht="20.100000000000001" customHeight="1">
      <c r="A18" s="2"/>
    </row>
    <row r="19" spans="1:1" ht="20.100000000000001" customHeight="1">
      <c r="A19" s="2"/>
    </row>
    <row r="20" spans="1:1" ht="20.100000000000001" customHeight="1">
      <c r="A20" s="2"/>
    </row>
    <row r="21" spans="1:1" ht="20.100000000000001" customHeight="1">
      <c r="A21" s="2"/>
    </row>
    <row r="22" spans="1:1" ht="20.100000000000001" customHeight="1">
      <c r="A22" s="2"/>
    </row>
    <row r="23" spans="1:1" ht="20.100000000000001" customHeight="1">
      <c r="A23" s="2"/>
    </row>
    <row r="24" spans="1:1" ht="20.100000000000001" customHeight="1">
      <c r="A24" s="2"/>
    </row>
    <row r="25" spans="1:1" ht="20.100000000000001" customHeight="1">
      <c r="A25" s="2"/>
    </row>
    <row r="26" spans="1:1" ht="20.100000000000001" customHeight="1">
      <c r="A26" s="2"/>
    </row>
    <row r="27" spans="1:1" ht="20.100000000000001" customHeight="1">
      <c r="A27" s="2"/>
    </row>
    <row r="28" spans="1:1" ht="20.100000000000001" customHeight="1">
      <c r="A28" s="2"/>
    </row>
    <row r="29" spans="1:1" ht="20.100000000000001" customHeight="1">
      <c r="A29" s="2"/>
    </row>
    <row r="30" spans="1:1" ht="20.100000000000001" customHeight="1">
      <c r="A30" s="2"/>
    </row>
    <row r="31" spans="1:1" ht="20.100000000000001" customHeight="1">
      <c r="A31" s="2"/>
    </row>
    <row r="32" spans="1:1" ht="20.100000000000001" customHeight="1">
      <c r="A32" s="2"/>
    </row>
    <row r="33" spans="1:1" ht="20.100000000000001" customHeight="1">
      <c r="A33" s="2"/>
    </row>
    <row r="34" spans="1:1" ht="20.100000000000001" customHeight="1">
      <c r="A34" s="2"/>
    </row>
    <row r="35" spans="1:1" ht="20.100000000000001" customHeight="1">
      <c r="A35" s="2"/>
    </row>
    <row r="36" spans="1:1" ht="20.100000000000001" customHeight="1">
      <c r="A36" s="2"/>
    </row>
    <row r="37" spans="1:1" ht="20.100000000000001" customHeight="1">
      <c r="A37" s="2"/>
    </row>
    <row r="38" spans="1:1" ht="20.100000000000001" customHeight="1">
      <c r="A38" s="2"/>
    </row>
    <row r="39" spans="1:1" ht="20.100000000000001" customHeight="1">
      <c r="A39" s="2"/>
    </row>
    <row r="40" spans="1:1" ht="20.100000000000001" customHeight="1">
      <c r="A40" s="2"/>
    </row>
    <row r="41" spans="1:1" ht="20.100000000000001" customHeight="1">
      <c r="A41" s="2"/>
    </row>
    <row r="42" spans="1:1" ht="20.100000000000001" customHeight="1">
      <c r="A42" s="2"/>
    </row>
    <row r="43" spans="1:1" ht="20.100000000000001" customHeight="1">
      <c r="A43" s="2"/>
    </row>
    <row r="44" spans="1:1" ht="20.100000000000001" customHeight="1">
      <c r="A44" s="2"/>
    </row>
    <row r="45" spans="1:1" ht="20.100000000000001" customHeight="1">
      <c r="A45" s="2"/>
    </row>
    <row r="46" spans="1:1" ht="20.100000000000001" customHeight="1">
      <c r="A46" s="2"/>
    </row>
    <row r="47" spans="1:1" ht="20.100000000000001" customHeight="1">
      <c r="A47" s="2"/>
    </row>
    <row r="48" spans="1:1" ht="20.100000000000001" customHeight="1">
      <c r="A48" s="2"/>
    </row>
    <row r="49" spans="1:1" ht="20.100000000000001" customHeight="1">
      <c r="A49" s="2"/>
    </row>
    <row r="50" spans="1:1" ht="20.100000000000001" customHeight="1">
      <c r="A50" s="2"/>
    </row>
    <row r="51" spans="1:1" ht="20.100000000000001" customHeight="1">
      <c r="A51" s="2"/>
    </row>
    <row r="52" spans="1:1" ht="20.100000000000001" customHeight="1">
      <c r="A52" s="2"/>
    </row>
    <row r="53" spans="1:1" ht="20.100000000000001" customHeight="1">
      <c r="A53" s="2"/>
    </row>
    <row r="54" spans="1:1" ht="20.100000000000001" customHeight="1">
      <c r="A54" s="2"/>
    </row>
    <row r="55" spans="1:1" ht="20.100000000000001" customHeight="1">
      <c r="A55" s="2"/>
    </row>
    <row r="56" spans="1:1" ht="20.100000000000001" customHeight="1">
      <c r="A56" s="2"/>
    </row>
    <row r="57" spans="1:1" ht="20.100000000000001" customHeight="1">
      <c r="A57" s="2"/>
    </row>
    <row r="58" spans="1:1" ht="20.100000000000001" customHeight="1">
      <c r="A58" s="2"/>
    </row>
    <row r="59" spans="1:1" ht="20.100000000000001" customHeight="1">
      <c r="A59" s="2"/>
    </row>
    <row r="60" spans="1:1" ht="20.100000000000001" customHeight="1">
      <c r="A60" s="2"/>
    </row>
    <row r="61" spans="1:1" ht="20.100000000000001" customHeight="1">
      <c r="A61" s="2"/>
    </row>
    <row r="62" spans="1:1" ht="20.100000000000001" customHeight="1">
      <c r="A62" s="2"/>
    </row>
    <row r="63" spans="1:1" ht="20.100000000000001" customHeight="1">
      <c r="A63" s="2"/>
    </row>
    <row r="64" spans="1:1" ht="20.100000000000001" customHeight="1">
      <c r="A64" s="2"/>
    </row>
    <row r="65" spans="1:1" ht="20.100000000000001" customHeight="1">
      <c r="A65" s="2"/>
    </row>
    <row r="66" spans="1:1" ht="20.100000000000001" customHeight="1">
      <c r="A66" s="2"/>
    </row>
    <row r="67" spans="1:1" ht="20.100000000000001" customHeight="1">
      <c r="A67" s="2"/>
    </row>
    <row r="68" spans="1:1" ht="20.100000000000001" customHeight="1">
      <c r="A68" s="2"/>
    </row>
    <row r="69" spans="1:1" ht="20.100000000000001" customHeight="1">
      <c r="A69" s="2"/>
    </row>
    <row r="70" spans="1:1" ht="20.100000000000001" customHeight="1">
      <c r="A70" s="2"/>
    </row>
    <row r="71" spans="1:1" ht="20.100000000000001" customHeight="1">
      <c r="A71" s="2"/>
    </row>
    <row r="72" spans="1:1" ht="20.100000000000001" customHeight="1">
      <c r="A72" s="2"/>
    </row>
    <row r="73" spans="1:1" ht="20.100000000000001" customHeight="1">
      <c r="A73" s="2"/>
    </row>
    <row r="74" spans="1:1" ht="20.100000000000001" customHeight="1">
      <c r="A74" s="2"/>
    </row>
    <row r="75" spans="1:1" ht="20.100000000000001" customHeight="1">
      <c r="A75" s="2"/>
    </row>
    <row r="76" spans="1:1" ht="20.100000000000001" customHeight="1">
      <c r="A76" s="2"/>
    </row>
    <row r="77" spans="1:1" ht="20.100000000000001" customHeight="1">
      <c r="A77" s="2"/>
    </row>
    <row r="78" spans="1:1" ht="20.100000000000001" customHeight="1">
      <c r="A78" s="2"/>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Normal="100" zoomScaleSheetLayoutView="100" workbookViewId="0">
      <selection activeCell="O10" sqref="O10"/>
    </sheetView>
  </sheetViews>
  <sheetFormatPr defaultRowHeight="20.100000000000001" customHeight="1"/>
  <cols>
    <col min="1" max="1" width="10.25" style="5" customWidth="1"/>
    <col min="2" max="2" width="8" style="5" customWidth="1"/>
    <col min="3" max="3" width="10.125" style="5" customWidth="1"/>
    <col min="4" max="4" width="7.5" style="5" customWidth="1"/>
    <col min="5" max="5" width="10.125" style="5" customWidth="1"/>
    <col min="6" max="6" width="7.5" style="5" customWidth="1"/>
    <col min="7" max="7" width="10.125" style="5" customWidth="1"/>
    <col min="8" max="8" width="7.5" style="5" customWidth="1"/>
    <col min="9" max="9" width="10.125" style="5" customWidth="1"/>
    <col min="10" max="16384" width="9" style="5"/>
  </cols>
  <sheetData>
    <row r="1" spans="1:9" ht="25.5" customHeight="1">
      <c r="A1" s="1701" t="s">
        <v>3326</v>
      </c>
      <c r="B1" s="3"/>
      <c r="C1" s="3"/>
      <c r="H1" s="1422"/>
      <c r="I1" s="1768" t="s">
        <v>206</v>
      </c>
    </row>
    <row r="2" spans="1:9" ht="18" customHeight="1">
      <c r="A2" s="2550"/>
      <c r="B2" s="2548" t="s">
        <v>207</v>
      </c>
      <c r="C2" s="2550"/>
      <c r="D2" s="2494" t="s">
        <v>208</v>
      </c>
      <c r="E2" s="2521"/>
      <c r="F2" s="2521"/>
      <c r="G2" s="2521"/>
      <c r="H2" s="2521"/>
      <c r="I2" s="2521"/>
    </row>
    <row r="3" spans="1:9" ht="18" customHeight="1">
      <c r="A3" s="2628"/>
      <c r="B3" s="2678"/>
      <c r="C3" s="2629"/>
      <c r="D3" s="2494" t="s">
        <v>209</v>
      </c>
      <c r="E3" s="2490"/>
      <c r="F3" s="2494" t="s">
        <v>210</v>
      </c>
      <c r="G3" s="2490"/>
      <c r="H3" s="2494" t="s">
        <v>211</v>
      </c>
      <c r="I3" s="2521"/>
    </row>
    <row r="4" spans="1:9" ht="18" customHeight="1">
      <c r="A4" s="2629"/>
      <c r="B4" s="1707" t="s">
        <v>212</v>
      </c>
      <c r="C4" s="1705" t="s">
        <v>213</v>
      </c>
      <c r="D4" s="1707" t="s">
        <v>212</v>
      </c>
      <c r="E4" s="1705" t="s">
        <v>213</v>
      </c>
      <c r="F4" s="1707" t="s">
        <v>212</v>
      </c>
      <c r="G4" s="1705" t="s">
        <v>213</v>
      </c>
      <c r="H4" s="1707" t="s">
        <v>212</v>
      </c>
      <c r="I4" s="1709" t="s">
        <v>213</v>
      </c>
    </row>
    <row r="5" spans="1:9" ht="18" customHeight="1">
      <c r="A5" s="124"/>
      <c r="B5" s="125"/>
      <c r="C5" s="126" t="s">
        <v>214</v>
      </c>
      <c r="D5" s="127"/>
      <c r="E5" s="126" t="s">
        <v>214</v>
      </c>
      <c r="F5" s="127"/>
      <c r="G5" s="126" t="s">
        <v>214</v>
      </c>
      <c r="H5" s="128"/>
      <c r="I5" s="1813" t="s">
        <v>214</v>
      </c>
    </row>
    <row r="6" spans="1:9" ht="18" customHeight="1">
      <c r="A6" s="1802" t="s">
        <v>215</v>
      </c>
      <c r="B6" s="129">
        <v>29686</v>
      </c>
      <c r="C6" s="130">
        <v>2656640</v>
      </c>
      <c r="D6" s="129">
        <v>9744</v>
      </c>
      <c r="E6" s="130">
        <v>1077276</v>
      </c>
      <c r="F6" s="129">
        <v>829</v>
      </c>
      <c r="G6" s="130">
        <v>107605</v>
      </c>
      <c r="H6" s="129">
        <v>13306</v>
      </c>
      <c r="I6" s="131">
        <v>646361</v>
      </c>
    </row>
    <row r="7" spans="1:9" ht="18" customHeight="1">
      <c r="A7" s="1771">
        <v>19</v>
      </c>
      <c r="B7" s="129">
        <v>29659</v>
      </c>
      <c r="C7" s="129">
        <v>2682479</v>
      </c>
      <c r="D7" s="129">
        <v>9825</v>
      </c>
      <c r="E7" s="129">
        <v>1088265</v>
      </c>
      <c r="F7" s="129">
        <v>817</v>
      </c>
      <c r="G7" s="129">
        <v>106040</v>
      </c>
      <c r="H7" s="129">
        <v>13201</v>
      </c>
      <c r="I7" s="132">
        <v>645494</v>
      </c>
    </row>
    <row r="8" spans="1:9" ht="18" customHeight="1">
      <c r="A8" s="1771">
        <v>20</v>
      </c>
      <c r="B8" s="129">
        <v>25058</v>
      </c>
      <c r="C8" s="129">
        <v>2690038</v>
      </c>
      <c r="D8" s="129">
        <v>8009</v>
      </c>
      <c r="E8" s="129">
        <v>1097303</v>
      </c>
      <c r="F8" s="129">
        <v>666</v>
      </c>
      <c r="G8" s="129">
        <v>103773</v>
      </c>
      <c r="H8" s="129">
        <v>11616</v>
      </c>
      <c r="I8" s="132">
        <v>644309</v>
      </c>
    </row>
    <row r="9" spans="1:9" ht="18" customHeight="1">
      <c r="A9" s="1771">
        <v>21</v>
      </c>
      <c r="B9" s="129">
        <v>24826</v>
      </c>
      <c r="C9" s="129">
        <v>2663179</v>
      </c>
      <c r="D9" s="129">
        <v>7986</v>
      </c>
      <c r="E9" s="129">
        <v>1097763</v>
      </c>
      <c r="F9" s="129">
        <v>633</v>
      </c>
      <c r="G9" s="129">
        <v>98314</v>
      </c>
      <c r="H9" s="129">
        <v>11452</v>
      </c>
      <c r="I9" s="132">
        <v>635556</v>
      </c>
    </row>
    <row r="10" spans="1:9" ht="18" customHeight="1">
      <c r="A10" s="2147">
        <v>22</v>
      </c>
      <c r="B10" s="129">
        <v>24767</v>
      </c>
      <c r="C10" s="129">
        <v>2664933</v>
      </c>
      <c r="D10" s="129">
        <v>8032</v>
      </c>
      <c r="E10" s="129">
        <v>1106096</v>
      </c>
      <c r="F10" s="129">
        <v>633</v>
      </c>
      <c r="G10" s="129">
        <v>98297</v>
      </c>
      <c r="H10" s="129">
        <v>11366</v>
      </c>
      <c r="I10" s="132">
        <v>632160</v>
      </c>
    </row>
    <row r="11" spans="1:9" ht="18" customHeight="1">
      <c r="A11" s="2147">
        <v>23</v>
      </c>
      <c r="B11" s="129">
        <v>24750</v>
      </c>
      <c r="C11" s="129">
        <v>2678052</v>
      </c>
      <c r="D11" s="129">
        <v>8070</v>
      </c>
      <c r="E11" s="129">
        <v>1112941</v>
      </c>
      <c r="F11" s="129">
        <v>630</v>
      </c>
      <c r="G11" s="129">
        <v>97852</v>
      </c>
      <c r="H11" s="129">
        <v>11301</v>
      </c>
      <c r="I11" s="131">
        <v>630708</v>
      </c>
    </row>
    <row r="12" spans="1:9" ht="18" customHeight="1">
      <c r="A12" s="2147">
        <v>24</v>
      </c>
      <c r="B12" s="129">
        <v>24725</v>
      </c>
      <c r="C12" s="129">
        <v>2688695</v>
      </c>
      <c r="D12" s="129">
        <v>8091</v>
      </c>
      <c r="E12" s="129">
        <v>1117838</v>
      </c>
      <c r="F12" s="129">
        <v>627</v>
      </c>
      <c r="G12" s="129">
        <v>97673</v>
      </c>
      <c r="H12" s="129">
        <v>11248</v>
      </c>
      <c r="I12" s="131">
        <v>630910</v>
      </c>
    </row>
    <row r="13" spans="1:9" ht="18" customHeight="1">
      <c r="A13" s="2147">
        <v>25</v>
      </c>
      <c r="B13" s="129">
        <v>24683</v>
      </c>
      <c r="C13" s="129">
        <v>2694367</v>
      </c>
      <c r="D13" s="129">
        <v>8138</v>
      </c>
      <c r="E13" s="129">
        <v>1124070</v>
      </c>
      <c r="F13" s="129">
        <v>627</v>
      </c>
      <c r="G13" s="129">
        <v>97682</v>
      </c>
      <c r="H13" s="129">
        <v>11159</v>
      </c>
      <c r="I13" s="131">
        <v>626402</v>
      </c>
    </row>
    <row r="14" spans="1:9" ht="18" customHeight="1">
      <c r="A14" s="2147">
        <v>26</v>
      </c>
      <c r="B14" s="129">
        <v>24638</v>
      </c>
      <c r="C14" s="129">
        <v>2700460</v>
      </c>
      <c r="D14" s="129">
        <v>8180</v>
      </c>
      <c r="E14" s="129">
        <v>1129180</v>
      </c>
      <c r="F14" s="129">
        <v>625</v>
      </c>
      <c r="G14" s="129">
        <v>97570</v>
      </c>
      <c r="H14" s="129">
        <v>11088</v>
      </c>
      <c r="I14" s="131">
        <v>624186</v>
      </c>
    </row>
    <row r="15" spans="1:9" ht="18" customHeight="1">
      <c r="A15" s="2147">
        <v>27</v>
      </c>
      <c r="B15" s="129">
        <v>24596</v>
      </c>
      <c r="C15" s="129">
        <v>2701990</v>
      </c>
      <c r="D15" s="129">
        <v>9315</v>
      </c>
      <c r="E15" s="129">
        <v>1271789</v>
      </c>
      <c r="F15" s="129">
        <v>621</v>
      </c>
      <c r="G15" s="129">
        <v>97184</v>
      </c>
      <c r="H15" s="129">
        <v>9935</v>
      </c>
      <c r="I15" s="131">
        <v>485480</v>
      </c>
    </row>
    <row r="16" spans="1:9" ht="18" customHeight="1">
      <c r="A16" s="1771">
        <v>28</v>
      </c>
      <c r="B16" s="129">
        <v>24573</v>
      </c>
      <c r="C16" s="129">
        <v>2719037</v>
      </c>
      <c r="D16" s="129">
        <v>9352</v>
      </c>
      <c r="E16" s="129">
        <v>1277831</v>
      </c>
      <c r="F16" s="129">
        <v>617</v>
      </c>
      <c r="G16" s="129">
        <v>96566</v>
      </c>
      <c r="H16" s="129">
        <v>9880</v>
      </c>
      <c r="I16" s="131">
        <v>483475</v>
      </c>
    </row>
    <row r="17" spans="1:9" ht="18" customHeight="1">
      <c r="A17" s="1771">
        <v>29</v>
      </c>
      <c r="B17" s="129">
        <v>24504</v>
      </c>
      <c r="C17" s="129">
        <v>2720615</v>
      </c>
      <c r="D17" s="129">
        <v>9360</v>
      </c>
      <c r="E17" s="129">
        <v>1280906</v>
      </c>
      <c r="F17" s="129">
        <v>607</v>
      </c>
      <c r="G17" s="129">
        <v>95274</v>
      </c>
      <c r="H17" s="129">
        <v>9815</v>
      </c>
      <c r="I17" s="131">
        <v>481365</v>
      </c>
    </row>
    <row r="18" spans="1:9" ht="18" customHeight="1">
      <c r="A18" s="1771">
        <v>30</v>
      </c>
      <c r="B18" s="129">
        <v>24429</v>
      </c>
      <c r="C18" s="129">
        <v>2720673</v>
      </c>
      <c r="D18" s="129">
        <v>9387</v>
      </c>
      <c r="E18" s="129">
        <v>1285642</v>
      </c>
      <c r="F18" s="129">
        <v>612</v>
      </c>
      <c r="G18" s="129">
        <v>96081</v>
      </c>
      <c r="H18" s="129">
        <v>9736</v>
      </c>
      <c r="I18" s="131">
        <v>480531</v>
      </c>
    </row>
    <row r="19" spans="1:9" ht="18" customHeight="1">
      <c r="A19" s="1771">
        <v>31</v>
      </c>
      <c r="B19" s="129">
        <v>24321</v>
      </c>
      <c r="C19" s="129">
        <v>2700668</v>
      </c>
      <c r="D19" s="129">
        <v>9423</v>
      </c>
      <c r="E19" s="129">
        <v>1290807</v>
      </c>
      <c r="F19" s="129">
        <v>609</v>
      </c>
      <c r="G19" s="129">
        <v>95696</v>
      </c>
      <c r="H19" s="129">
        <v>9636</v>
      </c>
      <c r="I19" s="132">
        <v>477608</v>
      </c>
    </row>
    <row r="20" spans="1:9" ht="18" customHeight="1">
      <c r="A20" s="1734" t="s">
        <v>216</v>
      </c>
      <c r="B20" s="133">
        <v>24201</v>
      </c>
      <c r="C20" s="133">
        <v>2702902</v>
      </c>
      <c r="D20" s="133">
        <v>9429</v>
      </c>
      <c r="E20" s="133">
        <v>1293852</v>
      </c>
      <c r="F20" s="133">
        <v>590</v>
      </c>
      <c r="G20" s="133">
        <v>93113</v>
      </c>
      <c r="H20" s="133">
        <v>9524</v>
      </c>
      <c r="I20" s="134">
        <v>473843</v>
      </c>
    </row>
    <row r="21" spans="1:9" ht="18" customHeight="1">
      <c r="A21" s="2"/>
      <c r="B21" s="2"/>
      <c r="C21" s="2"/>
      <c r="D21" s="2"/>
      <c r="E21" s="2"/>
      <c r="F21" s="2"/>
      <c r="G21" s="2"/>
      <c r="H21" s="2"/>
      <c r="I21" s="2"/>
    </row>
    <row r="22" spans="1:9" ht="18" customHeight="1">
      <c r="A22" s="2550"/>
      <c r="B22" s="2494" t="s">
        <v>164</v>
      </c>
      <c r="C22" s="2521"/>
      <c r="D22" s="2521"/>
      <c r="E22" s="2521"/>
      <c r="F22" s="2"/>
      <c r="G22" s="2"/>
      <c r="H22" s="2"/>
      <c r="I22" s="2"/>
    </row>
    <row r="23" spans="1:9" ht="18" customHeight="1">
      <c r="A23" s="2628"/>
      <c r="B23" s="2494" t="s">
        <v>209</v>
      </c>
      <c r="C23" s="2490"/>
      <c r="D23" s="2494" t="s">
        <v>211</v>
      </c>
      <c r="E23" s="2521"/>
    </row>
    <row r="24" spans="1:9" ht="18" customHeight="1">
      <c r="A24" s="2629"/>
      <c r="B24" s="1705" t="s">
        <v>212</v>
      </c>
      <c r="C24" s="1734" t="s">
        <v>213</v>
      </c>
      <c r="D24" s="1707" t="s">
        <v>212</v>
      </c>
      <c r="E24" s="1709" t="s">
        <v>213</v>
      </c>
    </row>
    <row r="25" spans="1:9" ht="18" customHeight="1">
      <c r="A25" s="124"/>
      <c r="B25" s="135"/>
      <c r="C25" s="126" t="s">
        <v>214</v>
      </c>
      <c r="D25" s="125"/>
      <c r="E25" s="1814" t="s">
        <v>214</v>
      </c>
    </row>
    <row r="26" spans="1:9" ht="18" customHeight="1">
      <c r="A26" s="1802" t="s">
        <v>215</v>
      </c>
      <c r="B26" s="66">
        <v>1772</v>
      </c>
      <c r="C26" s="66">
        <v>236361</v>
      </c>
      <c r="D26" s="66">
        <v>4035</v>
      </c>
      <c r="E26" s="1265">
        <v>589037</v>
      </c>
    </row>
    <row r="27" spans="1:9" ht="18" customHeight="1">
      <c r="A27" s="1771">
        <v>19</v>
      </c>
      <c r="B27" s="1266">
        <v>1789</v>
      </c>
      <c r="C27" s="1266">
        <v>240166</v>
      </c>
      <c r="D27" s="66">
        <v>4027</v>
      </c>
      <c r="E27" s="136">
        <v>602514</v>
      </c>
    </row>
    <row r="28" spans="1:9" ht="18" customHeight="1">
      <c r="A28" s="1771">
        <v>20</v>
      </c>
      <c r="B28" s="66">
        <v>1320</v>
      </c>
      <c r="C28" s="1266">
        <v>243353</v>
      </c>
      <c r="D28" s="66">
        <v>3447</v>
      </c>
      <c r="E28" s="136">
        <v>601300</v>
      </c>
    </row>
    <row r="29" spans="1:9" ht="18" customHeight="1">
      <c r="A29" s="1771">
        <v>21</v>
      </c>
      <c r="B29" s="66">
        <v>1326</v>
      </c>
      <c r="C29" s="1266">
        <v>244276</v>
      </c>
      <c r="D29" s="66">
        <v>3429</v>
      </c>
      <c r="E29" s="136">
        <v>587270</v>
      </c>
    </row>
    <row r="30" spans="1:9" ht="18" customHeight="1">
      <c r="A30" s="2147">
        <v>22</v>
      </c>
      <c r="B30" s="66">
        <v>1333</v>
      </c>
      <c r="C30" s="1266">
        <v>245399</v>
      </c>
      <c r="D30" s="66">
        <v>3403</v>
      </c>
      <c r="E30" s="136">
        <v>582981</v>
      </c>
    </row>
    <row r="31" spans="1:9" ht="18" customHeight="1">
      <c r="A31" s="2147">
        <v>23</v>
      </c>
      <c r="B31" s="66">
        <v>1345</v>
      </c>
      <c r="C31" s="66">
        <v>247867</v>
      </c>
      <c r="D31" s="66">
        <v>3404</v>
      </c>
      <c r="E31" s="136">
        <v>588684</v>
      </c>
    </row>
    <row r="32" spans="1:9" ht="18" customHeight="1">
      <c r="A32" s="2147">
        <v>24</v>
      </c>
      <c r="B32" s="66">
        <v>1352</v>
      </c>
      <c r="C32" s="66">
        <v>247982</v>
      </c>
      <c r="D32" s="66">
        <v>3407</v>
      </c>
      <c r="E32" s="136">
        <v>594292</v>
      </c>
    </row>
    <row r="33" spans="1:5" ht="18" customHeight="1">
      <c r="A33" s="2147">
        <v>25</v>
      </c>
      <c r="B33" s="66">
        <v>1355</v>
      </c>
      <c r="C33" s="66">
        <v>248576</v>
      </c>
      <c r="D33" s="66">
        <v>3404</v>
      </c>
      <c r="E33" s="136">
        <v>597637</v>
      </c>
    </row>
    <row r="34" spans="1:5" ht="18" customHeight="1">
      <c r="A34" s="2147">
        <v>26</v>
      </c>
      <c r="B34" s="66">
        <v>1362</v>
      </c>
      <c r="C34" s="66">
        <v>248952</v>
      </c>
      <c r="D34" s="66">
        <v>3383</v>
      </c>
      <c r="E34" s="136">
        <v>600572</v>
      </c>
    </row>
    <row r="35" spans="1:5" ht="18" customHeight="1">
      <c r="A35" s="2147">
        <v>27</v>
      </c>
      <c r="B35" s="66">
        <v>1363</v>
      </c>
      <c r="C35" s="66">
        <v>250512</v>
      </c>
      <c r="D35" s="66">
        <v>3362</v>
      </c>
      <c r="E35" s="136">
        <v>597025</v>
      </c>
    </row>
    <row r="36" spans="1:5" ht="18" customHeight="1">
      <c r="A36" s="1771">
        <v>28</v>
      </c>
      <c r="B36" s="66">
        <v>1372</v>
      </c>
      <c r="C36" s="66">
        <v>253473</v>
      </c>
      <c r="D36" s="66">
        <v>3352</v>
      </c>
      <c r="E36" s="1265">
        <v>607692</v>
      </c>
    </row>
    <row r="37" spans="1:5" ht="18" customHeight="1">
      <c r="A37" s="1771">
        <v>29</v>
      </c>
      <c r="B37" s="66">
        <v>1383</v>
      </c>
      <c r="C37" s="66">
        <v>257706</v>
      </c>
      <c r="D37" s="66">
        <v>3339</v>
      </c>
      <c r="E37" s="136">
        <v>605364</v>
      </c>
    </row>
    <row r="38" spans="1:5" ht="18" customHeight="1">
      <c r="A38" s="1771">
        <v>30</v>
      </c>
      <c r="B38" s="66">
        <v>1385</v>
      </c>
      <c r="C38" s="66">
        <v>258500</v>
      </c>
      <c r="D38" s="66">
        <v>3309</v>
      </c>
      <c r="E38" s="136">
        <v>599919</v>
      </c>
    </row>
    <row r="39" spans="1:5" ht="18" customHeight="1">
      <c r="A39" s="1771">
        <v>31</v>
      </c>
      <c r="B39" s="66">
        <v>1386</v>
      </c>
      <c r="C39" s="66">
        <v>258437</v>
      </c>
      <c r="D39" s="66">
        <v>3267</v>
      </c>
      <c r="E39" s="1265">
        <v>578120</v>
      </c>
    </row>
    <row r="40" spans="1:5" ht="18" customHeight="1">
      <c r="A40" s="1734" t="s">
        <v>216</v>
      </c>
      <c r="B40" s="73">
        <v>1400</v>
      </c>
      <c r="C40" s="73">
        <v>261473</v>
      </c>
      <c r="D40" s="73">
        <v>3258</v>
      </c>
      <c r="E40" s="137">
        <v>580621</v>
      </c>
    </row>
    <row r="41" spans="1:5" ht="18" customHeight="1">
      <c r="A41" s="138" t="s">
        <v>217</v>
      </c>
      <c r="B41" s="138"/>
      <c r="C41" s="138"/>
      <c r="D41" s="138"/>
      <c r="E41" s="138"/>
    </row>
    <row r="42" spans="1:5" ht="20.100000000000001" customHeight="1">
      <c r="A42" s="139"/>
      <c r="B42" s="139"/>
      <c r="C42" s="139"/>
      <c r="D42" s="139"/>
      <c r="E42" s="139"/>
    </row>
  </sheetData>
  <mergeCells count="10">
    <mergeCell ref="A22:A24"/>
    <mergeCell ref="B22:E22"/>
    <mergeCell ref="B23:C23"/>
    <mergeCell ref="D23:E23"/>
    <mergeCell ref="A2:A4"/>
    <mergeCell ref="B2:C3"/>
    <mergeCell ref="D2:I2"/>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Normal="100" zoomScaleSheetLayoutView="100" workbookViewId="0">
      <selection activeCell="R21" sqref="R21"/>
    </sheetView>
  </sheetViews>
  <sheetFormatPr defaultRowHeight="20.100000000000001" customHeight="1"/>
  <cols>
    <col min="1" max="1" width="4.625" style="48" customWidth="1"/>
    <col min="2" max="2" width="9.625" style="46" customWidth="1"/>
    <col min="3" max="9" width="8.5" style="46" customWidth="1"/>
    <col min="10" max="10" width="8.5" style="48" customWidth="1"/>
    <col min="11" max="11" width="9" style="48" customWidth="1"/>
    <col min="12" max="12" width="10" style="48" customWidth="1"/>
    <col min="13" max="18" width="10.5" style="48" customWidth="1"/>
    <col min="19" max="25" width="4.875" style="48" customWidth="1"/>
    <col min="26" max="26" width="9" style="48"/>
    <col min="27" max="27" width="7.75" style="48" customWidth="1"/>
    <col min="28" max="28" width="10.75" style="48" customWidth="1"/>
    <col min="29" max="29" width="7.5" style="48" bestFit="1" customWidth="1"/>
    <col min="30" max="34" width="11.25" style="48" customWidth="1"/>
    <col min="35" max="251" width="9" style="48"/>
    <col min="252" max="252" width="11.125" style="48" customWidth="1"/>
    <col min="253" max="253" width="6.5" style="48" customWidth="1"/>
    <col min="254" max="254" width="5.5" style="48" customWidth="1"/>
    <col min="255" max="255" width="5.125" style="48" customWidth="1"/>
    <col min="256" max="256" width="5.5" style="48" customWidth="1"/>
    <col min="257" max="257" width="5.125" style="48" customWidth="1"/>
    <col min="258" max="259" width="5.5" style="48" customWidth="1"/>
    <col min="260" max="261" width="5.375" style="48" customWidth="1"/>
    <col min="262" max="263" width="5.5" style="48" customWidth="1"/>
    <col min="264" max="265" width="5.125" style="48" customWidth="1"/>
    <col min="266" max="266" width="6.875" style="48" customWidth="1"/>
    <col min="267" max="507" width="9" style="48"/>
    <col min="508" max="508" width="11.125" style="48" customWidth="1"/>
    <col min="509" max="509" width="6.5" style="48" customWidth="1"/>
    <col min="510" max="510" width="5.5" style="48" customWidth="1"/>
    <col min="511" max="511" width="5.125" style="48" customWidth="1"/>
    <col min="512" max="512" width="5.5" style="48" customWidth="1"/>
    <col min="513" max="513" width="5.125" style="48" customWidth="1"/>
    <col min="514" max="515" width="5.5" style="48" customWidth="1"/>
    <col min="516" max="517" width="5.375" style="48" customWidth="1"/>
    <col min="518" max="519" width="5.5" style="48" customWidth="1"/>
    <col min="520" max="521" width="5.125" style="48" customWidth="1"/>
    <col min="522" max="522" width="6.875" style="48" customWidth="1"/>
    <col min="523" max="763" width="9" style="48"/>
    <col min="764" max="764" width="11.125" style="48" customWidth="1"/>
    <col min="765" max="765" width="6.5" style="48" customWidth="1"/>
    <col min="766" max="766" width="5.5" style="48" customWidth="1"/>
    <col min="767" max="767" width="5.125" style="48" customWidth="1"/>
    <col min="768" max="768" width="5.5" style="48" customWidth="1"/>
    <col min="769" max="769" width="5.125" style="48" customWidth="1"/>
    <col min="770" max="771" width="5.5" style="48" customWidth="1"/>
    <col min="772" max="773" width="5.375" style="48" customWidth="1"/>
    <col min="774" max="775" width="5.5" style="48" customWidth="1"/>
    <col min="776" max="777" width="5.125" style="48" customWidth="1"/>
    <col min="778" max="778" width="6.875" style="48" customWidth="1"/>
    <col min="779" max="1019" width="9" style="48"/>
    <col min="1020" max="1020" width="11.125" style="48" customWidth="1"/>
    <col min="1021" max="1021" width="6.5" style="48" customWidth="1"/>
    <col min="1022" max="1022" width="5.5" style="48" customWidth="1"/>
    <col min="1023" max="1023" width="5.125" style="48" customWidth="1"/>
    <col min="1024" max="1024" width="5.5" style="48" customWidth="1"/>
    <col min="1025" max="1025" width="5.125" style="48" customWidth="1"/>
    <col min="1026" max="1027" width="5.5" style="48" customWidth="1"/>
    <col min="1028" max="1029" width="5.375" style="48" customWidth="1"/>
    <col min="1030" max="1031" width="5.5" style="48" customWidth="1"/>
    <col min="1032" max="1033" width="5.125" style="48" customWidth="1"/>
    <col min="1034" max="1034" width="6.875" style="48" customWidth="1"/>
    <col min="1035" max="1275" width="9" style="48"/>
    <col min="1276" max="1276" width="11.125" style="48" customWidth="1"/>
    <col min="1277" max="1277" width="6.5" style="48" customWidth="1"/>
    <col min="1278" max="1278" width="5.5" style="48" customWidth="1"/>
    <col min="1279" max="1279" width="5.125" style="48" customWidth="1"/>
    <col min="1280" max="1280" width="5.5" style="48" customWidth="1"/>
    <col min="1281" max="1281" width="5.125" style="48" customWidth="1"/>
    <col min="1282" max="1283" width="5.5" style="48" customWidth="1"/>
    <col min="1284" max="1285" width="5.375" style="48" customWidth="1"/>
    <col min="1286" max="1287" width="5.5" style="48" customWidth="1"/>
    <col min="1288" max="1289" width="5.125" style="48" customWidth="1"/>
    <col min="1290" max="1290" width="6.875" style="48" customWidth="1"/>
    <col min="1291" max="1531" width="9" style="48"/>
    <col min="1532" max="1532" width="11.125" style="48" customWidth="1"/>
    <col min="1533" max="1533" width="6.5" style="48" customWidth="1"/>
    <col min="1534" max="1534" width="5.5" style="48" customWidth="1"/>
    <col min="1535" max="1535" width="5.125" style="48" customWidth="1"/>
    <col min="1536" max="1536" width="5.5" style="48" customWidth="1"/>
    <col min="1537" max="1537" width="5.125" style="48" customWidth="1"/>
    <col min="1538" max="1539" width="5.5" style="48" customWidth="1"/>
    <col min="1540" max="1541" width="5.375" style="48" customWidth="1"/>
    <col min="1542" max="1543" width="5.5" style="48" customWidth="1"/>
    <col min="1544" max="1545" width="5.125" style="48" customWidth="1"/>
    <col min="1546" max="1546" width="6.875" style="48" customWidth="1"/>
    <col min="1547" max="1787" width="9" style="48"/>
    <col min="1788" max="1788" width="11.125" style="48" customWidth="1"/>
    <col min="1789" max="1789" width="6.5" style="48" customWidth="1"/>
    <col min="1790" max="1790" width="5.5" style="48" customWidth="1"/>
    <col min="1791" max="1791" width="5.125" style="48" customWidth="1"/>
    <col min="1792" max="1792" width="5.5" style="48" customWidth="1"/>
    <col min="1793" max="1793" width="5.125" style="48" customWidth="1"/>
    <col min="1794" max="1795" width="5.5" style="48" customWidth="1"/>
    <col min="1796" max="1797" width="5.375" style="48" customWidth="1"/>
    <col min="1798" max="1799" width="5.5" style="48" customWidth="1"/>
    <col min="1800" max="1801" width="5.125" style="48" customWidth="1"/>
    <col min="1802" max="1802" width="6.875" style="48" customWidth="1"/>
    <col min="1803" max="2043" width="9" style="48"/>
    <col min="2044" max="2044" width="11.125" style="48" customWidth="1"/>
    <col min="2045" max="2045" width="6.5" style="48" customWidth="1"/>
    <col min="2046" max="2046" width="5.5" style="48" customWidth="1"/>
    <col min="2047" max="2047" width="5.125" style="48" customWidth="1"/>
    <col min="2048" max="2048" width="5.5" style="48" customWidth="1"/>
    <col min="2049" max="2049" width="5.125" style="48" customWidth="1"/>
    <col min="2050" max="2051" width="5.5" style="48" customWidth="1"/>
    <col min="2052" max="2053" width="5.375" style="48" customWidth="1"/>
    <col min="2054" max="2055" width="5.5" style="48" customWidth="1"/>
    <col min="2056" max="2057" width="5.125" style="48" customWidth="1"/>
    <col min="2058" max="2058" width="6.875" style="48" customWidth="1"/>
    <col min="2059" max="2299" width="9" style="48"/>
    <col min="2300" max="2300" width="11.125" style="48" customWidth="1"/>
    <col min="2301" max="2301" width="6.5" style="48" customWidth="1"/>
    <col min="2302" max="2302" width="5.5" style="48" customWidth="1"/>
    <col min="2303" max="2303" width="5.125" style="48" customWidth="1"/>
    <col min="2304" max="2304" width="5.5" style="48" customWidth="1"/>
    <col min="2305" max="2305" width="5.125" style="48" customWidth="1"/>
    <col min="2306" max="2307" width="5.5" style="48" customWidth="1"/>
    <col min="2308" max="2309" width="5.375" style="48" customWidth="1"/>
    <col min="2310" max="2311" width="5.5" style="48" customWidth="1"/>
    <col min="2312" max="2313" width="5.125" style="48" customWidth="1"/>
    <col min="2314" max="2314" width="6.875" style="48" customWidth="1"/>
    <col min="2315" max="2555" width="9" style="48"/>
    <col min="2556" max="2556" width="11.125" style="48" customWidth="1"/>
    <col min="2557" max="2557" width="6.5" style="48" customWidth="1"/>
    <col min="2558" max="2558" width="5.5" style="48" customWidth="1"/>
    <col min="2559" max="2559" width="5.125" style="48" customWidth="1"/>
    <col min="2560" max="2560" width="5.5" style="48" customWidth="1"/>
    <col min="2561" max="2561" width="5.125" style="48" customWidth="1"/>
    <col min="2562" max="2563" width="5.5" style="48" customWidth="1"/>
    <col min="2564" max="2565" width="5.375" style="48" customWidth="1"/>
    <col min="2566" max="2567" width="5.5" style="48" customWidth="1"/>
    <col min="2568" max="2569" width="5.125" style="48" customWidth="1"/>
    <col min="2570" max="2570" width="6.875" style="48" customWidth="1"/>
    <col min="2571" max="2811" width="9" style="48"/>
    <col min="2812" max="2812" width="11.125" style="48" customWidth="1"/>
    <col min="2813" max="2813" width="6.5" style="48" customWidth="1"/>
    <col min="2814" max="2814" width="5.5" style="48" customWidth="1"/>
    <col min="2815" max="2815" width="5.125" style="48" customWidth="1"/>
    <col min="2816" max="2816" width="5.5" style="48" customWidth="1"/>
    <col min="2817" max="2817" width="5.125" style="48" customWidth="1"/>
    <col min="2818" max="2819" width="5.5" style="48" customWidth="1"/>
    <col min="2820" max="2821" width="5.375" style="48" customWidth="1"/>
    <col min="2822" max="2823" width="5.5" style="48" customWidth="1"/>
    <col min="2824" max="2825" width="5.125" style="48" customWidth="1"/>
    <col min="2826" max="2826" width="6.875" style="48" customWidth="1"/>
    <col min="2827" max="3067" width="9" style="48"/>
    <col min="3068" max="3068" width="11.125" style="48" customWidth="1"/>
    <col min="3069" max="3069" width="6.5" style="48" customWidth="1"/>
    <col min="3070" max="3070" width="5.5" style="48" customWidth="1"/>
    <col min="3071" max="3071" width="5.125" style="48" customWidth="1"/>
    <col min="3072" max="3072" width="5.5" style="48" customWidth="1"/>
    <col min="3073" max="3073" width="5.125" style="48" customWidth="1"/>
    <col min="3074" max="3075" width="5.5" style="48" customWidth="1"/>
    <col min="3076" max="3077" width="5.375" style="48" customWidth="1"/>
    <col min="3078" max="3079" width="5.5" style="48" customWidth="1"/>
    <col min="3080" max="3081" width="5.125" style="48" customWidth="1"/>
    <col min="3082" max="3082" width="6.875" style="48" customWidth="1"/>
    <col min="3083" max="3323" width="9" style="48"/>
    <col min="3324" max="3324" width="11.125" style="48" customWidth="1"/>
    <col min="3325" max="3325" width="6.5" style="48" customWidth="1"/>
    <col min="3326" max="3326" width="5.5" style="48" customWidth="1"/>
    <col min="3327" max="3327" width="5.125" style="48" customWidth="1"/>
    <col min="3328" max="3328" width="5.5" style="48" customWidth="1"/>
    <col min="3329" max="3329" width="5.125" style="48" customWidth="1"/>
    <col min="3330" max="3331" width="5.5" style="48" customWidth="1"/>
    <col min="3332" max="3333" width="5.375" style="48" customWidth="1"/>
    <col min="3334" max="3335" width="5.5" style="48" customWidth="1"/>
    <col min="3336" max="3337" width="5.125" style="48" customWidth="1"/>
    <col min="3338" max="3338" width="6.875" style="48" customWidth="1"/>
    <col min="3339" max="3579" width="9" style="48"/>
    <col min="3580" max="3580" width="11.125" style="48" customWidth="1"/>
    <col min="3581" max="3581" width="6.5" style="48" customWidth="1"/>
    <col min="3582" max="3582" width="5.5" style="48" customWidth="1"/>
    <col min="3583" max="3583" width="5.125" style="48" customWidth="1"/>
    <col min="3584" max="3584" width="5.5" style="48" customWidth="1"/>
    <col min="3585" max="3585" width="5.125" style="48" customWidth="1"/>
    <col min="3586" max="3587" width="5.5" style="48" customWidth="1"/>
    <col min="3588" max="3589" width="5.375" style="48" customWidth="1"/>
    <col min="3590" max="3591" width="5.5" style="48" customWidth="1"/>
    <col min="3592" max="3593" width="5.125" style="48" customWidth="1"/>
    <col min="3594" max="3594" width="6.875" style="48" customWidth="1"/>
    <col min="3595" max="3835" width="9" style="48"/>
    <col min="3836" max="3836" width="11.125" style="48" customWidth="1"/>
    <col min="3837" max="3837" width="6.5" style="48" customWidth="1"/>
    <col min="3838" max="3838" width="5.5" style="48" customWidth="1"/>
    <col min="3839" max="3839" width="5.125" style="48" customWidth="1"/>
    <col min="3840" max="3840" width="5.5" style="48" customWidth="1"/>
    <col min="3841" max="3841" width="5.125" style="48" customWidth="1"/>
    <col min="3842" max="3843" width="5.5" style="48" customWidth="1"/>
    <col min="3844" max="3845" width="5.375" style="48" customWidth="1"/>
    <col min="3846" max="3847" width="5.5" style="48" customWidth="1"/>
    <col min="3848" max="3849" width="5.125" style="48" customWidth="1"/>
    <col min="3850" max="3850" width="6.875" style="48" customWidth="1"/>
    <col min="3851" max="4091" width="9" style="48"/>
    <col min="4092" max="4092" width="11.125" style="48" customWidth="1"/>
    <col min="4093" max="4093" width="6.5" style="48" customWidth="1"/>
    <col min="4094" max="4094" width="5.5" style="48" customWidth="1"/>
    <col min="4095" max="4095" width="5.125" style="48" customWidth="1"/>
    <col min="4096" max="4096" width="5.5" style="48" customWidth="1"/>
    <col min="4097" max="4097" width="5.125" style="48" customWidth="1"/>
    <col min="4098" max="4099" width="5.5" style="48" customWidth="1"/>
    <col min="4100" max="4101" width="5.375" style="48" customWidth="1"/>
    <col min="4102" max="4103" width="5.5" style="48" customWidth="1"/>
    <col min="4104" max="4105" width="5.125" style="48" customWidth="1"/>
    <col min="4106" max="4106" width="6.875" style="48" customWidth="1"/>
    <col min="4107" max="4347" width="9" style="48"/>
    <col min="4348" max="4348" width="11.125" style="48" customWidth="1"/>
    <col min="4349" max="4349" width="6.5" style="48" customWidth="1"/>
    <col min="4350" max="4350" width="5.5" style="48" customWidth="1"/>
    <col min="4351" max="4351" width="5.125" style="48" customWidth="1"/>
    <col min="4352" max="4352" width="5.5" style="48" customWidth="1"/>
    <col min="4353" max="4353" width="5.125" style="48" customWidth="1"/>
    <col min="4354" max="4355" width="5.5" style="48" customWidth="1"/>
    <col min="4356" max="4357" width="5.375" style="48" customWidth="1"/>
    <col min="4358" max="4359" width="5.5" style="48" customWidth="1"/>
    <col min="4360" max="4361" width="5.125" style="48" customWidth="1"/>
    <col min="4362" max="4362" width="6.875" style="48" customWidth="1"/>
    <col min="4363" max="4603" width="9" style="48"/>
    <col min="4604" max="4604" width="11.125" style="48" customWidth="1"/>
    <col min="4605" max="4605" width="6.5" style="48" customWidth="1"/>
    <col min="4606" max="4606" width="5.5" style="48" customWidth="1"/>
    <col min="4607" max="4607" width="5.125" style="48" customWidth="1"/>
    <col min="4608" max="4608" width="5.5" style="48" customWidth="1"/>
    <col min="4609" max="4609" width="5.125" style="48" customWidth="1"/>
    <col min="4610" max="4611" width="5.5" style="48" customWidth="1"/>
    <col min="4612" max="4613" width="5.375" style="48" customWidth="1"/>
    <col min="4614" max="4615" width="5.5" style="48" customWidth="1"/>
    <col min="4616" max="4617" width="5.125" style="48" customWidth="1"/>
    <col min="4618" max="4618" width="6.875" style="48" customWidth="1"/>
    <col min="4619" max="4859" width="9" style="48"/>
    <col min="4860" max="4860" width="11.125" style="48" customWidth="1"/>
    <col min="4861" max="4861" width="6.5" style="48" customWidth="1"/>
    <col min="4862" max="4862" width="5.5" style="48" customWidth="1"/>
    <col min="4863" max="4863" width="5.125" style="48" customWidth="1"/>
    <col min="4864" max="4864" width="5.5" style="48" customWidth="1"/>
    <col min="4865" max="4865" width="5.125" style="48" customWidth="1"/>
    <col min="4866" max="4867" width="5.5" style="48" customWidth="1"/>
    <col min="4868" max="4869" width="5.375" style="48" customWidth="1"/>
    <col min="4870" max="4871" width="5.5" style="48" customWidth="1"/>
    <col min="4872" max="4873" width="5.125" style="48" customWidth="1"/>
    <col min="4874" max="4874" width="6.875" style="48" customWidth="1"/>
    <col min="4875" max="5115" width="9" style="48"/>
    <col min="5116" max="5116" width="11.125" style="48" customWidth="1"/>
    <col min="5117" max="5117" width="6.5" style="48" customWidth="1"/>
    <col min="5118" max="5118" width="5.5" style="48" customWidth="1"/>
    <col min="5119" max="5119" width="5.125" style="48" customWidth="1"/>
    <col min="5120" max="5120" width="5.5" style="48" customWidth="1"/>
    <col min="5121" max="5121" width="5.125" style="48" customWidth="1"/>
    <col min="5122" max="5123" width="5.5" style="48" customWidth="1"/>
    <col min="5124" max="5125" width="5.375" style="48" customWidth="1"/>
    <col min="5126" max="5127" width="5.5" style="48" customWidth="1"/>
    <col min="5128" max="5129" width="5.125" style="48" customWidth="1"/>
    <col min="5130" max="5130" width="6.875" style="48" customWidth="1"/>
    <col min="5131" max="5371" width="9" style="48"/>
    <col min="5372" max="5372" width="11.125" style="48" customWidth="1"/>
    <col min="5373" max="5373" width="6.5" style="48" customWidth="1"/>
    <col min="5374" max="5374" width="5.5" style="48" customWidth="1"/>
    <col min="5375" max="5375" width="5.125" style="48" customWidth="1"/>
    <col min="5376" max="5376" width="5.5" style="48" customWidth="1"/>
    <col min="5377" max="5377" width="5.125" style="48" customWidth="1"/>
    <col min="5378" max="5379" width="5.5" style="48" customWidth="1"/>
    <col min="5380" max="5381" width="5.375" style="48" customWidth="1"/>
    <col min="5382" max="5383" width="5.5" style="48" customWidth="1"/>
    <col min="5384" max="5385" width="5.125" style="48" customWidth="1"/>
    <col min="5386" max="5386" width="6.875" style="48" customWidth="1"/>
    <col min="5387" max="5627" width="9" style="48"/>
    <col min="5628" max="5628" width="11.125" style="48" customWidth="1"/>
    <col min="5629" max="5629" width="6.5" style="48" customWidth="1"/>
    <col min="5630" max="5630" width="5.5" style="48" customWidth="1"/>
    <col min="5631" max="5631" width="5.125" style="48" customWidth="1"/>
    <col min="5632" max="5632" width="5.5" style="48" customWidth="1"/>
    <col min="5633" max="5633" width="5.125" style="48" customWidth="1"/>
    <col min="5634" max="5635" width="5.5" style="48" customWidth="1"/>
    <col min="5636" max="5637" width="5.375" style="48" customWidth="1"/>
    <col min="5638" max="5639" width="5.5" style="48" customWidth="1"/>
    <col min="5640" max="5641" width="5.125" style="48" customWidth="1"/>
    <col min="5642" max="5642" width="6.875" style="48" customWidth="1"/>
    <col min="5643" max="5883" width="9" style="48"/>
    <col min="5884" max="5884" width="11.125" style="48" customWidth="1"/>
    <col min="5885" max="5885" width="6.5" style="48" customWidth="1"/>
    <col min="5886" max="5886" width="5.5" style="48" customWidth="1"/>
    <col min="5887" max="5887" width="5.125" style="48" customWidth="1"/>
    <col min="5888" max="5888" width="5.5" style="48" customWidth="1"/>
    <col min="5889" max="5889" width="5.125" style="48" customWidth="1"/>
    <col min="5890" max="5891" width="5.5" style="48" customWidth="1"/>
    <col min="5892" max="5893" width="5.375" style="48" customWidth="1"/>
    <col min="5894" max="5895" width="5.5" style="48" customWidth="1"/>
    <col min="5896" max="5897" width="5.125" style="48" customWidth="1"/>
    <col min="5898" max="5898" width="6.875" style="48" customWidth="1"/>
    <col min="5899" max="6139" width="9" style="48"/>
    <col min="6140" max="6140" width="11.125" style="48" customWidth="1"/>
    <col min="6141" max="6141" width="6.5" style="48" customWidth="1"/>
    <col min="6142" max="6142" width="5.5" style="48" customWidth="1"/>
    <col min="6143" max="6143" width="5.125" style="48" customWidth="1"/>
    <col min="6144" max="6144" width="5.5" style="48" customWidth="1"/>
    <col min="6145" max="6145" width="5.125" style="48" customWidth="1"/>
    <col min="6146" max="6147" width="5.5" style="48" customWidth="1"/>
    <col min="6148" max="6149" width="5.375" style="48" customWidth="1"/>
    <col min="6150" max="6151" width="5.5" style="48" customWidth="1"/>
    <col min="6152" max="6153" width="5.125" style="48" customWidth="1"/>
    <col min="6154" max="6154" width="6.875" style="48" customWidth="1"/>
    <col min="6155" max="6395" width="9" style="48"/>
    <col min="6396" max="6396" width="11.125" style="48" customWidth="1"/>
    <col min="6397" max="6397" width="6.5" style="48" customWidth="1"/>
    <col min="6398" max="6398" width="5.5" style="48" customWidth="1"/>
    <col min="6399" max="6399" width="5.125" style="48" customWidth="1"/>
    <col min="6400" max="6400" width="5.5" style="48" customWidth="1"/>
    <col min="6401" max="6401" width="5.125" style="48" customWidth="1"/>
    <col min="6402" max="6403" width="5.5" style="48" customWidth="1"/>
    <col min="6404" max="6405" width="5.375" style="48" customWidth="1"/>
    <col min="6406" max="6407" width="5.5" style="48" customWidth="1"/>
    <col min="6408" max="6409" width="5.125" style="48" customWidth="1"/>
    <col min="6410" max="6410" width="6.875" style="48" customWidth="1"/>
    <col min="6411" max="6651" width="9" style="48"/>
    <col min="6652" max="6652" width="11.125" style="48" customWidth="1"/>
    <col min="6653" max="6653" width="6.5" style="48" customWidth="1"/>
    <col min="6654" max="6654" width="5.5" style="48" customWidth="1"/>
    <col min="6655" max="6655" width="5.125" style="48" customWidth="1"/>
    <col min="6656" max="6656" width="5.5" style="48" customWidth="1"/>
    <col min="6657" max="6657" width="5.125" style="48" customWidth="1"/>
    <col min="6658" max="6659" width="5.5" style="48" customWidth="1"/>
    <col min="6660" max="6661" width="5.375" style="48" customWidth="1"/>
    <col min="6662" max="6663" width="5.5" style="48" customWidth="1"/>
    <col min="6664" max="6665" width="5.125" style="48" customWidth="1"/>
    <col min="6666" max="6666" width="6.875" style="48" customWidth="1"/>
    <col min="6667" max="6907" width="9" style="48"/>
    <col min="6908" max="6908" width="11.125" style="48" customWidth="1"/>
    <col min="6909" max="6909" width="6.5" style="48" customWidth="1"/>
    <col min="6910" max="6910" width="5.5" style="48" customWidth="1"/>
    <col min="6911" max="6911" width="5.125" style="48" customWidth="1"/>
    <col min="6912" max="6912" width="5.5" style="48" customWidth="1"/>
    <col min="6913" max="6913" width="5.125" style="48" customWidth="1"/>
    <col min="6914" max="6915" width="5.5" style="48" customWidth="1"/>
    <col min="6916" max="6917" width="5.375" style="48" customWidth="1"/>
    <col min="6918" max="6919" width="5.5" style="48" customWidth="1"/>
    <col min="6920" max="6921" width="5.125" style="48" customWidth="1"/>
    <col min="6922" max="6922" width="6.875" style="48" customWidth="1"/>
    <col min="6923" max="7163" width="9" style="48"/>
    <col min="7164" max="7164" width="11.125" style="48" customWidth="1"/>
    <col min="7165" max="7165" width="6.5" style="48" customWidth="1"/>
    <col min="7166" max="7166" width="5.5" style="48" customWidth="1"/>
    <col min="7167" max="7167" width="5.125" style="48" customWidth="1"/>
    <col min="7168" max="7168" width="5.5" style="48" customWidth="1"/>
    <col min="7169" max="7169" width="5.125" style="48" customWidth="1"/>
    <col min="7170" max="7171" width="5.5" style="48" customWidth="1"/>
    <col min="7172" max="7173" width="5.375" style="48" customWidth="1"/>
    <col min="7174" max="7175" width="5.5" style="48" customWidth="1"/>
    <col min="7176" max="7177" width="5.125" style="48" customWidth="1"/>
    <col min="7178" max="7178" width="6.875" style="48" customWidth="1"/>
    <col min="7179" max="7419" width="9" style="48"/>
    <col min="7420" max="7420" width="11.125" style="48" customWidth="1"/>
    <col min="7421" max="7421" width="6.5" style="48" customWidth="1"/>
    <col min="7422" max="7422" width="5.5" style="48" customWidth="1"/>
    <col min="7423" max="7423" width="5.125" style="48" customWidth="1"/>
    <col min="7424" max="7424" width="5.5" style="48" customWidth="1"/>
    <col min="7425" max="7425" width="5.125" style="48" customWidth="1"/>
    <col min="7426" max="7427" width="5.5" style="48" customWidth="1"/>
    <col min="7428" max="7429" width="5.375" style="48" customWidth="1"/>
    <col min="7430" max="7431" width="5.5" style="48" customWidth="1"/>
    <col min="7432" max="7433" width="5.125" style="48" customWidth="1"/>
    <col min="7434" max="7434" width="6.875" style="48" customWidth="1"/>
    <col min="7435" max="7675" width="9" style="48"/>
    <col min="7676" max="7676" width="11.125" style="48" customWidth="1"/>
    <col min="7677" max="7677" width="6.5" style="48" customWidth="1"/>
    <col min="7678" max="7678" width="5.5" style="48" customWidth="1"/>
    <col min="7679" max="7679" width="5.125" style="48" customWidth="1"/>
    <col min="7680" max="7680" width="5.5" style="48" customWidth="1"/>
    <col min="7681" max="7681" width="5.125" style="48" customWidth="1"/>
    <col min="7682" max="7683" width="5.5" style="48" customWidth="1"/>
    <col min="7684" max="7685" width="5.375" style="48" customWidth="1"/>
    <col min="7686" max="7687" width="5.5" style="48" customWidth="1"/>
    <col min="7688" max="7689" width="5.125" style="48" customWidth="1"/>
    <col min="7690" max="7690" width="6.875" style="48" customWidth="1"/>
    <col min="7691" max="7931" width="9" style="48"/>
    <col min="7932" max="7932" width="11.125" style="48" customWidth="1"/>
    <col min="7933" max="7933" width="6.5" style="48" customWidth="1"/>
    <col min="7934" max="7934" width="5.5" style="48" customWidth="1"/>
    <col min="7935" max="7935" width="5.125" style="48" customWidth="1"/>
    <col min="7936" max="7936" width="5.5" style="48" customWidth="1"/>
    <col min="7937" max="7937" width="5.125" style="48" customWidth="1"/>
    <col min="7938" max="7939" width="5.5" style="48" customWidth="1"/>
    <col min="7940" max="7941" width="5.375" style="48" customWidth="1"/>
    <col min="7942" max="7943" width="5.5" style="48" customWidth="1"/>
    <col min="7944" max="7945" width="5.125" style="48" customWidth="1"/>
    <col min="7946" max="7946" width="6.875" style="48" customWidth="1"/>
    <col min="7947" max="8187" width="9" style="48"/>
    <col min="8188" max="8188" width="11.125" style="48" customWidth="1"/>
    <col min="8189" max="8189" width="6.5" style="48" customWidth="1"/>
    <col min="8190" max="8190" width="5.5" style="48" customWidth="1"/>
    <col min="8191" max="8191" width="5.125" style="48" customWidth="1"/>
    <col min="8192" max="8192" width="5.5" style="48" customWidth="1"/>
    <col min="8193" max="8193" width="5.125" style="48" customWidth="1"/>
    <col min="8194" max="8195" width="5.5" style="48" customWidth="1"/>
    <col min="8196" max="8197" width="5.375" style="48" customWidth="1"/>
    <col min="8198" max="8199" width="5.5" style="48" customWidth="1"/>
    <col min="8200" max="8201" width="5.125" style="48" customWidth="1"/>
    <col min="8202" max="8202" width="6.875" style="48" customWidth="1"/>
    <col min="8203" max="8443" width="9" style="48"/>
    <col min="8444" max="8444" width="11.125" style="48" customWidth="1"/>
    <col min="8445" max="8445" width="6.5" style="48" customWidth="1"/>
    <col min="8446" max="8446" width="5.5" style="48" customWidth="1"/>
    <col min="8447" max="8447" width="5.125" style="48" customWidth="1"/>
    <col min="8448" max="8448" width="5.5" style="48" customWidth="1"/>
    <col min="8449" max="8449" width="5.125" style="48" customWidth="1"/>
    <col min="8450" max="8451" width="5.5" style="48" customWidth="1"/>
    <col min="8452" max="8453" width="5.375" style="48" customWidth="1"/>
    <col min="8454" max="8455" width="5.5" style="48" customWidth="1"/>
    <col min="8456" max="8457" width="5.125" style="48" customWidth="1"/>
    <col min="8458" max="8458" width="6.875" style="48" customWidth="1"/>
    <col min="8459" max="8699" width="9" style="48"/>
    <col min="8700" max="8700" width="11.125" style="48" customWidth="1"/>
    <col min="8701" max="8701" width="6.5" style="48" customWidth="1"/>
    <col min="8702" max="8702" width="5.5" style="48" customWidth="1"/>
    <col min="8703" max="8703" width="5.125" style="48" customWidth="1"/>
    <col min="8704" max="8704" width="5.5" style="48" customWidth="1"/>
    <col min="8705" max="8705" width="5.125" style="48" customWidth="1"/>
    <col min="8706" max="8707" width="5.5" style="48" customWidth="1"/>
    <col min="8708" max="8709" width="5.375" style="48" customWidth="1"/>
    <col min="8710" max="8711" width="5.5" style="48" customWidth="1"/>
    <col min="8712" max="8713" width="5.125" style="48" customWidth="1"/>
    <col min="8714" max="8714" width="6.875" style="48" customWidth="1"/>
    <col min="8715" max="8955" width="9" style="48"/>
    <col min="8956" max="8956" width="11.125" style="48" customWidth="1"/>
    <col min="8957" max="8957" width="6.5" style="48" customWidth="1"/>
    <col min="8958" max="8958" width="5.5" style="48" customWidth="1"/>
    <col min="8959" max="8959" width="5.125" style="48" customWidth="1"/>
    <col min="8960" max="8960" width="5.5" style="48" customWidth="1"/>
    <col min="8961" max="8961" width="5.125" style="48" customWidth="1"/>
    <col min="8962" max="8963" width="5.5" style="48" customWidth="1"/>
    <col min="8964" max="8965" width="5.375" style="48" customWidth="1"/>
    <col min="8966" max="8967" width="5.5" style="48" customWidth="1"/>
    <col min="8968" max="8969" width="5.125" style="48" customWidth="1"/>
    <col min="8970" max="8970" width="6.875" style="48" customWidth="1"/>
    <col min="8971" max="9211" width="9" style="48"/>
    <col min="9212" max="9212" width="11.125" style="48" customWidth="1"/>
    <col min="9213" max="9213" width="6.5" style="48" customWidth="1"/>
    <col min="9214" max="9214" width="5.5" style="48" customWidth="1"/>
    <col min="9215" max="9215" width="5.125" style="48" customWidth="1"/>
    <col min="9216" max="9216" width="5.5" style="48" customWidth="1"/>
    <col min="9217" max="9217" width="5.125" style="48" customWidth="1"/>
    <col min="9218" max="9219" width="5.5" style="48" customWidth="1"/>
    <col min="9220" max="9221" width="5.375" style="48" customWidth="1"/>
    <col min="9222" max="9223" width="5.5" style="48" customWidth="1"/>
    <col min="9224" max="9225" width="5.125" style="48" customWidth="1"/>
    <col min="9226" max="9226" width="6.875" style="48" customWidth="1"/>
    <col min="9227" max="9467" width="9" style="48"/>
    <col min="9468" max="9468" width="11.125" style="48" customWidth="1"/>
    <col min="9469" max="9469" width="6.5" style="48" customWidth="1"/>
    <col min="9470" max="9470" width="5.5" style="48" customWidth="1"/>
    <col min="9471" max="9471" width="5.125" style="48" customWidth="1"/>
    <col min="9472" max="9472" width="5.5" style="48" customWidth="1"/>
    <col min="9473" max="9473" width="5.125" style="48" customWidth="1"/>
    <col min="9474" max="9475" width="5.5" style="48" customWidth="1"/>
    <col min="9476" max="9477" width="5.375" style="48" customWidth="1"/>
    <col min="9478" max="9479" width="5.5" style="48" customWidth="1"/>
    <col min="9480" max="9481" width="5.125" style="48" customWidth="1"/>
    <col min="9482" max="9482" width="6.875" style="48" customWidth="1"/>
    <col min="9483" max="9723" width="9" style="48"/>
    <col min="9724" max="9724" width="11.125" style="48" customWidth="1"/>
    <col min="9725" max="9725" width="6.5" style="48" customWidth="1"/>
    <col min="9726" max="9726" width="5.5" style="48" customWidth="1"/>
    <col min="9727" max="9727" width="5.125" style="48" customWidth="1"/>
    <col min="9728" max="9728" width="5.5" style="48" customWidth="1"/>
    <col min="9729" max="9729" width="5.125" style="48" customWidth="1"/>
    <col min="9730" max="9731" width="5.5" style="48" customWidth="1"/>
    <col min="9732" max="9733" width="5.375" style="48" customWidth="1"/>
    <col min="9734" max="9735" width="5.5" style="48" customWidth="1"/>
    <col min="9736" max="9737" width="5.125" style="48" customWidth="1"/>
    <col min="9738" max="9738" width="6.875" style="48" customWidth="1"/>
    <col min="9739" max="9979" width="9" style="48"/>
    <col min="9980" max="9980" width="11.125" style="48" customWidth="1"/>
    <col min="9981" max="9981" width="6.5" style="48" customWidth="1"/>
    <col min="9982" max="9982" width="5.5" style="48" customWidth="1"/>
    <col min="9983" max="9983" width="5.125" style="48" customWidth="1"/>
    <col min="9984" max="9984" width="5.5" style="48" customWidth="1"/>
    <col min="9985" max="9985" width="5.125" style="48" customWidth="1"/>
    <col min="9986" max="9987" width="5.5" style="48" customWidth="1"/>
    <col min="9988" max="9989" width="5.375" style="48" customWidth="1"/>
    <col min="9990" max="9991" width="5.5" style="48" customWidth="1"/>
    <col min="9992" max="9993" width="5.125" style="48" customWidth="1"/>
    <col min="9994" max="9994" width="6.875" style="48" customWidth="1"/>
    <col min="9995" max="10235" width="9" style="48"/>
    <col min="10236" max="10236" width="11.125" style="48" customWidth="1"/>
    <col min="10237" max="10237" width="6.5" style="48" customWidth="1"/>
    <col min="10238" max="10238" width="5.5" style="48" customWidth="1"/>
    <col min="10239" max="10239" width="5.125" style="48" customWidth="1"/>
    <col min="10240" max="10240" width="5.5" style="48" customWidth="1"/>
    <col min="10241" max="10241" width="5.125" style="48" customWidth="1"/>
    <col min="10242" max="10243" width="5.5" style="48" customWidth="1"/>
    <col min="10244" max="10245" width="5.375" style="48" customWidth="1"/>
    <col min="10246" max="10247" width="5.5" style="48" customWidth="1"/>
    <col min="10248" max="10249" width="5.125" style="48" customWidth="1"/>
    <col min="10250" max="10250" width="6.875" style="48" customWidth="1"/>
    <col min="10251" max="10491" width="9" style="48"/>
    <col min="10492" max="10492" width="11.125" style="48" customWidth="1"/>
    <col min="10493" max="10493" width="6.5" style="48" customWidth="1"/>
    <col min="10494" max="10494" width="5.5" style="48" customWidth="1"/>
    <col min="10495" max="10495" width="5.125" style="48" customWidth="1"/>
    <col min="10496" max="10496" width="5.5" style="48" customWidth="1"/>
    <col min="10497" max="10497" width="5.125" style="48" customWidth="1"/>
    <col min="10498" max="10499" width="5.5" style="48" customWidth="1"/>
    <col min="10500" max="10501" width="5.375" style="48" customWidth="1"/>
    <col min="10502" max="10503" width="5.5" style="48" customWidth="1"/>
    <col min="10504" max="10505" width="5.125" style="48" customWidth="1"/>
    <col min="10506" max="10506" width="6.875" style="48" customWidth="1"/>
    <col min="10507" max="10747" width="9" style="48"/>
    <col min="10748" max="10748" width="11.125" style="48" customWidth="1"/>
    <col min="10749" max="10749" width="6.5" style="48" customWidth="1"/>
    <col min="10750" max="10750" width="5.5" style="48" customWidth="1"/>
    <col min="10751" max="10751" width="5.125" style="48" customWidth="1"/>
    <col min="10752" max="10752" width="5.5" style="48" customWidth="1"/>
    <col min="10753" max="10753" width="5.125" style="48" customWidth="1"/>
    <col min="10754" max="10755" width="5.5" style="48" customWidth="1"/>
    <col min="10756" max="10757" width="5.375" style="48" customWidth="1"/>
    <col min="10758" max="10759" width="5.5" style="48" customWidth="1"/>
    <col min="10760" max="10761" width="5.125" style="48" customWidth="1"/>
    <col min="10762" max="10762" width="6.875" style="48" customWidth="1"/>
    <col min="10763" max="11003" width="9" style="48"/>
    <col min="11004" max="11004" width="11.125" style="48" customWidth="1"/>
    <col min="11005" max="11005" width="6.5" style="48" customWidth="1"/>
    <col min="11006" max="11006" width="5.5" style="48" customWidth="1"/>
    <col min="11007" max="11007" width="5.125" style="48" customWidth="1"/>
    <col min="11008" max="11008" width="5.5" style="48" customWidth="1"/>
    <col min="11009" max="11009" width="5.125" style="48" customWidth="1"/>
    <col min="11010" max="11011" width="5.5" style="48" customWidth="1"/>
    <col min="11012" max="11013" width="5.375" style="48" customWidth="1"/>
    <col min="11014" max="11015" width="5.5" style="48" customWidth="1"/>
    <col min="11016" max="11017" width="5.125" style="48" customWidth="1"/>
    <col min="11018" max="11018" width="6.875" style="48" customWidth="1"/>
    <col min="11019" max="11259" width="9" style="48"/>
    <col min="11260" max="11260" width="11.125" style="48" customWidth="1"/>
    <col min="11261" max="11261" width="6.5" style="48" customWidth="1"/>
    <col min="11262" max="11262" width="5.5" style="48" customWidth="1"/>
    <col min="11263" max="11263" width="5.125" style="48" customWidth="1"/>
    <col min="11264" max="11264" width="5.5" style="48" customWidth="1"/>
    <col min="11265" max="11265" width="5.125" style="48" customWidth="1"/>
    <col min="11266" max="11267" width="5.5" style="48" customWidth="1"/>
    <col min="11268" max="11269" width="5.375" style="48" customWidth="1"/>
    <col min="11270" max="11271" width="5.5" style="48" customWidth="1"/>
    <col min="11272" max="11273" width="5.125" style="48" customWidth="1"/>
    <col min="11274" max="11274" width="6.875" style="48" customWidth="1"/>
    <col min="11275" max="11515" width="9" style="48"/>
    <col min="11516" max="11516" width="11.125" style="48" customWidth="1"/>
    <col min="11517" max="11517" width="6.5" style="48" customWidth="1"/>
    <col min="11518" max="11518" width="5.5" style="48" customWidth="1"/>
    <col min="11519" max="11519" width="5.125" style="48" customWidth="1"/>
    <col min="11520" max="11520" width="5.5" style="48" customWidth="1"/>
    <col min="11521" max="11521" width="5.125" style="48" customWidth="1"/>
    <col min="11522" max="11523" width="5.5" style="48" customWidth="1"/>
    <col min="11524" max="11525" width="5.375" style="48" customWidth="1"/>
    <col min="11526" max="11527" width="5.5" style="48" customWidth="1"/>
    <col min="11528" max="11529" width="5.125" style="48" customWidth="1"/>
    <col min="11530" max="11530" width="6.875" style="48" customWidth="1"/>
    <col min="11531" max="11771" width="9" style="48"/>
    <col min="11772" max="11772" width="11.125" style="48" customWidth="1"/>
    <col min="11773" max="11773" width="6.5" style="48" customWidth="1"/>
    <col min="11774" max="11774" width="5.5" style="48" customWidth="1"/>
    <col min="11775" max="11775" width="5.125" style="48" customWidth="1"/>
    <col min="11776" max="11776" width="5.5" style="48" customWidth="1"/>
    <col min="11777" max="11777" width="5.125" style="48" customWidth="1"/>
    <col min="11778" max="11779" width="5.5" style="48" customWidth="1"/>
    <col min="11780" max="11781" width="5.375" style="48" customWidth="1"/>
    <col min="11782" max="11783" width="5.5" style="48" customWidth="1"/>
    <col min="11784" max="11785" width="5.125" style="48" customWidth="1"/>
    <col min="11786" max="11786" width="6.875" style="48" customWidth="1"/>
    <col min="11787" max="12027" width="9" style="48"/>
    <col min="12028" max="12028" width="11.125" style="48" customWidth="1"/>
    <col min="12029" max="12029" width="6.5" style="48" customWidth="1"/>
    <col min="12030" max="12030" width="5.5" style="48" customWidth="1"/>
    <col min="12031" max="12031" width="5.125" style="48" customWidth="1"/>
    <col min="12032" max="12032" width="5.5" style="48" customWidth="1"/>
    <col min="12033" max="12033" width="5.125" style="48" customWidth="1"/>
    <col min="12034" max="12035" width="5.5" style="48" customWidth="1"/>
    <col min="12036" max="12037" width="5.375" style="48" customWidth="1"/>
    <col min="12038" max="12039" width="5.5" style="48" customWidth="1"/>
    <col min="12040" max="12041" width="5.125" style="48" customWidth="1"/>
    <col min="12042" max="12042" width="6.875" style="48" customWidth="1"/>
    <col min="12043" max="12283" width="9" style="48"/>
    <col min="12284" max="12284" width="11.125" style="48" customWidth="1"/>
    <col min="12285" max="12285" width="6.5" style="48" customWidth="1"/>
    <col min="12286" max="12286" width="5.5" style="48" customWidth="1"/>
    <col min="12287" max="12287" width="5.125" style="48" customWidth="1"/>
    <col min="12288" max="12288" width="5.5" style="48" customWidth="1"/>
    <col min="12289" max="12289" width="5.125" style="48" customWidth="1"/>
    <col min="12290" max="12291" width="5.5" style="48" customWidth="1"/>
    <col min="12292" max="12293" width="5.375" style="48" customWidth="1"/>
    <col min="12294" max="12295" width="5.5" style="48" customWidth="1"/>
    <col min="12296" max="12297" width="5.125" style="48" customWidth="1"/>
    <col min="12298" max="12298" width="6.875" style="48" customWidth="1"/>
    <col min="12299" max="12539" width="9" style="48"/>
    <col min="12540" max="12540" width="11.125" style="48" customWidth="1"/>
    <col min="12541" max="12541" width="6.5" style="48" customWidth="1"/>
    <col min="12542" max="12542" width="5.5" style="48" customWidth="1"/>
    <col min="12543" max="12543" width="5.125" style="48" customWidth="1"/>
    <col min="12544" max="12544" width="5.5" style="48" customWidth="1"/>
    <col min="12545" max="12545" width="5.125" style="48" customWidth="1"/>
    <col min="12546" max="12547" width="5.5" style="48" customWidth="1"/>
    <col min="12548" max="12549" width="5.375" style="48" customWidth="1"/>
    <col min="12550" max="12551" width="5.5" style="48" customWidth="1"/>
    <col min="12552" max="12553" width="5.125" style="48" customWidth="1"/>
    <col min="12554" max="12554" width="6.875" style="48" customWidth="1"/>
    <col min="12555" max="12795" width="9" style="48"/>
    <col min="12796" max="12796" width="11.125" style="48" customWidth="1"/>
    <col min="12797" max="12797" width="6.5" style="48" customWidth="1"/>
    <col min="12798" max="12798" width="5.5" style="48" customWidth="1"/>
    <col min="12799" max="12799" width="5.125" style="48" customWidth="1"/>
    <col min="12800" max="12800" width="5.5" style="48" customWidth="1"/>
    <col min="12801" max="12801" width="5.125" style="48" customWidth="1"/>
    <col min="12802" max="12803" width="5.5" style="48" customWidth="1"/>
    <col min="12804" max="12805" width="5.375" style="48" customWidth="1"/>
    <col min="12806" max="12807" width="5.5" style="48" customWidth="1"/>
    <col min="12808" max="12809" width="5.125" style="48" customWidth="1"/>
    <col min="12810" max="12810" width="6.875" style="48" customWidth="1"/>
    <col min="12811" max="13051" width="9" style="48"/>
    <col min="13052" max="13052" width="11.125" style="48" customWidth="1"/>
    <col min="13053" max="13053" width="6.5" style="48" customWidth="1"/>
    <col min="13054" max="13054" width="5.5" style="48" customWidth="1"/>
    <col min="13055" max="13055" width="5.125" style="48" customWidth="1"/>
    <col min="13056" max="13056" width="5.5" style="48" customWidth="1"/>
    <col min="13057" max="13057" width="5.125" style="48" customWidth="1"/>
    <col min="13058" max="13059" width="5.5" style="48" customWidth="1"/>
    <col min="13060" max="13061" width="5.375" style="48" customWidth="1"/>
    <col min="13062" max="13063" width="5.5" style="48" customWidth="1"/>
    <col min="13064" max="13065" width="5.125" style="48" customWidth="1"/>
    <col min="13066" max="13066" width="6.875" style="48" customWidth="1"/>
    <col min="13067" max="13307" width="9" style="48"/>
    <col min="13308" max="13308" width="11.125" style="48" customWidth="1"/>
    <col min="13309" max="13309" width="6.5" style="48" customWidth="1"/>
    <col min="13310" max="13310" width="5.5" style="48" customWidth="1"/>
    <col min="13311" max="13311" width="5.125" style="48" customWidth="1"/>
    <col min="13312" max="13312" width="5.5" style="48" customWidth="1"/>
    <col min="13313" max="13313" width="5.125" style="48" customWidth="1"/>
    <col min="13314" max="13315" width="5.5" style="48" customWidth="1"/>
    <col min="13316" max="13317" width="5.375" style="48" customWidth="1"/>
    <col min="13318" max="13319" width="5.5" style="48" customWidth="1"/>
    <col min="13320" max="13321" width="5.125" style="48" customWidth="1"/>
    <col min="13322" max="13322" width="6.875" style="48" customWidth="1"/>
    <col min="13323" max="13563" width="9" style="48"/>
    <col min="13564" max="13564" width="11.125" style="48" customWidth="1"/>
    <col min="13565" max="13565" width="6.5" style="48" customWidth="1"/>
    <col min="13566" max="13566" width="5.5" style="48" customWidth="1"/>
    <col min="13567" max="13567" width="5.125" style="48" customWidth="1"/>
    <col min="13568" max="13568" width="5.5" style="48" customWidth="1"/>
    <col min="13569" max="13569" width="5.125" style="48" customWidth="1"/>
    <col min="13570" max="13571" width="5.5" style="48" customWidth="1"/>
    <col min="13572" max="13573" width="5.375" style="48" customWidth="1"/>
    <col min="13574" max="13575" width="5.5" style="48" customWidth="1"/>
    <col min="13576" max="13577" width="5.125" style="48" customWidth="1"/>
    <col min="13578" max="13578" width="6.875" style="48" customWidth="1"/>
    <col min="13579" max="13819" width="9" style="48"/>
    <col min="13820" max="13820" width="11.125" style="48" customWidth="1"/>
    <col min="13821" max="13821" width="6.5" style="48" customWidth="1"/>
    <col min="13822" max="13822" width="5.5" style="48" customWidth="1"/>
    <col min="13823" max="13823" width="5.125" style="48" customWidth="1"/>
    <col min="13824" max="13824" width="5.5" style="48" customWidth="1"/>
    <col min="13825" max="13825" width="5.125" style="48" customWidth="1"/>
    <col min="13826" max="13827" width="5.5" style="48" customWidth="1"/>
    <col min="13828" max="13829" width="5.375" style="48" customWidth="1"/>
    <col min="13830" max="13831" width="5.5" style="48" customWidth="1"/>
    <col min="13832" max="13833" width="5.125" style="48" customWidth="1"/>
    <col min="13834" max="13834" width="6.875" style="48" customWidth="1"/>
    <col min="13835" max="14075" width="9" style="48"/>
    <col min="14076" max="14076" width="11.125" style="48" customWidth="1"/>
    <col min="14077" max="14077" width="6.5" style="48" customWidth="1"/>
    <col min="14078" max="14078" width="5.5" style="48" customWidth="1"/>
    <col min="14079" max="14079" width="5.125" style="48" customWidth="1"/>
    <col min="14080" max="14080" width="5.5" style="48" customWidth="1"/>
    <col min="14081" max="14081" width="5.125" style="48" customWidth="1"/>
    <col min="14082" max="14083" width="5.5" style="48" customWidth="1"/>
    <col min="14084" max="14085" width="5.375" style="48" customWidth="1"/>
    <col min="14086" max="14087" width="5.5" style="48" customWidth="1"/>
    <col min="14088" max="14089" width="5.125" style="48" customWidth="1"/>
    <col min="14090" max="14090" width="6.875" style="48" customWidth="1"/>
    <col min="14091" max="14331" width="9" style="48"/>
    <col min="14332" max="14332" width="11.125" style="48" customWidth="1"/>
    <col min="14333" max="14333" width="6.5" style="48" customWidth="1"/>
    <col min="14334" max="14334" width="5.5" style="48" customWidth="1"/>
    <col min="14335" max="14335" width="5.125" style="48" customWidth="1"/>
    <col min="14336" max="14336" width="5.5" style="48" customWidth="1"/>
    <col min="14337" max="14337" width="5.125" style="48" customWidth="1"/>
    <col min="14338" max="14339" width="5.5" style="48" customWidth="1"/>
    <col min="14340" max="14341" width="5.375" style="48" customWidth="1"/>
    <col min="14342" max="14343" width="5.5" style="48" customWidth="1"/>
    <col min="14344" max="14345" width="5.125" style="48" customWidth="1"/>
    <col min="14346" max="14346" width="6.875" style="48" customWidth="1"/>
    <col min="14347" max="14587" width="9" style="48"/>
    <col min="14588" max="14588" width="11.125" style="48" customWidth="1"/>
    <col min="14589" max="14589" width="6.5" style="48" customWidth="1"/>
    <col min="14590" max="14590" width="5.5" style="48" customWidth="1"/>
    <col min="14591" max="14591" width="5.125" style="48" customWidth="1"/>
    <col min="14592" max="14592" width="5.5" style="48" customWidth="1"/>
    <col min="14593" max="14593" width="5.125" style="48" customWidth="1"/>
    <col min="14594" max="14595" width="5.5" style="48" customWidth="1"/>
    <col min="14596" max="14597" width="5.375" style="48" customWidth="1"/>
    <col min="14598" max="14599" width="5.5" style="48" customWidth="1"/>
    <col min="14600" max="14601" width="5.125" style="48" customWidth="1"/>
    <col min="14602" max="14602" width="6.875" style="48" customWidth="1"/>
    <col min="14603" max="14843" width="9" style="48"/>
    <col min="14844" max="14844" width="11.125" style="48" customWidth="1"/>
    <col min="14845" max="14845" width="6.5" style="48" customWidth="1"/>
    <col min="14846" max="14846" width="5.5" style="48" customWidth="1"/>
    <col min="14847" max="14847" width="5.125" style="48" customWidth="1"/>
    <col min="14848" max="14848" width="5.5" style="48" customWidth="1"/>
    <col min="14849" max="14849" width="5.125" style="48" customWidth="1"/>
    <col min="14850" max="14851" width="5.5" style="48" customWidth="1"/>
    <col min="14852" max="14853" width="5.375" style="48" customWidth="1"/>
    <col min="14854" max="14855" width="5.5" style="48" customWidth="1"/>
    <col min="14856" max="14857" width="5.125" style="48" customWidth="1"/>
    <col min="14858" max="14858" width="6.875" style="48" customWidth="1"/>
    <col min="14859" max="15099" width="9" style="48"/>
    <col min="15100" max="15100" width="11.125" style="48" customWidth="1"/>
    <col min="15101" max="15101" width="6.5" style="48" customWidth="1"/>
    <col min="15102" max="15102" width="5.5" style="48" customWidth="1"/>
    <col min="15103" max="15103" width="5.125" style="48" customWidth="1"/>
    <col min="15104" max="15104" width="5.5" style="48" customWidth="1"/>
    <col min="15105" max="15105" width="5.125" style="48" customWidth="1"/>
    <col min="15106" max="15107" width="5.5" style="48" customWidth="1"/>
    <col min="15108" max="15109" width="5.375" style="48" customWidth="1"/>
    <col min="15110" max="15111" width="5.5" style="48" customWidth="1"/>
    <col min="15112" max="15113" width="5.125" style="48" customWidth="1"/>
    <col min="15114" max="15114" width="6.875" style="48" customWidth="1"/>
    <col min="15115" max="15355" width="9" style="48"/>
    <col min="15356" max="15356" width="11.125" style="48" customWidth="1"/>
    <col min="15357" max="15357" width="6.5" style="48" customWidth="1"/>
    <col min="15358" max="15358" width="5.5" style="48" customWidth="1"/>
    <col min="15359" max="15359" width="5.125" style="48" customWidth="1"/>
    <col min="15360" max="15360" width="5.5" style="48" customWidth="1"/>
    <col min="15361" max="15361" width="5.125" style="48" customWidth="1"/>
    <col min="15362" max="15363" width="5.5" style="48" customWidth="1"/>
    <col min="15364" max="15365" width="5.375" style="48" customWidth="1"/>
    <col min="15366" max="15367" width="5.5" style="48" customWidth="1"/>
    <col min="15368" max="15369" width="5.125" style="48" customWidth="1"/>
    <col min="15370" max="15370" width="6.875" style="48" customWidth="1"/>
    <col min="15371" max="15611" width="9" style="48"/>
    <col min="15612" max="15612" width="11.125" style="48" customWidth="1"/>
    <col min="15613" max="15613" width="6.5" style="48" customWidth="1"/>
    <col min="15614" max="15614" width="5.5" style="48" customWidth="1"/>
    <col min="15615" max="15615" width="5.125" style="48" customWidth="1"/>
    <col min="15616" max="15616" width="5.5" style="48" customWidth="1"/>
    <col min="15617" max="15617" width="5.125" style="48" customWidth="1"/>
    <col min="15618" max="15619" width="5.5" style="48" customWidth="1"/>
    <col min="15620" max="15621" width="5.375" style="48" customWidth="1"/>
    <col min="15622" max="15623" width="5.5" style="48" customWidth="1"/>
    <col min="15624" max="15625" width="5.125" style="48" customWidth="1"/>
    <col min="15626" max="15626" width="6.875" style="48" customWidth="1"/>
    <col min="15627" max="15867" width="9" style="48"/>
    <col min="15868" max="15868" width="11.125" style="48" customWidth="1"/>
    <col min="15869" max="15869" width="6.5" style="48" customWidth="1"/>
    <col min="15870" max="15870" width="5.5" style="48" customWidth="1"/>
    <col min="15871" max="15871" width="5.125" style="48" customWidth="1"/>
    <col min="15872" max="15872" width="5.5" style="48" customWidth="1"/>
    <col min="15873" max="15873" width="5.125" style="48" customWidth="1"/>
    <col min="15874" max="15875" width="5.5" style="48" customWidth="1"/>
    <col min="15876" max="15877" width="5.375" style="48" customWidth="1"/>
    <col min="15878" max="15879" width="5.5" style="48" customWidth="1"/>
    <col min="15880" max="15881" width="5.125" style="48" customWidth="1"/>
    <col min="15882" max="15882" width="6.875" style="48" customWidth="1"/>
    <col min="15883" max="16123" width="9" style="48"/>
    <col min="16124" max="16124" width="11.125" style="48" customWidth="1"/>
    <col min="16125" max="16125" width="6.5" style="48" customWidth="1"/>
    <col min="16126" max="16126" width="5.5" style="48" customWidth="1"/>
    <col min="16127" max="16127" width="5.125" style="48" customWidth="1"/>
    <col min="16128" max="16128" width="5.5" style="48" customWidth="1"/>
    <col min="16129" max="16129" width="5.125" style="48" customWidth="1"/>
    <col min="16130" max="16131" width="5.5" style="48" customWidth="1"/>
    <col min="16132" max="16133" width="5.375" style="48" customWidth="1"/>
    <col min="16134" max="16135" width="5.5" style="48" customWidth="1"/>
    <col min="16136" max="16137" width="5.125" style="48" customWidth="1"/>
    <col min="16138" max="16138" width="6.875" style="48" customWidth="1"/>
    <col min="16139" max="16384" width="9" style="48"/>
  </cols>
  <sheetData>
    <row r="1" spans="1:9" ht="25.5" customHeight="1">
      <c r="A1" s="2315" t="s">
        <v>3327</v>
      </c>
      <c r="B1" s="48"/>
      <c r="C1" s="48"/>
      <c r="D1" s="48"/>
      <c r="E1" s="48"/>
      <c r="F1" s="48"/>
      <c r="G1" s="48"/>
      <c r="H1" s="140" t="s">
        <v>218</v>
      </c>
      <c r="I1" s="48"/>
    </row>
    <row r="2" spans="1:9" ht="54">
      <c r="A2" s="2490" t="s">
        <v>219</v>
      </c>
      <c r="B2" s="2492"/>
      <c r="C2" s="2307" t="s">
        <v>129</v>
      </c>
      <c r="D2" s="2307" t="s">
        <v>181</v>
      </c>
      <c r="E2" s="2307" t="s">
        <v>163</v>
      </c>
      <c r="F2" s="2306" t="s">
        <v>220</v>
      </c>
      <c r="G2" s="2307" t="s">
        <v>221</v>
      </c>
      <c r="H2" s="2267" t="s">
        <v>143</v>
      </c>
      <c r="I2" s="48"/>
    </row>
    <row r="3" spans="1:9" ht="18" customHeight="1">
      <c r="A3" s="2836" t="s">
        <v>129</v>
      </c>
      <c r="B3" s="2837"/>
      <c r="C3" s="1389">
        <v>11050</v>
      </c>
      <c r="D3" s="1389">
        <v>5860</v>
      </c>
      <c r="E3" s="1389">
        <v>2600</v>
      </c>
      <c r="F3" s="1389">
        <v>1810</v>
      </c>
      <c r="G3" s="1389">
        <v>770</v>
      </c>
      <c r="H3" s="1390">
        <v>10</v>
      </c>
      <c r="I3" s="48"/>
    </row>
    <row r="4" spans="1:9" ht="18" customHeight="1">
      <c r="A4" s="2838" t="s">
        <v>139</v>
      </c>
      <c r="B4" s="2264" t="s">
        <v>222</v>
      </c>
      <c r="C4" s="129">
        <v>8360</v>
      </c>
      <c r="D4" s="129">
        <v>5360</v>
      </c>
      <c r="E4" s="129">
        <v>2560</v>
      </c>
      <c r="F4" s="129">
        <v>230</v>
      </c>
      <c r="G4" s="129">
        <v>210</v>
      </c>
      <c r="H4" s="132">
        <v>10</v>
      </c>
      <c r="I4" s="48"/>
    </row>
    <row r="5" spans="1:9" ht="18" customHeight="1">
      <c r="A5" s="2838"/>
      <c r="B5" s="141" t="s">
        <v>223</v>
      </c>
      <c r="C5" s="142">
        <v>570</v>
      </c>
      <c r="D5" s="142">
        <v>500</v>
      </c>
      <c r="E5" s="142">
        <v>60</v>
      </c>
      <c r="F5" s="142">
        <v>20</v>
      </c>
      <c r="G5" s="142" t="s">
        <v>141</v>
      </c>
      <c r="H5" s="143" t="s">
        <v>141</v>
      </c>
      <c r="I5" s="48"/>
    </row>
    <row r="6" spans="1:9" ht="18" customHeight="1">
      <c r="A6" s="2839"/>
      <c r="B6" s="144" t="s">
        <v>224</v>
      </c>
      <c r="C6" s="145">
        <v>7790</v>
      </c>
      <c r="D6" s="145">
        <v>4860</v>
      </c>
      <c r="E6" s="145">
        <v>2500</v>
      </c>
      <c r="F6" s="145">
        <v>220</v>
      </c>
      <c r="G6" s="145">
        <v>210</v>
      </c>
      <c r="H6" s="146">
        <v>10</v>
      </c>
      <c r="I6" s="48"/>
    </row>
    <row r="7" spans="1:9" ht="18" customHeight="1">
      <c r="A7" s="2840" t="s">
        <v>140</v>
      </c>
      <c r="B7" s="147" t="s">
        <v>222</v>
      </c>
      <c r="C7" s="142">
        <v>130</v>
      </c>
      <c r="D7" s="142">
        <v>120</v>
      </c>
      <c r="E7" s="142">
        <v>10</v>
      </c>
      <c r="F7" s="142" t="s">
        <v>225</v>
      </c>
      <c r="G7" s="142" t="s">
        <v>225</v>
      </c>
      <c r="H7" s="143" t="s">
        <v>225</v>
      </c>
      <c r="I7" s="48"/>
    </row>
    <row r="8" spans="1:9" ht="18" customHeight="1">
      <c r="A8" s="2838"/>
      <c r="B8" s="141" t="s">
        <v>223</v>
      </c>
      <c r="C8" s="142">
        <v>100</v>
      </c>
      <c r="D8" s="142">
        <v>90</v>
      </c>
      <c r="E8" s="142">
        <v>10</v>
      </c>
      <c r="F8" s="142" t="s">
        <v>141</v>
      </c>
      <c r="G8" s="142" t="s">
        <v>141</v>
      </c>
      <c r="H8" s="143" t="s">
        <v>141</v>
      </c>
      <c r="I8" s="48"/>
    </row>
    <row r="9" spans="1:9" ht="18" customHeight="1">
      <c r="A9" s="2839"/>
      <c r="B9" s="144" t="s">
        <v>224</v>
      </c>
      <c r="C9" s="145">
        <v>30</v>
      </c>
      <c r="D9" s="145">
        <v>30</v>
      </c>
      <c r="E9" s="145" t="s">
        <v>141</v>
      </c>
      <c r="F9" s="145" t="s">
        <v>141</v>
      </c>
      <c r="G9" s="145" t="s">
        <v>141</v>
      </c>
      <c r="H9" s="146" t="s">
        <v>141</v>
      </c>
      <c r="I9" s="48"/>
    </row>
    <row r="10" spans="1:9" ht="18" customHeight="1">
      <c r="A10" s="2840" t="s">
        <v>142</v>
      </c>
      <c r="B10" s="147" t="s">
        <v>222</v>
      </c>
      <c r="C10" s="142">
        <v>2550</v>
      </c>
      <c r="D10" s="142">
        <v>380</v>
      </c>
      <c r="E10" s="142">
        <v>30</v>
      </c>
      <c r="F10" s="142">
        <v>1580</v>
      </c>
      <c r="G10" s="142">
        <v>570</v>
      </c>
      <c r="H10" s="143" t="s">
        <v>225</v>
      </c>
      <c r="I10" s="48"/>
    </row>
    <row r="11" spans="1:9" ht="18" customHeight="1">
      <c r="A11" s="2838"/>
      <c r="B11" s="141" t="s">
        <v>223</v>
      </c>
      <c r="C11" s="142" t="s">
        <v>141</v>
      </c>
      <c r="D11" s="142" t="s">
        <v>141</v>
      </c>
      <c r="E11" s="142" t="s">
        <v>141</v>
      </c>
      <c r="F11" s="142" t="s">
        <v>141</v>
      </c>
      <c r="G11" s="142" t="s">
        <v>141</v>
      </c>
      <c r="H11" s="143" t="s">
        <v>141</v>
      </c>
      <c r="I11" s="48"/>
    </row>
    <row r="12" spans="1:9" ht="18" customHeight="1">
      <c r="A12" s="2838"/>
      <c r="B12" s="141" t="s">
        <v>228</v>
      </c>
      <c r="C12" s="142">
        <v>1460</v>
      </c>
      <c r="D12" s="142">
        <v>380</v>
      </c>
      <c r="E12" s="142">
        <v>30</v>
      </c>
      <c r="F12" s="142">
        <v>570</v>
      </c>
      <c r="G12" s="142">
        <v>490</v>
      </c>
      <c r="H12" s="143" t="s">
        <v>141</v>
      </c>
      <c r="I12" s="48"/>
    </row>
    <row r="13" spans="1:9" ht="18" customHeight="1">
      <c r="A13" s="2838"/>
      <c r="B13" s="141" t="s">
        <v>229</v>
      </c>
      <c r="C13" s="142">
        <v>900</v>
      </c>
      <c r="D13" s="142" t="s">
        <v>141</v>
      </c>
      <c r="E13" s="142" t="s">
        <v>141</v>
      </c>
      <c r="F13" s="142">
        <v>900</v>
      </c>
      <c r="G13" s="142" t="s">
        <v>141</v>
      </c>
      <c r="H13" s="143" t="s">
        <v>141</v>
      </c>
      <c r="I13" s="48"/>
    </row>
    <row r="14" spans="1:9" ht="18" customHeight="1">
      <c r="A14" s="2838"/>
      <c r="B14" s="141" t="s">
        <v>230</v>
      </c>
      <c r="C14" s="142">
        <v>200</v>
      </c>
      <c r="D14" s="142" t="s">
        <v>141</v>
      </c>
      <c r="E14" s="142" t="s">
        <v>141</v>
      </c>
      <c r="F14" s="142">
        <v>120</v>
      </c>
      <c r="G14" s="142">
        <v>80</v>
      </c>
      <c r="H14" s="143" t="s">
        <v>141</v>
      </c>
      <c r="I14" s="48"/>
    </row>
    <row r="15" spans="1:9" ht="18" customHeight="1">
      <c r="A15" s="2838"/>
      <c r="B15" s="141" t="s">
        <v>231</v>
      </c>
      <c r="C15" s="142" t="s">
        <v>141</v>
      </c>
      <c r="D15" s="142" t="s">
        <v>141</v>
      </c>
      <c r="E15" s="142" t="s">
        <v>141</v>
      </c>
      <c r="F15" s="142" t="s">
        <v>141</v>
      </c>
      <c r="G15" s="142" t="s">
        <v>141</v>
      </c>
      <c r="H15" s="143" t="s">
        <v>141</v>
      </c>
      <c r="I15" s="48"/>
    </row>
    <row r="16" spans="1:9" ht="18" customHeight="1">
      <c r="A16" s="2815" t="s">
        <v>232</v>
      </c>
      <c r="B16" s="2816"/>
      <c r="C16" s="148">
        <v>0</v>
      </c>
      <c r="D16" s="148">
        <v>0</v>
      </c>
      <c r="E16" s="148" t="s">
        <v>225</v>
      </c>
      <c r="F16" s="148" t="s">
        <v>225</v>
      </c>
      <c r="G16" s="148" t="s">
        <v>225</v>
      </c>
      <c r="H16" s="149" t="s">
        <v>225</v>
      </c>
      <c r="I16" s="48"/>
    </row>
    <row r="17" spans="1:9" ht="18" customHeight="1">
      <c r="A17" s="2256" t="s">
        <v>153</v>
      </c>
      <c r="B17" s="48"/>
      <c r="C17" s="48"/>
      <c r="D17" s="48"/>
      <c r="E17" s="48"/>
      <c r="F17" s="48"/>
      <c r="G17" s="48"/>
      <c r="H17" s="48"/>
      <c r="I17" s="48"/>
    </row>
    <row r="18" spans="1:9" ht="18" customHeight="1">
      <c r="A18" s="165"/>
      <c r="B18" s="166"/>
      <c r="C18" s="166"/>
      <c r="D18" s="166"/>
      <c r="E18" s="166"/>
      <c r="F18" s="166"/>
      <c r="G18" s="166"/>
      <c r="H18" s="166"/>
      <c r="I18" s="166"/>
    </row>
    <row r="19" spans="1:9" ht="15" customHeight="1"/>
    <row r="20" spans="1:9" ht="15" customHeight="1"/>
    <row r="21" spans="1:9" ht="15" customHeight="1"/>
  </sheetData>
  <mergeCells count="6">
    <mergeCell ref="A16:B16"/>
    <mergeCell ref="A2:B2"/>
    <mergeCell ref="A3:B3"/>
    <mergeCell ref="A4:A6"/>
    <mergeCell ref="A7:A9"/>
    <mergeCell ref="A10:A1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view="pageBreakPreview" zoomScaleNormal="100" zoomScaleSheetLayoutView="100" workbookViewId="0">
      <selection activeCell="K6" sqref="K6"/>
    </sheetView>
  </sheetViews>
  <sheetFormatPr defaultRowHeight="20.45" customHeight="1"/>
  <cols>
    <col min="1" max="1" width="11" style="372" customWidth="1"/>
    <col min="2" max="10" width="10" style="5" customWidth="1"/>
    <col min="11" max="256" width="9" style="5"/>
    <col min="257" max="257" width="11" style="5" customWidth="1"/>
    <col min="258" max="266" width="10" style="5" customWidth="1"/>
    <col min="267" max="512" width="9" style="5"/>
    <col min="513" max="513" width="11" style="5" customWidth="1"/>
    <col min="514" max="522" width="10" style="5" customWidth="1"/>
    <col min="523" max="768" width="9" style="5"/>
    <col min="769" max="769" width="11" style="5" customWidth="1"/>
    <col min="770" max="778" width="10" style="5" customWidth="1"/>
    <col min="779" max="1024" width="9" style="5"/>
    <col min="1025" max="1025" width="11" style="5" customWidth="1"/>
    <col min="1026" max="1034" width="10" style="5" customWidth="1"/>
    <col min="1035" max="1280" width="9" style="5"/>
    <col min="1281" max="1281" width="11" style="5" customWidth="1"/>
    <col min="1282" max="1290" width="10" style="5" customWidth="1"/>
    <col min="1291" max="1536" width="9" style="5"/>
    <col min="1537" max="1537" width="11" style="5" customWidth="1"/>
    <col min="1538" max="1546" width="10" style="5" customWidth="1"/>
    <col min="1547" max="1792" width="9" style="5"/>
    <col min="1793" max="1793" width="11" style="5" customWidth="1"/>
    <col min="1794" max="1802" width="10" style="5" customWidth="1"/>
    <col min="1803" max="2048" width="9" style="5"/>
    <col min="2049" max="2049" width="11" style="5" customWidth="1"/>
    <col min="2050" max="2058" width="10" style="5" customWidth="1"/>
    <col min="2059" max="2304" width="9" style="5"/>
    <col min="2305" max="2305" width="11" style="5" customWidth="1"/>
    <col min="2306" max="2314" width="10" style="5" customWidth="1"/>
    <col min="2315" max="2560" width="9" style="5"/>
    <col min="2561" max="2561" width="11" style="5" customWidth="1"/>
    <col min="2562" max="2570" width="10" style="5" customWidth="1"/>
    <col min="2571" max="2816" width="9" style="5"/>
    <col min="2817" max="2817" width="11" style="5" customWidth="1"/>
    <col min="2818" max="2826" width="10" style="5" customWidth="1"/>
    <col min="2827" max="3072" width="9" style="5"/>
    <col min="3073" max="3073" width="11" style="5" customWidth="1"/>
    <col min="3074" max="3082" width="10" style="5" customWidth="1"/>
    <col min="3083" max="3328" width="9" style="5"/>
    <col min="3329" max="3329" width="11" style="5" customWidth="1"/>
    <col min="3330" max="3338" width="10" style="5" customWidth="1"/>
    <col min="3339" max="3584" width="9" style="5"/>
    <col min="3585" max="3585" width="11" style="5" customWidth="1"/>
    <col min="3586" max="3594" width="10" style="5" customWidth="1"/>
    <col min="3595" max="3840" width="9" style="5"/>
    <col min="3841" max="3841" width="11" style="5" customWidth="1"/>
    <col min="3842" max="3850" width="10" style="5" customWidth="1"/>
    <col min="3851" max="4096" width="9" style="5"/>
    <col min="4097" max="4097" width="11" style="5" customWidth="1"/>
    <col min="4098" max="4106" width="10" style="5" customWidth="1"/>
    <col min="4107" max="4352" width="9" style="5"/>
    <col min="4353" max="4353" width="11" style="5" customWidth="1"/>
    <col min="4354" max="4362" width="10" style="5" customWidth="1"/>
    <col min="4363" max="4608" width="9" style="5"/>
    <col min="4609" max="4609" width="11" style="5" customWidth="1"/>
    <col min="4610" max="4618" width="10" style="5" customWidth="1"/>
    <col min="4619" max="4864" width="9" style="5"/>
    <col min="4865" max="4865" width="11" style="5" customWidth="1"/>
    <col min="4866" max="4874" width="10" style="5" customWidth="1"/>
    <col min="4875" max="5120" width="9" style="5"/>
    <col min="5121" max="5121" width="11" style="5" customWidth="1"/>
    <col min="5122" max="5130" width="10" style="5" customWidth="1"/>
    <col min="5131" max="5376" width="9" style="5"/>
    <col min="5377" max="5377" width="11" style="5" customWidth="1"/>
    <col min="5378" max="5386" width="10" style="5" customWidth="1"/>
    <col min="5387" max="5632" width="9" style="5"/>
    <col min="5633" max="5633" width="11" style="5" customWidth="1"/>
    <col min="5634" max="5642" width="10" style="5" customWidth="1"/>
    <col min="5643" max="5888" width="9" style="5"/>
    <col min="5889" max="5889" width="11" style="5" customWidth="1"/>
    <col min="5890" max="5898" width="10" style="5" customWidth="1"/>
    <col min="5899" max="6144" width="9" style="5"/>
    <col min="6145" max="6145" width="11" style="5" customWidth="1"/>
    <col min="6146" max="6154" width="10" style="5" customWidth="1"/>
    <col min="6155" max="6400" width="9" style="5"/>
    <col min="6401" max="6401" width="11" style="5" customWidth="1"/>
    <col min="6402" max="6410" width="10" style="5" customWidth="1"/>
    <col min="6411" max="6656" width="9" style="5"/>
    <col min="6657" max="6657" width="11" style="5" customWidth="1"/>
    <col min="6658" max="6666" width="10" style="5" customWidth="1"/>
    <col min="6667" max="6912" width="9" style="5"/>
    <col min="6913" max="6913" width="11" style="5" customWidth="1"/>
    <col min="6914" max="6922" width="10" style="5" customWidth="1"/>
    <col min="6923" max="7168" width="9" style="5"/>
    <col min="7169" max="7169" width="11" style="5" customWidth="1"/>
    <col min="7170" max="7178" width="10" style="5" customWidth="1"/>
    <col min="7179" max="7424" width="9" style="5"/>
    <col min="7425" max="7425" width="11" style="5" customWidth="1"/>
    <col min="7426" max="7434" width="10" style="5" customWidth="1"/>
    <col min="7435" max="7680" width="9" style="5"/>
    <col min="7681" max="7681" width="11" style="5" customWidth="1"/>
    <col min="7682" max="7690" width="10" style="5" customWidth="1"/>
    <col min="7691" max="7936" width="9" style="5"/>
    <col min="7937" max="7937" width="11" style="5" customWidth="1"/>
    <col min="7938" max="7946" width="10" style="5" customWidth="1"/>
    <col min="7947" max="8192" width="9" style="5"/>
    <col min="8193" max="8193" width="11" style="5" customWidth="1"/>
    <col min="8194" max="8202" width="10" style="5" customWidth="1"/>
    <col min="8203" max="8448" width="9" style="5"/>
    <col min="8449" max="8449" width="11" style="5" customWidth="1"/>
    <col min="8450" max="8458" width="10" style="5" customWidth="1"/>
    <col min="8459" max="8704" width="9" style="5"/>
    <col min="8705" max="8705" width="11" style="5" customWidth="1"/>
    <col min="8706" max="8714" width="10" style="5" customWidth="1"/>
    <col min="8715" max="8960" width="9" style="5"/>
    <col min="8961" max="8961" width="11" style="5" customWidth="1"/>
    <col min="8962" max="8970" width="10" style="5" customWidth="1"/>
    <col min="8971" max="9216" width="9" style="5"/>
    <col min="9217" max="9217" width="11" style="5" customWidth="1"/>
    <col min="9218" max="9226" width="10" style="5" customWidth="1"/>
    <col min="9227" max="9472" width="9" style="5"/>
    <col min="9473" max="9473" width="11" style="5" customWidth="1"/>
    <col min="9474" max="9482" width="10" style="5" customWidth="1"/>
    <col min="9483" max="9728" width="9" style="5"/>
    <col min="9729" max="9729" width="11" style="5" customWidth="1"/>
    <col min="9730" max="9738" width="10" style="5" customWidth="1"/>
    <col min="9739" max="9984" width="9" style="5"/>
    <col min="9985" max="9985" width="11" style="5" customWidth="1"/>
    <col min="9986" max="9994" width="10" style="5" customWidth="1"/>
    <col min="9995" max="10240" width="9" style="5"/>
    <col min="10241" max="10241" width="11" style="5" customWidth="1"/>
    <col min="10242" max="10250" width="10" style="5" customWidth="1"/>
    <col min="10251" max="10496" width="9" style="5"/>
    <col min="10497" max="10497" width="11" style="5" customWidth="1"/>
    <col min="10498" max="10506" width="10" style="5" customWidth="1"/>
    <col min="10507" max="10752" width="9" style="5"/>
    <col min="10753" max="10753" width="11" style="5" customWidth="1"/>
    <col min="10754" max="10762" width="10" style="5" customWidth="1"/>
    <col min="10763" max="11008" width="9" style="5"/>
    <col min="11009" max="11009" width="11" style="5" customWidth="1"/>
    <col min="11010" max="11018" width="10" style="5" customWidth="1"/>
    <col min="11019" max="11264" width="9" style="5"/>
    <col min="11265" max="11265" width="11" style="5" customWidth="1"/>
    <col min="11266" max="11274" width="10" style="5" customWidth="1"/>
    <col min="11275" max="11520" width="9" style="5"/>
    <col min="11521" max="11521" width="11" style="5" customWidth="1"/>
    <col min="11522" max="11530" width="10" style="5" customWidth="1"/>
    <col min="11531" max="11776" width="9" style="5"/>
    <col min="11777" max="11777" width="11" style="5" customWidth="1"/>
    <col min="11778" max="11786" width="10" style="5" customWidth="1"/>
    <col min="11787" max="12032" width="9" style="5"/>
    <col min="12033" max="12033" width="11" style="5" customWidth="1"/>
    <col min="12034" max="12042" width="10" style="5" customWidth="1"/>
    <col min="12043" max="12288" width="9" style="5"/>
    <col min="12289" max="12289" width="11" style="5" customWidth="1"/>
    <col min="12290" max="12298" width="10" style="5" customWidth="1"/>
    <col min="12299" max="12544" width="9" style="5"/>
    <col min="12545" max="12545" width="11" style="5" customWidth="1"/>
    <col min="12546" max="12554" width="10" style="5" customWidth="1"/>
    <col min="12555" max="12800" width="9" style="5"/>
    <col min="12801" max="12801" width="11" style="5" customWidth="1"/>
    <col min="12802" max="12810" width="10" style="5" customWidth="1"/>
    <col min="12811" max="13056" width="9" style="5"/>
    <col min="13057" max="13057" width="11" style="5" customWidth="1"/>
    <col min="13058" max="13066" width="10" style="5" customWidth="1"/>
    <col min="13067" max="13312" width="9" style="5"/>
    <col min="13313" max="13313" width="11" style="5" customWidth="1"/>
    <col min="13314" max="13322" width="10" style="5" customWidth="1"/>
    <col min="13323" max="13568" width="9" style="5"/>
    <col min="13569" max="13569" width="11" style="5" customWidth="1"/>
    <col min="13570" max="13578" width="10" style="5" customWidth="1"/>
    <col min="13579" max="13824" width="9" style="5"/>
    <col min="13825" max="13825" width="11" style="5" customWidth="1"/>
    <col min="13826" max="13834" width="10" style="5" customWidth="1"/>
    <col min="13835" max="14080" width="9" style="5"/>
    <col min="14081" max="14081" width="11" style="5" customWidth="1"/>
    <col min="14082" max="14090" width="10" style="5" customWidth="1"/>
    <col min="14091" max="14336" width="9" style="5"/>
    <col min="14337" max="14337" width="11" style="5" customWidth="1"/>
    <col min="14338" max="14346" width="10" style="5" customWidth="1"/>
    <col min="14347" max="14592" width="9" style="5"/>
    <col min="14593" max="14593" width="11" style="5" customWidth="1"/>
    <col min="14594" max="14602" width="10" style="5" customWidth="1"/>
    <col min="14603" max="14848" width="9" style="5"/>
    <col min="14849" max="14849" width="11" style="5" customWidth="1"/>
    <col min="14850" max="14858" width="10" style="5" customWidth="1"/>
    <col min="14859" max="15104" width="9" style="5"/>
    <col min="15105" max="15105" width="11" style="5" customWidth="1"/>
    <col min="15106" max="15114" width="10" style="5" customWidth="1"/>
    <col min="15115" max="15360" width="9" style="5"/>
    <col min="15361" max="15361" width="11" style="5" customWidth="1"/>
    <col min="15362" max="15370" width="10" style="5" customWidth="1"/>
    <col min="15371" max="15616" width="9" style="5"/>
    <col min="15617" max="15617" width="11" style="5" customWidth="1"/>
    <col min="15618" max="15626" width="10" style="5" customWidth="1"/>
    <col min="15627" max="15872" width="9" style="5"/>
    <col min="15873" max="15873" width="11" style="5" customWidth="1"/>
    <col min="15874" max="15882" width="10" style="5" customWidth="1"/>
    <col min="15883" max="16128" width="9" style="5"/>
    <col min="16129" max="16129" width="11" style="5" customWidth="1"/>
    <col min="16130" max="16138" width="10" style="5" customWidth="1"/>
    <col min="16139" max="16384" width="9" style="5"/>
  </cols>
  <sheetData>
    <row r="1" spans="1:8" ht="25.5" customHeight="1">
      <c r="A1" s="1696" t="s">
        <v>3308</v>
      </c>
      <c r="B1" s="4"/>
      <c r="C1" s="4"/>
      <c r="D1" s="4"/>
      <c r="H1" s="6" t="s">
        <v>8</v>
      </c>
    </row>
    <row r="2" spans="1:8" ht="18" customHeight="1">
      <c r="A2" s="1705" t="s">
        <v>9</v>
      </c>
      <c r="B2" s="7" t="s">
        <v>10</v>
      </c>
      <c r="C2" s="8" t="s">
        <v>11</v>
      </c>
      <c r="D2" s="8" t="s">
        <v>12</v>
      </c>
      <c r="E2" s="8" t="s">
        <v>13</v>
      </c>
      <c r="F2" s="8" t="s">
        <v>14</v>
      </c>
      <c r="G2" s="8" t="s">
        <v>15</v>
      </c>
      <c r="H2" s="9" t="s">
        <v>16</v>
      </c>
    </row>
    <row r="3" spans="1:8" ht="18" customHeight="1">
      <c r="A3" s="1765"/>
      <c r="B3" s="10" t="s">
        <v>17</v>
      </c>
      <c r="C3" s="10" t="s">
        <v>17</v>
      </c>
      <c r="D3" s="10" t="s">
        <v>18</v>
      </c>
      <c r="E3" s="10" t="s">
        <v>19</v>
      </c>
      <c r="F3" s="10" t="s">
        <v>19</v>
      </c>
      <c r="G3" s="10" t="s">
        <v>19</v>
      </c>
      <c r="H3" s="11" t="s">
        <v>19</v>
      </c>
    </row>
    <row r="4" spans="1:8" ht="18" customHeight="1">
      <c r="A4" s="1765" t="s">
        <v>20</v>
      </c>
      <c r="B4" s="12">
        <v>13377.2</v>
      </c>
      <c r="C4" s="12">
        <v>1818</v>
      </c>
      <c r="D4" s="12">
        <v>308.39999999999998</v>
      </c>
      <c r="E4" s="12">
        <v>509.4</v>
      </c>
      <c r="F4" s="12">
        <v>7560.4</v>
      </c>
      <c r="G4" s="12">
        <v>183.8</v>
      </c>
      <c r="H4" s="13">
        <v>2997.2</v>
      </c>
    </row>
    <row r="5" spans="1:8" ht="18" customHeight="1">
      <c r="A5" s="1765" t="s">
        <v>21</v>
      </c>
      <c r="B5" s="12">
        <v>13379.3</v>
      </c>
      <c r="C5" s="12">
        <v>1808.8</v>
      </c>
      <c r="D5" s="12">
        <v>304.89999999999998</v>
      </c>
      <c r="E5" s="12">
        <v>517.6</v>
      </c>
      <c r="F5" s="12">
        <v>7547.4</v>
      </c>
      <c r="G5" s="12">
        <v>183.1</v>
      </c>
      <c r="H5" s="13">
        <v>3017.5</v>
      </c>
    </row>
    <row r="6" spans="1:8" ht="18" customHeight="1">
      <c r="A6" s="1765" t="s">
        <v>22</v>
      </c>
      <c r="B6" s="12">
        <v>13381.9</v>
      </c>
      <c r="C6" s="12">
        <v>1796.3</v>
      </c>
      <c r="D6" s="12">
        <v>302.89999999999998</v>
      </c>
      <c r="E6" s="12">
        <v>525.9</v>
      </c>
      <c r="F6" s="12">
        <v>7510.3</v>
      </c>
      <c r="G6" s="12">
        <v>182.7</v>
      </c>
      <c r="H6" s="13">
        <v>3063.8</v>
      </c>
    </row>
    <row r="7" spans="1:8" ht="18" customHeight="1">
      <c r="A7" s="1765" t="s">
        <v>23</v>
      </c>
      <c r="B7" s="12">
        <v>13384</v>
      </c>
      <c r="C7" s="12">
        <v>1786</v>
      </c>
      <c r="D7" s="12">
        <v>300.39999999999998</v>
      </c>
      <c r="E7" s="12">
        <v>533</v>
      </c>
      <c r="F7" s="12">
        <v>7497.8</v>
      </c>
      <c r="G7" s="12">
        <v>181</v>
      </c>
      <c r="H7" s="13">
        <v>3085.7</v>
      </c>
    </row>
    <row r="8" spans="1:8" ht="18" customHeight="1">
      <c r="A8" s="1812" t="s">
        <v>24</v>
      </c>
      <c r="B8" s="14">
        <v>13388.7</v>
      </c>
      <c r="C8" s="14">
        <v>1774.1</v>
      </c>
      <c r="D8" s="14">
        <v>298.10000000000002</v>
      </c>
      <c r="E8" s="14">
        <v>544.20000000000005</v>
      </c>
      <c r="F8" s="14">
        <v>7498.5</v>
      </c>
      <c r="G8" s="14">
        <v>180.2</v>
      </c>
      <c r="H8" s="15">
        <v>3093.6</v>
      </c>
    </row>
    <row r="9" spans="1:8" ht="18" customHeight="1">
      <c r="A9" s="1815" t="s">
        <v>25</v>
      </c>
      <c r="B9" s="16">
        <v>13391.5</v>
      </c>
      <c r="C9" s="16">
        <v>1763.4</v>
      </c>
      <c r="D9" s="16">
        <v>297.2</v>
      </c>
      <c r="E9" s="16">
        <v>556</v>
      </c>
      <c r="F9" s="16">
        <v>7489.5</v>
      </c>
      <c r="G9" s="16">
        <v>180.2</v>
      </c>
      <c r="H9" s="17">
        <v>3105.2</v>
      </c>
    </row>
    <row r="10" spans="1:8" ht="18" customHeight="1">
      <c r="A10" s="1765" t="s">
        <v>26</v>
      </c>
      <c r="B10" s="12">
        <v>13395.2</v>
      </c>
      <c r="C10" s="12">
        <v>1756.2</v>
      </c>
      <c r="D10" s="12">
        <v>294.39999999999998</v>
      </c>
      <c r="E10" s="12">
        <v>563.9</v>
      </c>
      <c r="F10" s="12">
        <v>7477.8</v>
      </c>
      <c r="G10" s="12">
        <v>180.2</v>
      </c>
      <c r="H10" s="13">
        <v>3122.7</v>
      </c>
    </row>
    <row r="11" spans="1:8" ht="18" customHeight="1">
      <c r="A11" s="1765" t="s">
        <v>27</v>
      </c>
      <c r="B11" s="12">
        <v>13403.2</v>
      </c>
      <c r="C11" s="12">
        <v>1747.3</v>
      </c>
      <c r="D11" s="12">
        <v>292.89999999999998</v>
      </c>
      <c r="E11" s="12">
        <v>572.1</v>
      </c>
      <c r="F11" s="12">
        <v>7477.7</v>
      </c>
      <c r="G11" s="12">
        <v>180.4</v>
      </c>
      <c r="H11" s="13">
        <v>3132.8</v>
      </c>
    </row>
    <row r="12" spans="1:8" ht="18" customHeight="1">
      <c r="A12" s="1765" t="s">
        <v>28</v>
      </c>
      <c r="B12" s="12">
        <v>13397.9</v>
      </c>
      <c r="C12" s="12">
        <v>1739</v>
      </c>
      <c r="D12" s="12">
        <v>291.2</v>
      </c>
      <c r="E12" s="12">
        <v>578.70000000000005</v>
      </c>
      <c r="F12" s="12">
        <v>7457.1</v>
      </c>
      <c r="G12" s="12">
        <v>179.5</v>
      </c>
      <c r="H12" s="13">
        <v>3152.4</v>
      </c>
    </row>
    <row r="13" spans="1:8" s="2" customFormat="1" ht="18" customHeight="1">
      <c r="A13" s="1812" t="s">
        <v>29</v>
      </c>
      <c r="B13" s="14">
        <v>13404</v>
      </c>
      <c r="C13" s="14">
        <v>1734.5</v>
      </c>
      <c r="D13" s="14">
        <v>290.3</v>
      </c>
      <c r="E13" s="14">
        <v>584.70000000000005</v>
      </c>
      <c r="F13" s="14">
        <v>7454.5</v>
      </c>
      <c r="G13" s="14">
        <v>179</v>
      </c>
      <c r="H13" s="15">
        <v>3161.1</v>
      </c>
    </row>
    <row r="14" spans="1:8" ht="18" customHeight="1">
      <c r="A14" s="18" t="s">
        <v>30</v>
      </c>
      <c r="B14" s="16">
        <v>13404.8</v>
      </c>
      <c r="C14" s="16">
        <v>1645.9</v>
      </c>
      <c r="D14" s="16">
        <v>244.9</v>
      </c>
      <c r="E14" s="16">
        <v>607</v>
      </c>
      <c r="F14" s="16">
        <v>7487.9</v>
      </c>
      <c r="G14" s="16">
        <v>151</v>
      </c>
      <c r="H14" s="17">
        <v>3268</v>
      </c>
    </row>
    <row r="15" spans="1:8" ht="18" customHeight="1">
      <c r="A15" s="1829" t="s">
        <v>31</v>
      </c>
      <c r="B15" s="12">
        <v>13404.2</v>
      </c>
      <c r="C15" s="12">
        <v>1642.1</v>
      </c>
      <c r="D15" s="19">
        <v>244.6</v>
      </c>
      <c r="E15" s="19">
        <v>616.6</v>
      </c>
      <c r="F15" s="12">
        <v>7487</v>
      </c>
      <c r="G15" s="19">
        <v>150.9</v>
      </c>
      <c r="H15" s="13">
        <v>3267</v>
      </c>
    </row>
    <row r="16" spans="1:8" ht="18" customHeight="1">
      <c r="A16" s="1829" t="s">
        <v>32</v>
      </c>
      <c r="B16" s="12">
        <v>13415.3</v>
      </c>
      <c r="C16" s="12">
        <v>1636.5</v>
      </c>
      <c r="D16" s="12">
        <v>243.4</v>
      </c>
      <c r="E16" s="12">
        <v>622.5</v>
      </c>
      <c r="F16" s="12">
        <v>7460.5</v>
      </c>
      <c r="G16" s="12">
        <v>151</v>
      </c>
      <c r="H16" s="13">
        <v>3301.5</v>
      </c>
    </row>
    <row r="17" spans="1:12" ht="18" customHeight="1">
      <c r="A17" s="1829" t="s">
        <v>33</v>
      </c>
      <c r="B17" s="12">
        <v>13431.1</v>
      </c>
      <c r="C17" s="12">
        <v>1632.4</v>
      </c>
      <c r="D17" s="12">
        <v>245.9</v>
      </c>
      <c r="E17" s="12">
        <v>627.5</v>
      </c>
      <c r="F17" s="12">
        <v>7446.2</v>
      </c>
      <c r="G17" s="12">
        <v>150.9</v>
      </c>
      <c r="H17" s="13">
        <v>3307.9</v>
      </c>
    </row>
    <row r="18" spans="1:12" ht="18" customHeight="1">
      <c r="A18" s="20" t="s">
        <v>34</v>
      </c>
      <c r="B18" s="14">
        <v>13437.7</v>
      </c>
      <c r="C18" s="14">
        <v>1629.4</v>
      </c>
      <c r="D18" s="14">
        <v>243.8</v>
      </c>
      <c r="E18" s="14">
        <v>632.4</v>
      </c>
      <c r="F18" s="21">
        <v>7469.7</v>
      </c>
      <c r="G18" s="14">
        <v>152</v>
      </c>
      <c r="H18" s="15">
        <v>3310.4</v>
      </c>
    </row>
    <row r="19" spans="1:12" ht="18" customHeight="1">
      <c r="A19" s="18" t="s">
        <v>35</v>
      </c>
      <c r="B19" s="22">
        <v>13446.8</v>
      </c>
      <c r="C19" s="22">
        <v>1619.4</v>
      </c>
      <c r="D19" s="22">
        <v>241.7</v>
      </c>
      <c r="E19" s="22">
        <v>642.29999999999995</v>
      </c>
      <c r="F19" s="22">
        <v>7472.9</v>
      </c>
      <c r="G19" s="22">
        <v>151.9</v>
      </c>
      <c r="H19" s="23">
        <v>3318.6</v>
      </c>
    </row>
    <row r="20" spans="1:12" ht="18" customHeight="1">
      <c r="A20" s="1829" t="s">
        <v>36</v>
      </c>
      <c r="B20" s="24">
        <v>13477</v>
      </c>
      <c r="C20" s="24">
        <v>1615.3</v>
      </c>
      <c r="D20" s="24">
        <v>241.6</v>
      </c>
      <c r="E20" s="24">
        <v>645.70000000000005</v>
      </c>
      <c r="F20" s="24">
        <v>7459.5</v>
      </c>
      <c r="G20" s="24">
        <v>152.19999999999999</v>
      </c>
      <c r="H20" s="25">
        <v>3362.7</v>
      </c>
    </row>
    <row r="21" spans="1:12" ht="18" customHeight="1">
      <c r="A21" s="26" t="s">
        <v>37</v>
      </c>
      <c r="B21" s="24">
        <v>13476.9</v>
      </c>
      <c r="C21" s="24">
        <v>1611.3</v>
      </c>
      <c r="D21" s="24">
        <v>241.1</v>
      </c>
      <c r="E21" s="24">
        <v>647.29999999999995</v>
      </c>
      <c r="F21" s="24">
        <v>7452.4</v>
      </c>
      <c r="G21" s="24">
        <v>152.80000000000001</v>
      </c>
      <c r="H21" s="25">
        <v>3372</v>
      </c>
    </row>
    <row r="22" spans="1:12" ht="18" customHeight="1">
      <c r="A22" s="26" t="s">
        <v>38</v>
      </c>
      <c r="B22" s="24">
        <v>13480.6</v>
      </c>
      <c r="C22" s="24">
        <v>1602.2</v>
      </c>
      <c r="D22" s="24">
        <v>245.8</v>
      </c>
      <c r="E22" s="24">
        <v>652.5</v>
      </c>
      <c r="F22" s="24">
        <v>7428.9</v>
      </c>
      <c r="G22" s="24">
        <v>151.30000000000001</v>
      </c>
      <c r="H22" s="25">
        <v>3399.9</v>
      </c>
    </row>
    <row r="23" spans="1:12" ht="18" customHeight="1">
      <c r="A23" s="27" t="s">
        <v>39</v>
      </c>
      <c r="B23" s="21">
        <v>13482.4</v>
      </c>
      <c r="C23" s="21">
        <v>1598.3</v>
      </c>
      <c r="D23" s="21">
        <v>244.6</v>
      </c>
      <c r="E23" s="21">
        <v>655.29999999999995</v>
      </c>
      <c r="F23" s="21">
        <v>7370.4</v>
      </c>
      <c r="G23" s="21">
        <v>151.5</v>
      </c>
      <c r="H23" s="28">
        <v>3462.3</v>
      </c>
    </row>
    <row r="24" spans="1:12" ht="18" customHeight="1">
      <c r="A24" s="29" t="s">
        <v>40</v>
      </c>
      <c r="B24" s="22">
        <v>13485.2</v>
      </c>
      <c r="C24" s="22">
        <v>1593.8</v>
      </c>
      <c r="D24" s="22">
        <v>243.8</v>
      </c>
      <c r="E24" s="22">
        <v>660.1</v>
      </c>
      <c r="F24" s="22">
        <v>7410.4</v>
      </c>
      <c r="G24" s="22">
        <v>151.6</v>
      </c>
      <c r="H24" s="23">
        <v>3425.5</v>
      </c>
    </row>
    <row r="25" spans="1:12" ht="18" customHeight="1">
      <c r="A25" s="26" t="s">
        <v>41</v>
      </c>
      <c r="B25" s="24">
        <v>13489</v>
      </c>
      <c r="C25" s="24">
        <v>1576.6</v>
      </c>
      <c r="D25" s="24">
        <v>242.9</v>
      </c>
      <c r="E25" s="24">
        <v>621.70000000000005</v>
      </c>
      <c r="F25" s="24">
        <v>7390.6</v>
      </c>
      <c r="G25" s="24">
        <v>151.9</v>
      </c>
      <c r="H25" s="25">
        <v>3505.3</v>
      </c>
    </row>
    <row r="26" spans="1:12" ht="18" customHeight="1">
      <c r="A26" s="26" t="s">
        <v>42</v>
      </c>
      <c r="B26" s="24">
        <f t="shared" ref="B26:B32" si="0">SUM(C26:H26)</f>
        <v>13490.599999999999</v>
      </c>
      <c r="C26" s="24">
        <v>1573.9</v>
      </c>
      <c r="D26" s="24">
        <v>242.4</v>
      </c>
      <c r="E26" s="24">
        <v>625.70000000000005</v>
      </c>
      <c r="F26" s="24">
        <v>7381.3</v>
      </c>
      <c r="G26" s="24">
        <v>151.5</v>
      </c>
      <c r="H26" s="25">
        <v>3515.8</v>
      </c>
    </row>
    <row r="27" spans="1:12" ht="18" customHeight="1">
      <c r="A27" s="26" t="s">
        <v>43</v>
      </c>
      <c r="B27" s="24">
        <f t="shared" si="0"/>
        <v>13491.1</v>
      </c>
      <c r="C27" s="24">
        <v>1571</v>
      </c>
      <c r="D27" s="24">
        <v>243.2</v>
      </c>
      <c r="E27" s="24">
        <v>627.5</v>
      </c>
      <c r="F27" s="24">
        <v>7349.5</v>
      </c>
      <c r="G27" s="24">
        <v>150.80000000000001</v>
      </c>
      <c r="H27" s="25">
        <v>3549.1</v>
      </c>
    </row>
    <row r="28" spans="1:12" ht="18" customHeight="1">
      <c r="A28" s="27" t="s">
        <v>44</v>
      </c>
      <c r="B28" s="21">
        <f t="shared" si="0"/>
        <v>13492.5</v>
      </c>
      <c r="C28" s="21">
        <v>1558.2</v>
      </c>
      <c r="D28" s="21">
        <v>242.6</v>
      </c>
      <c r="E28" s="21">
        <v>629.6</v>
      </c>
      <c r="F28" s="21">
        <v>7341.6</v>
      </c>
      <c r="G28" s="21">
        <v>150.80000000000001</v>
      </c>
      <c r="H28" s="28">
        <v>3569.7</v>
      </c>
    </row>
    <row r="29" spans="1:12" ht="18" customHeight="1">
      <c r="A29" s="29" t="s">
        <v>45</v>
      </c>
      <c r="B29" s="22">
        <f t="shared" si="0"/>
        <v>13495.199999999999</v>
      </c>
      <c r="C29" s="30">
        <v>1546.2</v>
      </c>
      <c r="D29" s="30">
        <v>242.2</v>
      </c>
      <c r="E29" s="30">
        <v>631.9</v>
      </c>
      <c r="F29" s="30">
        <v>7317.5</v>
      </c>
      <c r="G29" s="30">
        <v>149.5</v>
      </c>
      <c r="H29" s="31">
        <v>3607.9</v>
      </c>
      <c r="I29" s="32"/>
      <c r="J29" s="32"/>
      <c r="K29" s="32"/>
    </row>
    <row r="30" spans="1:12" ht="18" customHeight="1">
      <c r="A30" s="26" t="s">
        <v>46</v>
      </c>
      <c r="B30" s="24">
        <f t="shared" si="0"/>
        <v>13497.2</v>
      </c>
      <c r="C30" s="33">
        <v>1535.2</v>
      </c>
      <c r="D30" s="33">
        <v>242</v>
      </c>
      <c r="E30" s="33">
        <v>632.9</v>
      </c>
      <c r="F30" s="33">
        <v>7310.1</v>
      </c>
      <c r="G30" s="33">
        <v>150.30000000000001</v>
      </c>
      <c r="H30" s="34">
        <v>3626.7</v>
      </c>
      <c r="I30" s="32"/>
      <c r="J30" s="32"/>
      <c r="K30" s="32"/>
      <c r="L30" s="32"/>
    </row>
    <row r="31" spans="1:12" s="2" customFormat="1" ht="18" customHeight="1">
      <c r="A31" s="26" t="s">
        <v>47</v>
      </c>
      <c r="B31" s="24">
        <f t="shared" si="0"/>
        <v>13498.899999999998</v>
      </c>
      <c r="C31" s="33">
        <v>1531.1</v>
      </c>
      <c r="D31" s="33">
        <v>242.5</v>
      </c>
      <c r="E31" s="33">
        <v>638.79999999999995</v>
      </c>
      <c r="F31" s="33">
        <v>7308.7</v>
      </c>
      <c r="G31" s="33">
        <v>149.9</v>
      </c>
      <c r="H31" s="34">
        <v>3627.9</v>
      </c>
      <c r="I31" s="32"/>
      <c r="J31" s="32"/>
      <c r="K31" s="32"/>
    </row>
    <row r="32" spans="1:12" ht="18" customHeight="1">
      <c r="A32" s="1776" t="s">
        <v>48</v>
      </c>
      <c r="B32" s="35">
        <f t="shared" si="0"/>
        <v>13499.8</v>
      </c>
      <c r="C32" s="36">
        <v>1526.9</v>
      </c>
      <c r="D32" s="36">
        <v>241.2</v>
      </c>
      <c r="E32" s="36">
        <v>641.4</v>
      </c>
      <c r="F32" s="36">
        <v>7308.5</v>
      </c>
      <c r="G32" s="36">
        <v>149</v>
      </c>
      <c r="H32" s="37">
        <v>3632.8</v>
      </c>
      <c r="I32" s="32"/>
      <c r="J32" s="32"/>
      <c r="K32" s="32"/>
      <c r="L32" s="32"/>
    </row>
    <row r="33" spans="1:12" ht="18" customHeight="1">
      <c r="A33" s="38" t="s">
        <v>49</v>
      </c>
      <c r="B33" s="39">
        <v>13500.2</v>
      </c>
      <c r="C33" s="40">
        <v>1517.1</v>
      </c>
      <c r="D33" s="40">
        <v>241</v>
      </c>
      <c r="E33" s="40">
        <v>641.70000000000005</v>
      </c>
      <c r="F33" s="40">
        <v>7275.9</v>
      </c>
      <c r="G33" s="40">
        <v>146.69999999999999</v>
      </c>
      <c r="H33" s="41">
        <v>3677.8</v>
      </c>
      <c r="I33" s="32"/>
      <c r="J33" s="32"/>
      <c r="K33" s="32"/>
      <c r="L33" s="32"/>
    </row>
    <row r="34" spans="1:12" ht="18" customHeight="1">
      <c r="A34" s="1776" t="s">
        <v>50</v>
      </c>
      <c r="B34" s="35">
        <v>13500.5</v>
      </c>
      <c r="C34" s="36">
        <v>1511.5</v>
      </c>
      <c r="D34" s="36">
        <v>243.8</v>
      </c>
      <c r="E34" s="36">
        <v>644.20000000000005</v>
      </c>
      <c r="F34" s="36">
        <v>7269.2</v>
      </c>
      <c r="G34" s="36">
        <v>146.6</v>
      </c>
      <c r="H34" s="37">
        <v>3685.2</v>
      </c>
      <c r="I34" s="32"/>
      <c r="J34" s="32"/>
      <c r="K34" s="32"/>
      <c r="L34" s="32"/>
    </row>
    <row r="35" spans="1:12" ht="18" customHeight="1">
      <c r="A35" s="1776" t="s">
        <v>51</v>
      </c>
      <c r="B35" s="35">
        <v>13502.1</v>
      </c>
      <c r="C35" s="36">
        <v>1498.4</v>
      </c>
      <c r="D35" s="36">
        <v>241.7</v>
      </c>
      <c r="E35" s="36">
        <v>645.6</v>
      </c>
      <c r="F35" s="36">
        <v>7276.7</v>
      </c>
      <c r="G35" s="36">
        <v>149.5</v>
      </c>
      <c r="H35" s="37">
        <v>3690.2</v>
      </c>
      <c r="I35" s="32"/>
      <c r="J35" s="32"/>
      <c r="K35" s="32"/>
      <c r="L35" s="32"/>
    </row>
    <row r="36" spans="1:12" ht="18" customHeight="1">
      <c r="A36" s="1777" t="s">
        <v>52</v>
      </c>
      <c r="B36" s="42">
        <v>13503.4</v>
      </c>
      <c r="C36" s="43">
        <v>1490.6</v>
      </c>
      <c r="D36" s="43">
        <v>238.4</v>
      </c>
      <c r="E36" s="43">
        <v>647.79999999999995</v>
      </c>
      <c r="F36" s="43">
        <v>7284.7</v>
      </c>
      <c r="G36" s="43">
        <v>149.4</v>
      </c>
      <c r="H36" s="44">
        <v>3692.5</v>
      </c>
      <c r="I36" s="32"/>
      <c r="J36" s="32"/>
      <c r="K36" s="32"/>
      <c r="L36" s="32"/>
    </row>
    <row r="37" spans="1:12" ht="18" customHeight="1">
      <c r="A37" s="2470" t="s">
        <v>53</v>
      </c>
      <c r="B37" s="2470"/>
      <c r="C37" s="2470"/>
      <c r="D37" s="2470"/>
      <c r="E37" s="2470"/>
      <c r="F37" s="2470"/>
      <c r="G37" s="2470"/>
      <c r="H37" s="2470"/>
    </row>
    <row r="38" spans="1:12" ht="18" customHeight="1">
      <c r="A38" s="1817" t="s">
        <v>54</v>
      </c>
      <c r="B38" s="1764"/>
      <c r="C38" s="1764"/>
      <c r="D38" s="1764"/>
      <c r="E38" s="1764"/>
      <c r="F38" s="1764"/>
      <c r="G38" s="1764"/>
      <c r="H38" s="1764"/>
    </row>
    <row r="39" spans="1:12" ht="18" customHeight="1">
      <c r="A39" s="1817" t="s">
        <v>55</v>
      </c>
      <c r="B39" s="1764"/>
      <c r="C39" s="1764"/>
      <c r="D39" s="1764"/>
      <c r="E39" s="1764"/>
      <c r="F39" s="1764"/>
      <c r="G39" s="1764"/>
      <c r="H39" s="1764"/>
    </row>
  </sheetData>
  <mergeCells count="1">
    <mergeCell ref="A37:H3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view="pageBreakPreview" zoomScaleNormal="100" zoomScaleSheetLayoutView="100" workbookViewId="0">
      <selection activeCell="L3" sqref="L3"/>
    </sheetView>
  </sheetViews>
  <sheetFormatPr defaultRowHeight="20.100000000000001" customHeight="1"/>
  <cols>
    <col min="1" max="1" width="4.625" style="48" customWidth="1"/>
    <col min="2" max="2" width="9.625" style="46" customWidth="1"/>
    <col min="3" max="9" width="8.5" style="46" customWidth="1"/>
    <col min="10" max="10" width="8.5" style="48" customWidth="1"/>
    <col min="11" max="11" width="9" style="48" customWidth="1"/>
    <col min="12" max="12" width="10" style="48" customWidth="1"/>
    <col min="13" max="18" width="10.5" style="48" customWidth="1"/>
    <col min="19" max="25" width="4.875" style="48" customWidth="1"/>
    <col min="26" max="26" width="9" style="48"/>
    <col min="27" max="27" width="7.75" style="48" customWidth="1"/>
    <col min="28" max="28" width="10.75" style="48" customWidth="1"/>
    <col min="29" max="29" width="7.5" style="48" bestFit="1" customWidth="1"/>
    <col min="30" max="34" width="11.25" style="48" customWidth="1"/>
    <col min="35" max="251" width="9" style="48"/>
    <col min="252" max="252" width="11.125" style="48" customWidth="1"/>
    <col min="253" max="253" width="6.5" style="48" customWidth="1"/>
    <col min="254" max="254" width="5.5" style="48" customWidth="1"/>
    <col min="255" max="255" width="5.125" style="48" customWidth="1"/>
    <col min="256" max="256" width="5.5" style="48" customWidth="1"/>
    <col min="257" max="257" width="5.125" style="48" customWidth="1"/>
    <col min="258" max="259" width="5.5" style="48" customWidth="1"/>
    <col min="260" max="261" width="5.375" style="48" customWidth="1"/>
    <col min="262" max="263" width="5.5" style="48" customWidth="1"/>
    <col min="264" max="265" width="5.125" style="48" customWidth="1"/>
    <col min="266" max="266" width="6.875" style="48" customWidth="1"/>
    <col min="267" max="507" width="9" style="48"/>
    <col min="508" max="508" width="11.125" style="48" customWidth="1"/>
    <col min="509" max="509" width="6.5" style="48" customWidth="1"/>
    <col min="510" max="510" width="5.5" style="48" customWidth="1"/>
    <col min="511" max="511" width="5.125" style="48" customWidth="1"/>
    <col min="512" max="512" width="5.5" style="48" customWidth="1"/>
    <col min="513" max="513" width="5.125" style="48" customWidth="1"/>
    <col min="514" max="515" width="5.5" style="48" customWidth="1"/>
    <col min="516" max="517" width="5.375" style="48" customWidth="1"/>
    <col min="518" max="519" width="5.5" style="48" customWidth="1"/>
    <col min="520" max="521" width="5.125" style="48" customWidth="1"/>
    <col min="522" max="522" width="6.875" style="48" customWidth="1"/>
    <col min="523" max="763" width="9" style="48"/>
    <col min="764" max="764" width="11.125" style="48" customWidth="1"/>
    <col min="765" max="765" width="6.5" style="48" customWidth="1"/>
    <col min="766" max="766" width="5.5" style="48" customWidth="1"/>
    <col min="767" max="767" width="5.125" style="48" customWidth="1"/>
    <col min="768" max="768" width="5.5" style="48" customWidth="1"/>
    <col min="769" max="769" width="5.125" style="48" customWidth="1"/>
    <col min="770" max="771" width="5.5" style="48" customWidth="1"/>
    <col min="772" max="773" width="5.375" style="48" customWidth="1"/>
    <col min="774" max="775" width="5.5" style="48" customWidth="1"/>
    <col min="776" max="777" width="5.125" style="48" customWidth="1"/>
    <col min="778" max="778" width="6.875" style="48" customWidth="1"/>
    <col min="779" max="1019" width="9" style="48"/>
    <col min="1020" max="1020" width="11.125" style="48" customWidth="1"/>
    <col min="1021" max="1021" width="6.5" style="48" customWidth="1"/>
    <col min="1022" max="1022" width="5.5" style="48" customWidth="1"/>
    <col min="1023" max="1023" width="5.125" style="48" customWidth="1"/>
    <col min="1024" max="1024" width="5.5" style="48" customWidth="1"/>
    <col min="1025" max="1025" width="5.125" style="48" customWidth="1"/>
    <col min="1026" max="1027" width="5.5" style="48" customWidth="1"/>
    <col min="1028" max="1029" width="5.375" style="48" customWidth="1"/>
    <col min="1030" max="1031" width="5.5" style="48" customWidth="1"/>
    <col min="1032" max="1033" width="5.125" style="48" customWidth="1"/>
    <col min="1034" max="1034" width="6.875" style="48" customWidth="1"/>
    <col min="1035" max="1275" width="9" style="48"/>
    <col min="1276" max="1276" width="11.125" style="48" customWidth="1"/>
    <col min="1277" max="1277" width="6.5" style="48" customWidth="1"/>
    <col min="1278" max="1278" width="5.5" style="48" customWidth="1"/>
    <col min="1279" max="1279" width="5.125" style="48" customWidth="1"/>
    <col min="1280" max="1280" width="5.5" style="48" customWidth="1"/>
    <col min="1281" max="1281" width="5.125" style="48" customWidth="1"/>
    <col min="1282" max="1283" width="5.5" style="48" customWidth="1"/>
    <col min="1284" max="1285" width="5.375" style="48" customWidth="1"/>
    <col min="1286" max="1287" width="5.5" style="48" customWidth="1"/>
    <col min="1288" max="1289" width="5.125" style="48" customWidth="1"/>
    <col min="1290" max="1290" width="6.875" style="48" customWidth="1"/>
    <col min="1291" max="1531" width="9" style="48"/>
    <col min="1532" max="1532" width="11.125" style="48" customWidth="1"/>
    <col min="1533" max="1533" width="6.5" style="48" customWidth="1"/>
    <col min="1534" max="1534" width="5.5" style="48" customWidth="1"/>
    <col min="1535" max="1535" width="5.125" style="48" customWidth="1"/>
    <col min="1536" max="1536" width="5.5" style="48" customWidth="1"/>
    <col min="1537" max="1537" width="5.125" style="48" customWidth="1"/>
    <col min="1538" max="1539" width="5.5" style="48" customWidth="1"/>
    <col min="1540" max="1541" width="5.375" style="48" customWidth="1"/>
    <col min="1542" max="1543" width="5.5" style="48" customWidth="1"/>
    <col min="1544" max="1545" width="5.125" style="48" customWidth="1"/>
    <col min="1546" max="1546" width="6.875" style="48" customWidth="1"/>
    <col min="1547" max="1787" width="9" style="48"/>
    <col min="1788" max="1788" width="11.125" style="48" customWidth="1"/>
    <col min="1789" max="1789" width="6.5" style="48" customWidth="1"/>
    <col min="1790" max="1790" width="5.5" style="48" customWidth="1"/>
    <col min="1791" max="1791" width="5.125" style="48" customWidth="1"/>
    <col min="1792" max="1792" width="5.5" style="48" customWidth="1"/>
    <col min="1793" max="1793" width="5.125" style="48" customWidth="1"/>
    <col min="1794" max="1795" width="5.5" style="48" customWidth="1"/>
    <col min="1796" max="1797" width="5.375" style="48" customWidth="1"/>
    <col min="1798" max="1799" width="5.5" style="48" customWidth="1"/>
    <col min="1800" max="1801" width="5.125" style="48" customWidth="1"/>
    <col min="1802" max="1802" width="6.875" style="48" customWidth="1"/>
    <col min="1803" max="2043" width="9" style="48"/>
    <col min="2044" max="2044" width="11.125" style="48" customWidth="1"/>
    <col min="2045" max="2045" width="6.5" style="48" customWidth="1"/>
    <col min="2046" max="2046" width="5.5" style="48" customWidth="1"/>
    <col min="2047" max="2047" width="5.125" style="48" customWidth="1"/>
    <col min="2048" max="2048" width="5.5" style="48" customWidth="1"/>
    <col min="2049" max="2049" width="5.125" style="48" customWidth="1"/>
    <col min="2050" max="2051" width="5.5" style="48" customWidth="1"/>
    <col min="2052" max="2053" width="5.375" style="48" customWidth="1"/>
    <col min="2054" max="2055" width="5.5" style="48" customWidth="1"/>
    <col min="2056" max="2057" width="5.125" style="48" customWidth="1"/>
    <col min="2058" max="2058" width="6.875" style="48" customWidth="1"/>
    <col min="2059" max="2299" width="9" style="48"/>
    <col min="2300" max="2300" width="11.125" style="48" customWidth="1"/>
    <col min="2301" max="2301" width="6.5" style="48" customWidth="1"/>
    <col min="2302" max="2302" width="5.5" style="48" customWidth="1"/>
    <col min="2303" max="2303" width="5.125" style="48" customWidth="1"/>
    <col min="2304" max="2304" width="5.5" style="48" customWidth="1"/>
    <col min="2305" max="2305" width="5.125" style="48" customWidth="1"/>
    <col min="2306" max="2307" width="5.5" style="48" customWidth="1"/>
    <col min="2308" max="2309" width="5.375" style="48" customWidth="1"/>
    <col min="2310" max="2311" width="5.5" style="48" customWidth="1"/>
    <col min="2312" max="2313" width="5.125" style="48" customWidth="1"/>
    <col min="2314" max="2314" width="6.875" style="48" customWidth="1"/>
    <col min="2315" max="2555" width="9" style="48"/>
    <col min="2556" max="2556" width="11.125" style="48" customWidth="1"/>
    <col min="2557" max="2557" width="6.5" style="48" customWidth="1"/>
    <col min="2558" max="2558" width="5.5" style="48" customWidth="1"/>
    <col min="2559" max="2559" width="5.125" style="48" customWidth="1"/>
    <col min="2560" max="2560" width="5.5" style="48" customWidth="1"/>
    <col min="2561" max="2561" width="5.125" style="48" customWidth="1"/>
    <col min="2562" max="2563" width="5.5" style="48" customWidth="1"/>
    <col min="2564" max="2565" width="5.375" style="48" customWidth="1"/>
    <col min="2566" max="2567" width="5.5" style="48" customWidth="1"/>
    <col min="2568" max="2569" width="5.125" style="48" customWidth="1"/>
    <col min="2570" max="2570" width="6.875" style="48" customWidth="1"/>
    <col min="2571" max="2811" width="9" style="48"/>
    <col min="2812" max="2812" width="11.125" style="48" customWidth="1"/>
    <col min="2813" max="2813" width="6.5" style="48" customWidth="1"/>
    <col min="2814" max="2814" width="5.5" style="48" customWidth="1"/>
    <col min="2815" max="2815" width="5.125" style="48" customWidth="1"/>
    <col min="2816" max="2816" width="5.5" style="48" customWidth="1"/>
    <col min="2817" max="2817" width="5.125" style="48" customWidth="1"/>
    <col min="2818" max="2819" width="5.5" style="48" customWidth="1"/>
    <col min="2820" max="2821" width="5.375" style="48" customWidth="1"/>
    <col min="2822" max="2823" width="5.5" style="48" customWidth="1"/>
    <col min="2824" max="2825" width="5.125" style="48" customWidth="1"/>
    <col min="2826" max="2826" width="6.875" style="48" customWidth="1"/>
    <col min="2827" max="3067" width="9" style="48"/>
    <col min="3068" max="3068" width="11.125" style="48" customWidth="1"/>
    <col min="3069" max="3069" width="6.5" style="48" customWidth="1"/>
    <col min="3070" max="3070" width="5.5" style="48" customWidth="1"/>
    <col min="3071" max="3071" width="5.125" style="48" customWidth="1"/>
    <col min="3072" max="3072" width="5.5" style="48" customWidth="1"/>
    <col min="3073" max="3073" width="5.125" style="48" customWidth="1"/>
    <col min="3074" max="3075" width="5.5" style="48" customWidth="1"/>
    <col min="3076" max="3077" width="5.375" style="48" customWidth="1"/>
    <col min="3078" max="3079" width="5.5" style="48" customWidth="1"/>
    <col min="3080" max="3081" width="5.125" style="48" customWidth="1"/>
    <col min="3082" max="3082" width="6.875" style="48" customWidth="1"/>
    <col min="3083" max="3323" width="9" style="48"/>
    <col min="3324" max="3324" width="11.125" style="48" customWidth="1"/>
    <col min="3325" max="3325" width="6.5" style="48" customWidth="1"/>
    <col min="3326" max="3326" width="5.5" style="48" customWidth="1"/>
    <col min="3327" max="3327" width="5.125" style="48" customWidth="1"/>
    <col min="3328" max="3328" width="5.5" style="48" customWidth="1"/>
    <col min="3329" max="3329" width="5.125" style="48" customWidth="1"/>
    <col min="3330" max="3331" width="5.5" style="48" customWidth="1"/>
    <col min="3332" max="3333" width="5.375" style="48" customWidth="1"/>
    <col min="3334" max="3335" width="5.5" style="48" customWidth="1"/>
    <col min="3336" max="3337" width="5.125" style="48" customWidth="1"/>
    <col min="3338" max="3338" width="6.875" style="48" customWidth="1"/>
    <col min="3339" max="3579" width="9" style="48"/>
    <col min="3580" max="3580" width="11.125" style="48" customWidth="1"/>
    <col min="3581" max="3581" width="6.5" style="48" customWidth="1"/>
    <col min="3582" max="3582" width="5.5" style="48" customWidth="1"/>
    <col min="3583" max="3583" width="5.125" style="48" customWidth="1"/>
    <col min="3584" max="3584" width="5.5" style="48" customWidth="1"/>
    <col min="3585" max="3585" width="5.125" style="48" customWidth="1"/>
    <col min="3586" max="3587" width="5.5" style="48" customWidth="1"/>
    <col min="3588" max="3589" width="5.375" style="48" customWidth="1"/>
    <col min="3590" max="3591" width="5.5" style="48" customWidth="1"/>
    <col min="3592" max="3593" width="5.125" style="48" customWidth="1"/>
    <col min="3594" max="3594" width="6.875" style="48" customWidth="1"/>
    <col min="3595" max="3835" width="9" style="48"/>
    <col min="3836" max="3836" width="11.125" style="48" customWidth="1"/>
    <col min="3837" max="3837" width="6.5" style="48" customWidth="1"/>
    <col min="3838" max="3838" width="5.5" style="48" customWidth="1"/>
    <col min="3839" max="3839" width="5.125" style="48" customWidth="1"/>
    <col min="3840" max="3840" width="5.5" style="48" customWidth="1"/>
    <col min="3841" max="3841" width="5.125" style="48" customWidth="1"/>
    <col min="3842" max="3843" width="5.5" style="48" customWidth="1"/>
    <col min="3844" max="3845" width="5.375" style="48" customWidth="1"/>
    <col min="3846" max="3847" width="5.5" style="48" customWidth="1"/>
    <col min="3848" max="3849" width="5.125" style="48" customWidth="1"/>
    <col min="3850" max="3850" width="6.875" style="48" customWidth="1"/>
    <col min="3851" max="4091" width="9" style="48"/>
    <col min="4092" max="4092" width="11.125" style="48" customWidth="1"/>
    <col min="4093" max="4093" width="6.5" style="48" customWidth="1"/>
    <col min="4094" max="4094" width="5.5" style="48" customWidth="1"/>
    <col min="4095" max="4095" width="5.125" style="48" customWidth="1"/>
    <col min="4096" max="4096" width="5.5" style="48" customWidth="1"/>
    <col min="4097" max="4097" width="5.125" style="48" customWidth="1"/>
    <col min="4098" max="4099" width="5.5" style="48" customWidth="1"/>
    <col min="4100" max="4101" width="5.375" style="48" customWidth="1"/>
    <col min="4102" max="4103" width="5.5" style="48" customWidth="1"/>
    <col min="4104" max="4105" width="5.125" style="48" customWidth="1"/>
    <col min="4106" max="4106" width="6.875" style="48" customWidth="1"/>
    <col min="4107" max="4347" width="9" style="48"/>
    <col min="4348" max="4348" width="11.125" style="48" customWidth="1"/>
    <col min="4349" max="4349" width="6.5" style="48" customWidth="1"/>
    <col min="4350" max="4350" width="5.5" style="48" customWidth="1"/>
    <col min="4351" max="4351" width="5.125" style="48" customWidth="1"/>
    <col min="4352" max="4352" width="5.5" style="48" customWidth="1"/>
    <col min="4353" max="4353" width="5.125" style="48" customWidth="1"/>
    <col min="4354" max="4355" width="5.5" style="48" customWidth="1"/>
    <col min="4356" max="4357" width="5.375" style="48" customWidth="1"/>
    <col min="4358" max="4359" width="5.5" style="48" customWidth="1"/>
    <col min="4360" max="4361" width="5.125" style="48" customWidth="1"/>
    <col min="4362" max="4362" width="6.875" style="48" customWidth="1"/>
    <col min="4363" max="4603" width="9" style="48"/>
    <col min="4604" max="4604" width="11.125" style="48" customWidth="1"/>
    <col min="4605" max="4605" width="6.5" style="48" customWidth="1"/>
    <col min="4606" max="4606" width="5.5" style="48" customWidth="1"/>
    <col min="4607" max="4607" width="5.125" style="48" customWidth="1"/>
    <col min="4608" max="4608" width="5.5" style="48" customWidth="1"/>
    <col min="4609" max="4609" width="5.125" style="48" customWidth="1"/>
    <col min="4610" max="4611" width="5.5" style="48" customWidth="1"/>
    <col min="4612" max="4613" width="5.375" style="48" customWidth="1"/>
    <col min="4614" max="4615" width="5.5" style="48" customWidth="1"/>
    <col min="4616" max="4617" width="5.125" style="48" customWidth="1"/>
    <col min="4618" max="4618" width="6.875" style="48" customWidth="1"/>
    <col min="4619" max="4859" width="9" style="48"/>
    <col min="4860" max="4860" width="11.125" style="48" customWidth="1"/>
    <col min="4861" max="4861" width="6.5" style="48" customWidth="1"/>
    <col min="4862" max="4862" width="5.5" style="48" customWidth="1"/>
    <col min="4863" max="4863" width="5.125" style="48" customWidth="1"/>
    <col min="4864" max="4864" width="5.5" style="48" customWidth="1"/>
    <col min="4865" max="4865" width="5.125" style="48" customWidth="1"/>
    <col min="4866" max="4867" width="5.5" style="48" customWidth="1"/>
    <col min="4868" max="4869" width="5.375" style="48" customWidth="1"/>
    <col min="4870" max="4871" width="5.5" style="48" customWidth="1"/>
    <col min="4872" max="4873" width="5.125" style="48" customWidth="1"/>
    <col min="4874" max="4874" width="6.875" style="48" customWidth="1"/>
    <col min="4875" max="5115" width="9" style="48"/>
    <col min="5116" max="5116" width="11.125" style="48" customWidth="1"/>
    <col min="5117" max="5117" width="6.5" style="48" customWidth="1"/>
    <col min="5118" max="5118" width="5.5" style="48" customWidth="1"/>
    <col min="5119" max="5119" width="5.125" style="48" customWidth="1"/>
    <col min="5120" max="5120" width="5.5" style="48" customWidth="1"/>
    <col min="5121" max="5121" width="5.125" style="48" customWidth="1"/>
    <col min="5122" max="5123" width="5.5" style="48" customWidth="1"/>
    <col min="5124" max="5125" width="5.375" style="48" customWidth="1"/>
    <col min="5126" max="5127" width="5.5" style="48" customWidth="1"/>
    <col min="5128" max="5129" width="5.125" style="48" customWidth="1"/>
    <col min="5130" max="5130" width="6.875" style="48" customWidth="1"/>
    <col min="5131" max="5371" width="9" style="48"/>
    <col min="5372" max="5372" width="11.125" style="48" customWidth="1"/>
    <col min="5373" max="5373" width="6.5" style="48" customWidth="1"/>
    <col min="5374" max="5374" width="5.5" style="48" customWidth="1"/>
    <col min="5375" max="5375" width="5.125" style="48" customWidth="1"/>
    <col min="5376" max="5376" width="5.5" style="48" customWidth="1"/>
    <col min="5377" max="5377" width="5.125" style="48" customWidth="1"/>
    <col min="5378" max="5379" width="5.5" style="48" customWidth="1"/>
    <col min="5380" max="5381" width="5.375" style="48" customWidth="1"/>
    <col min="5382" max="5383" width="5.5" style="48" customWidth="1"/>
    <col min="5384" max="5385" width="5.125" style="48" customWidth="1"/>
    <col min="5386" max="5386" width="6.875" style="48" customWidth="1"/>
    <col min="5387" max="5627" width="9" style="48"/>
    <col min="5628" max="5628" width="11.125" style="48" customWidth="1"/>
    <col min="5629" max="5629" width="6.5" style="48" customWidth="1"/>
    <col min="5630" max="5630" width="5.5" style="48" customWidth="1"/>
    <col min="5631" max="5631" width="5.125" style="48" customWidth="1"/>
    <col min="5632" max="5632" width="5.5" style="48" customWidth="1"/>
    <col min="5633" max="5633" width="5.125" style="48" customWidth="1"/>
    <col min="5634" max="5635" width="5.5" style="48" customWidth="1"/>
    <col min="5636" max="5637" width="5.375" style="48" customWidth="1"/>
    <col min="5638" max="5639" width="5.5" style="48" customWidth="1"/>
    <col min="5640" max="5641" width="5.125" style="48" customWidth="1"/>
    <col min="5642" max="5642" width="6.875" style="48" customWidth="1"/>
    <col min="5643" max="5883" width="9" style="48"/>
    <col min="5884" max="5884" width="11.125" style="48" customWidth="1"/>
    <col min="5885" max="5885" width="6.5" style="48" customWidth="1"/>
    <col min="5886" max="5886" width="5.5" style="48" customWidth="1"/>
    <col min="5887" max="5887" width="5.125" style="48" customWidth="1"/>
    <col min="5888" max="5888" width="5.5" style="48" customWidth="1"/>
    <col min="5889" max="5889" width="5.125" style="48" customWidth="1"/>
    <col min="5890" max="5891" width="5.5" style="48" customWidth="1"/>
    <col min="5892" max="5893" width="5.375" style="48" customWidth="1"/>
    <col min="5894" max="5895" width="5.5" style="48" customWidth="1"/>
    <col min="5896" max="5897" width="5.125" style="48" customWidth="1"/>
    <col min="5898" max="5898" width="6.875" style="48" customWidth="1"/>
    <col min="5899" max="6139" width="9" style="48"/>
    <col min="6140" max="6140" width="11.125" style="48" customWidth="1"/>
    <col min="6141" max="6141" width="6.5" style="48" customWidth="1"/>
    <col min="6142" max="6142" width="5.5" style="48" customWidth="1"/>
    <col min="6143" max="6143" width="5.125" style="48" customWidth="1"/>
    <col min="6144" max="6144" width="5.5" style="48" customWidth="1"/>
    <col min="6145" max="6145" width="5.125" style="48" customWidth="1"/>
    <col min="6146" max="6147" width="5.5" style="48" customWidth="1"/>
    <col min="6148" max="6149" width="5.375" style="48" customWidth="1"/>
    <col min="6150" max="6151" width="5.5" style="48" customWidth="1"/>
    <col min="6152" max="6153" width="5.125" style="48" customWidth="1"/>
    <col min="6154" max="6154" width="6.875" style="48" customWidth="1"/>
    <col min="6155" max="6395" width="9" style="48"/>
    <col min="6396" max="6396" width="11.125" style="48" customWidth="1"/>
    <col min="6397" max="6397" width="6.5" style="48" customWidth="1"/>
    <col min="6398" max="6398" width="5.5" style="48" customWidth="1"/>
    <col min="6399" max="6399" width="5.125" style="48" customWidth="1"/>
    <col min="6400" max="6400" width="5.5" style="48" customWidth="1"/>
    <col min="6401" max="6401" width="5.125" style="48" customWidth="1"/>
    <col min="6402" max="6403" width="5.5" style="48" customWidth="1"/>
    <col min="6404" max="6405" width="5.375" style="48" customWidth="1"/>
    <col min="6406" max="6407" width="5.5" style="48" customWidth="1"/>
    <col min="6408" max="6409" width="5.125" style="48" customWidth="1"/>
    <col min="6410" max="6410" width="6.875" style="48" customWidth="1"/>
    <col min="6411" max="6651" width="9" style="48"/>
    <col min="6652" max="6652" width="11.125" style="48" customWidth="1"/>
    <col min="6653" max="6653" width="6.5" style="48" customWidth="1"/>
    <col min="6654" max="6654" width="5.5" style="48" customWidth="1"/>
    <col min="6655" max="6655" width="5.125" style="48" customWidth="1"/>
    <col min="6656" max="6656" width="5.5" style="48" customWidth="1"/>
    <col min="6657" max="6657" width="5.125" style="48" customWidth="1"/>
    <col min="6658" max="6659" width="5.5" style="48" customWidth="1"/>
    <col min="6660" max="6661" width="5.375" style="48" customWidth="1"/>
    <col min="6662" max="6663" width="5.5" style="48" customWidth="1"/>
    <col min="6664" max="6665" width="5.125" style="48" customWidth="1"/>
    <col min="6666" max="6666" width="6.875" style="48" customWidth="1"/>
    <col min="6667" max="6907" width="9" style="48"/>
    <col min="6908" max="6908" width="11.125" style="48" customWidth="1"/>
    <col min="6909" max="6909" width="6.5" style="48" customWidth="1"/>
    <col min="6910" max="6910" width="5.5" style="48" customWidth="1"/>
    <col min="6911" max="6911" width="5.125" style="48" customWidth="1"/>
    <col min="6912" max="6912" width="5.5" style="48" customWidth="1"/>
    <col min="6913" max="6913" width="5.125" style="48" customWidth="1"/>
    <col min="6914" max="6915" width="5.5" style="48" customWidth="1"/>
    <col min="6916" max="6917" width="5.375" style="48" customWidth="1"/>
    <col min="6918" max="6919" width="5.5" style="48" customWidth="1"/>
    <col min="6920" max="6921" width="5.125" style="48" customWidth="1"/>
    <col min="6922" max="6922" width="6.875" style="48" customWidth="1"/>
    <col min="6923" max="7163" width="9" style="48"/>
    <col min="7164" max="7164" width="11.125" style="48" customWidth="1"/>
    <col min="7165" max="7165" width="6.5" style="48" customWidth="1"/>
    <col min="7166" max="7166" width="5.5" style="48" customWidth="1"/>
    <col min="7167" max="7167" width="5.125" style="48" customWidth="1"/>
    <col min="7168" max="7168" width="5.5" style="48" customWidth="1"/>
    <col min="7169" max="7169" width="5.125" style="48" customWidth="1"/>
    <col min="7170" max="7171" width="5.5" style="48" customWidth="1"/>
    <col min="7172" max="7173" width="5.375" style="48" customWidth="1"/>
    <col min="7174" max="7175" width="5.5" style="48" customWidth="1"/>
    <col min="7176" max="7177" width="5.125" style="48" customWidth="1"/>
    <col min="7178" max="7178" width="6.875" style="48" customWidth="1"/>
    <col min="7179" max="7419" width="9" style="48"/>
    <col min="7420" max="7420" width="11.125" style="48" customWidth="1"/>
    <col min="7421" max="7421" width="6.5" style="48" customWidth="1"/>
    <col min="7422" max="7422" width="5.5" style="48" customWidth="1"/>
    <col min="7423" max="7423" width="5.125" style="48" customWidth="1"/>
    <col min="7424" max="7424" width="5.5" style="48" customWidth="1"/>
    <col min="7425" max="7425" width="5.125" style="48" customWidth="1"/>
    <col min="7426" max="7427" width="5.5" style="48" customWidth="1"/>
    <col min="7428" max="7429" width="5.375" style="48" customWidth="1"/>
    <col min="7430" max="7431" width="5.5" style="48" customWidth="1"/>
    <col min="7432" max="7433" width="5.125" style="48" customWidth="1"/>
    <col min="7434" max="7434" width="6.875" style="48" customWidth="1"/>
    <col min="7435" max="7675" width="9" style="48"/>
    <col min="7676" max="7676" width="11.125" style="48" customWidth="1"/>
    <col min="7677" max="7677" width="6.5" style="48" customWidth="1"/>
    <col min="7678" max="7678" width="5.5" style="48" customWidth="1"/>
    <col min="7679" max="7679" width="5.125" style="48" customWidth="1"/>
    <col min="7680" max="7680" width="5.5" style="48" customWidth="1"/>
    <col min="7681" max="7681" width="5.125" style="48" customWidth="1"/>
    <col min="7682" max="7683" width="5.5" style="48" customWidth="1"/>
    <col min="7684" max="7685" width="5.375" style="48" customWidth="1"/>
    <col min="7686" max="7687" width="5.5" style="48" customWidth="1"/>
    <col min="7688" max="7689" width="5.125" style="48" customWidth="1"/>
    <col min="7690" max="7690" width="6.875" style="48" customWidth="1"/>
    <col min="7691" max="7931" width="9" style="48"/>
    <col min="7932" max="7932" width="11.125" style="48" customWidth="1"/>
    <col min="7933" max="7933" width="6.5" style="48" customWidth="1"/>
    <col min="7934" max="7934" width="5.5" style="48" customWidth="1"/>
    <col min="7935" max="7935" width="5.125" style="48" customWidth="1"/>
    <col min="7936" max="7936" width="5.5" style="48" customWidth="1"/>
    <col min="7937" max="7937" width="5.125" style="48" customWidth="1"/>
    <col min="7938" max="7939" width="5.5" style="48" customWidth="1"/>
    <col min="7940" max="7941" width="5.375" style="48" customWidth="1"/>
    <col min="7942" max="7943" width="5.5" style="48" customWidth="1"/>
    <col min="7944" max="7945" width="5.125" style="48" customWidth="1"/>
    <col min="7946" max="7946" width="6.875" style="48" customWidth="1"/>
    <col min="7947" max="8187" width="9" style="48"/>
    <col min="8188" max="8188" width="11.125" style="48" customWidth="1"/>
    <col min="8189" max="8189" width="6.5" style="48" customWidth="1"/>
    <col min="8190" max="8190" width="5.5" style="48" customWidth="1"/>
    <col min="8191" max="8191" width="5.125" style="48" customWidth="1"/>
    <col min="8192" max="8192" width="5.5" style="48" customWidth="1"/>
    <col min="8193" max="8193" width="5.125" style="48" customWidth="1"/>
    <col min="8194" max="8195" width="5.5" style="48" customWidth="1"/>
    <col min="8196" max="8197" width="5.375" style="48" customWidth="1"/>
    <col min="8198" max="8199" width="5.5" style="48" customWidth="1"/>
    <col min="8200" max="8201" width="5.125" style="48" customWidth="1"/>
    <col min="8202" max="8202" width="6.875" style="48" customWidth="1"/>
    <col min="8203" max="8443" width="9" style="48"/>
    <col min="8444" max="8444" width="11.125" style="48" customWidth="1"/>
    <col min="8445" max="8445" width="6.5" style="48" customWidth="1"/>
    <col min="8446" max="8446" width="5.5" style="48" customWidth="1"/>
    <col min="8447" max="8447" width="5.125" style="48" customWidth="1"/>
    <col min="8448" max="8448" width="5.5" style="48" customWidth="1"/>
    <col min="8449" max="8449" width="5.125" style="48" customWidth="1"/>
    <col min="8450" max="8451" width="5.5" style="48" customWidth="1"/>
    <col min="8452" max="8453" width="5.375" style="48" customWidth="1"/>
    <col min="8454" max="8455" width="5.5" style="48" customWidth="1"/>
    <col min="8456" max="8457" width="5.125" style="48" customWidth="1"/>
    <col min="8458" max="8458" width="6.875" style="48" customWidth="1"/>
    <col min="8459" max="8699" width="9" style="48"/>
    <col min="8700" max="8700" width="11.125" style="48" customWidth="1"/>
    <col min="8701" max="8701" width="6.5" style="48" customWidth="1"/>
    <col min="8702" max="8702" width="5.5" style="48" customWidth="1"/>
    <col min="8703" max="8703" width="5.125" style="48" customWidth="1"/>
    <col min="8704" max="8704" width="5.5" style="48" customWidth="1"/>
    <col min="8705" max="8705" width="5.125" style="48" customWidth="1"/>
    <col min="8706" max="8707" width="5.5" style="48" customWidth="1"/>
    <col min="8708" max="8709" width="5.375" style="48" customWidth="1"/>
    <col min="8710" max="8711" width="5.5" style="48" customWidth="1"/>
    <col min="8712" max="8713" width="5.125" style="48" customWidth="1"/>
    <col min="8714" max="8714" width="6.875" style="48" customWidth="1"/>
    <col min="8715" max="8955" width="9" style="48"/>
    <col min="8956" max="8956" width="11.125" style="48" customWidth="1"/>
    <col min="8957" max="8957" width="6.5" style="48" customWidth="1"/>
    <col min="8958" max="8958" width="5.5" style="48" customWidth="1"/>
    <col min="8959" max="8959" width="5.125" style="48" customWidth="1"/>
    <col min="8960" max="8960" width="5.5" style="48" customWidth="1"/>
    <col min="8961" max="8961" width="5.125" style="48" customWidth="1"/>
    <col min="8962" max="8963" width="5.5" style="48" customWidth="1"/>
    <col min="8964" max="8965" width="5.375" style="48" customWidth="1"/>
    <col min="8966" max="8967" width="5.5" style="48" customWidth="1"/>
    <col min="8968" max="8969" width="5.125" style="48" customWidth="1"/>
    <col min="8970" max="8970" width="6.875" style="48" customWidth="1"/>
    <col min="8971" max="9211" width="9" style="48"/>
    <col min="9212" max="9212" width="11.125" style="48" customWidth="1"/>
    <col min="9213" max="9213" width="6.5" style="48" customWidth="1"/>
    <col min="9214" max="9214" width="5.5" style="48" customWidth="1"/>
    <col min="9215" max="9215" width="5.125" style="48" customWidth="1"/>
    <col min="9216" max="9216" width="5.5" style="48" customWidth="1"/>
    <col min="9217" max="9217" width="5.125" style="48" customWidth="1"/>
    <col min="9218" max="9219" width="5.5" style="48" customWidth="1"/>
    <col min="9220" max="9221" width="5.375" style="48" customWidth="1"/>
    <col min="9222" max="9223" width="5.5" style="48" customWidth="1"/>
    <col min="9224" max="9225" width="5.125" style="48" customWidth="1"/>
    <col min="9226" max="9226" width="6.875" style="48" customWidth="1"/>
    <col min="9227" max="9467" width="9" style="48"/>
    <col min="9468" max="9468" width="11.125" style="48" customWidth="1"/>
    <col min="9469" max="9469" width="6.5" style="48" customWidth="1"/>
    <col min="9470" max="9470" width="5.5" style="48" customWidth="1"/>
    <col min="9471" max="9471" width="5.125" style="48" customWidth="1"/>
    <col min="9472" max="9472" width="5.5" style="48" customWidth="1"/>
    <col min="9473" max="9473" width="5.125" style="48" customWidth="1"/>
    <col min="9474" max="9475" width="5.5" style="48" customWidth="1"/>
    <col min="9476" max="9477" width="5.375" style="48" customWidth="1"/>
    <col min="9478" max="9479" width="5.5" style="48" customWidth="1"/>
    <col min="9480" max="9481" width="5.125" style="48" customWidth="1"/>
    <col min="9482" max="9482" width="6.875" style="48" customWidth="1"/>
    <col min="9483" max="9723" width="9" style="48"/>
    <col min="9724" max="9724" width="11.125" style="48" customWidth="1"/>
    <col min="9725" max="9725" width="6.5" style="48" customWidth="1"/>
    <col min="9726" max="9726" width="5.5" style="48" customWidth="1"/>
    <col min="9727" max="9727" width="5.125" style="48" customWidth="1"/>
    <col min="9728" max="9728" width="5.5" style="48" customWidth="1"/>
    <col min="9729" max="9729" width="5.125" style="48" customWidth="1"/>
    <col min="9730" max="9731" width="5.5" style="48" customWidth="1"/>
    <col min="9732" max="9733" width="5.375" style="48" customWidth="1"/>
    <col min="9734" max="9735" width="5.5" style="48" customWidth="1"/>
    <col min="9736" max="9737" width="5.125" style="48" customWidth="1"/>
    <col min="9738" max="9738" width="6.875" style="48" customWidth="1"/>
    <col min="9739" max="9979" width="9" style="48"/>
    <col min="9980" max="9980" width="11.125" style="48" customWidth="1"/>
    <col min="9981" max="9981" width="6.5" style="48" customWidth="1"/>
    <col min="9982" max="9982" width="5.5" style="48" customWidth="1"/>
    <col min="9983" max="9983" width="5.125" style="48" customWidth="1"/>
    <col min="9984" max="9984" width="5.5" style="48" customWidth="1"/>
    <col min="9985" max="9985" width="5.125" style="48" customWidth="1"/>
    <col min="9986" max="9987" width="5.5" style="48" customWidth="1"/>
    <col min="9988" max="9989" width="5.375" style="48" customWidth="1"/>
    <col min="9990" max="9991" width="5.5" style="48" customWidth="1"/>
    <col min="9992" max="9993" width="5.125" style="48" customWidth="1"/>
    <col min="9994" max="9994" width="6.875" style="48" customWidth="1"/>
    <col min="9995" max="10235" width="9" style="48"/>
    <col min="10236" max="10236" width="11.125" style="48" customWidth="1"/>
    <col min="10237" max="10237" width="6.5" style="48" customWidth="1"/>
    <col min="10238" max="10238" width="5.5" style="48" customWidth="1"/>
    <col min="10239" max="10239" width="5.125" style="48" customWidth="1"/>
    <col min="10240" max="10240" width="5.5" style="48" customWidth="1"/>
    <col min="10241" max="10241" width="5.125" style="48" customWidth="1"/>
    <col min="10242" max="10243" width="5.5" style="48" customWidth="1"/>
    <col min="10244" max="10245" width="5.375" style="48" customWidth="1"/>
    <col min="10246" max="10247" width="5.5" style="48" customWidth="1"/>
    <col min="10248" max="10249" width="5.125" style="48" customWidth="1"/>
    <col min="10250" max="10250" width="6.875" style="48" customWidth="1"/>
    <col min="10251" max="10491" width="9" style="48"/>
    <col min="10492" max="10492" width="11.125" style="48" customWidth="1"/>
    <col min="10493" max="10493" width="6.5" style="48" customWidth="1"/>
    <col min="10494" max="10494" width="5.5" style="48" customWidth="1"/>
    <col min="10495" max="10495" width="5.125" style="48" customWidth="1"/>
    <col min="10496" max="10496" width="5.5" style="48" customWidth="1"/>
    <col min="10497" max="10497" width="5.125" style="48" customWidth="1"/>
    <col min="10498" max="10499" width="5.5" style="48" customWidth="1"/>
    <col min="10500" max="10501" width="5.375" style="48" customWidth="1"/>
    <col min="10502" max="10503" width="5.5" style="48" customWidth="1"/>
    <col min="10504" max="10505" width="5.125" style="48" customWidth="1"/>
    <col min="10506" max="10506" width="6.875" style="48" customWidth="1"/>
    <col min="10507" max="10747" width="9" style="48"/>
    <col min="10748" max="10748" width="11.125" style="48" customWidth="1"/>
    <col min="10749" max="10749" width="6.5" style="48" customWidth="1"/>
    <col min="10750" max="10750" width="5.5" style="48" customWidth="1"/>
    <col min="10751" max="10751" width="5.125" style="48" customWidth="1"/>
    <col min="10752" max="10752" width="5.5" style="48" customWidth="1"/>
    <col min="10753" max="10753" width="5.125" style="48" customWidth="1"/>
    <col min="10754" max="10755" width="5.5" style="48" customWidth="1"/>
    <col min="10756" max="10757" width="5.375" style="48" customWidth="1"/>
    <col min="10758" max="10759" width="5.5" style="48" customWidth="1"/>
    <col min="10760" max="10761" width="5.125" style="48" customWidth="1"/>
    <col min="10762" max="10762" width="6.875" style="48" customWidth="1"/>
    <col min="10763" max="11003" width="9" style="48"/>
    <col min="11004" max="11004" width="11.125" style="48" customWidth="1"/>
    <col min="11005" max="11005" width="6.5" style="48" customWidth="1"/>
    <col min="11006" max="11006" width="5.5" style="48" customWidth="1"/>
    <col min="11007" max="11007" width="5.125" style="48" customWidth="1"/>
    <col min="11008" max="11008" width="5.5" style="48" customWidth="1"/>
    <col min="11009" max="11009" width="5.125" style="48" customWidth="1"/>
    <col min="11010" max="11011" width="5.5" style="48" customWidth="1"/>
    <col min="11012" max="11013" width="5.375" style="48" customWidth="1"/>
    <col min="11014" max="11015" width="5.5" style="48" customWidth="1"/>
    <col min="11016" max="11017" width="5.125" style="48" customWidth="1"/>
    <col min="11018" max="11018" width="6.875" style="48" customWidth="1"/>
    <col min="11019" max="11259" width="9" style="48"/>
    <col min="11260" max="11260" width="11.125" style="48" customWidth="1"/>
    <col min="11261" max="11261" width="6.5" style="48" customWidth="1"/>
    <col min="11262" max="11262" width="5.5" style="48" customWidth="1"/>
    <col min="11263" max="11263" width="5.125" style="48" customWidth="1"/>
    <col min="11264" max="11264" width="5.5" style="48" customWidth="1"/>
    <col min="11265" max="11265" width="5.125" style="48" customWidth="1"/>
    <col min="11266" max="11267" width="5.5" style="48" customWidth="1"/>
    <col min="11268" max="11269" width="5.375" style="48" customWidth="1"/>
    <col min="11270" max="11271" width="5.5" style="48" customWidth="1"/>
    <col min="11272" max="11273" width="5.125" style="48" customWidth="1"/>
    <col min="11274" max="11274" width="6.875" style="48" customWidth="1"/>
    <col min="11275" max="11515" width="9" style="48"/>
    <col min="11516" max="11516" width="11.125" style="48" customWidth="1"/>
    <col min="11517" max="11517" width="6.5" style="48" customWidth="1"/>
    <col min="11518" max="11518" width="5.5" style="48" customWidth="1"/>
    <col min="11519" max="11519" width="5.125" style="48" customWidth="1"/>
    <col min="11520" max="11520" width="5.5" style="48" customWidth="1"/>
    <col min="11521" max="11521" width="5.125" style="48" customWidth="1"/>
    <col min="11522" max="11523" width="5.5" style="48" customWidth="1"/>
    <col min="11524" max="11525" width="5.375" style="48" customWidth="1"/>
    <col min="11526" max="11527" width="5.5" style="48" customWidth="1"/>
    <col min="11528" max="11529" width="5.125" style="48" customWidth="1"/>
    <col min="11530" max="11530" width="6.875" style="48" customWidth="1"/>
    <col min="11531" max="11771" width="9" style="48"/>
    <col min="11772" max="11772" width="11.125" style="48" customWidth="1"/>
    <col min="11773" max="11773" width="6.5" style="48" customWidth="1"/>
    <col min="11774" max="11774" width="5.5" style="48" customWidth="1"/>
    <col min="11775" max="11775" width="5.125" style="48" customWidth="1"/>
    <col min="11776" max="11776" width="5.5" style="48" customWidth="1"/>
    <col min="11777" max="11777" width="5.125" style="48" customWidth="1"/>
    <col min="11778" max="11779" width="5.5" style="48" customWidth="1"/>
    <col min="11780" max="11781" width="5.375" style="48" customWidth="1"/>
    <col min="11782" max="11783" width="5.5" style="48" customWidth="1"/>
    <col min="11784" max="11785" width="5.125" style="48" customWidth="1"/>
    <col min="11786" max="11786" width="6.875" style="48" customWidth="1"/>
    <col min="11787" max="12027" width="9" style="48"/>
    <col min="12028" max="12028" width="11.125" style="48" customWidth="1"/>
    <col min="12029" max="12029" width="6.5" style="48" customWidth="1"/>
    <col min="12030" max="12030" width="5.5" style="48" customWidth="1"/>
    <col min="12031" max="12031" width="5.125" style="48" customWidth="1"/>
    <col min="12032" max="12032" width="5.5" style="48" customWidth="1"/>
    <col min="12033" max="12033" width="5.125" style="48" customWidth="1"/>
    <col min="12034" max="12035" width="5.5" style="48" customWidth="1"/>
    <col min="12036" max="12037" width="5.375" style="48" customWidth="1"/>
    <col min="12038" max="12039" width="5.5" style="48" customWidth="1"/>
    <col min="12040" max="12041" width="5.125" style="48" customWidth="1"/>
    <col min="12042" max="12042" width="6.875" style="48" customWidth="1"/>
    <col min="12043" max="12283" width="9" style="48"/>
    <col min="12284" max="12284" width="11.125" style="48" customWidth="1"/>
    <col min="12285" max="12285" width="6.5" style="48" customWidth="1"/>
    <col min="12286" max="12286" width="5.5" style="48" customWidth="1"/>
    <col min="12287" max="12287" width="5.125" style="48" customWidth="1"/>
    <col min="12288" max="12288" width="5.5" style="48" customWidth="1"/>
    <col min="12289" max="12289" width="5.125" style="48" customWidth="1"/>
    <col min="12290" max="12291" width="5.5" style="48" customWidth="1"/>
    <col min="12292" max="12293" width="5.375" style="48" customWidth="1"/>
    <col min="12294" max="12295" width="5.5" style="48" customWidth="1"/>
    <col min="12296" max="12297" width="5.125" style="48" customWidth="1"/>
    <col min="12298" max="12298" width="6.875" style="48" customWidth="1"/>
    <col min="12299" max="12539" width="9" style="48"/>
    <col min="12540" max="12540" width="11.125" style="48" customWidth="1"/>
    <col min="12541" max="12541" width="6.5" style="48" customWidth="1"/>
    <col min="12542" max="12542" width="5.5" style="48" customWidth="1"/>
    <col min="12543" max="12543" width="5.125" style="48" customWidth="1"/>
    <col min="12544" max="12544" width="5.5" style="48" customWidth="1"/>
    <col min="12545" max="12545" width="5.125" style="48" customWidth="1"/>
    <col min="12546" max="12547" width="5.5" style="48" customWidth="1"/>
    <col min="12548" max="12549" width="5.375" style="48" customWidth="1"/>
    <col min="12550" max="12551" width="5.5" style="48" customWidth="1"/>
    <col min="12552" max="12553" width="5.125" style="48" customWidth="1"/>
    <col min="12554" max="12554" width="6.875" style="48" customWidth="1"/>
    <col min="12555" max="12795" width="9" style="48"/>
    <col min="12796" max="12796" width="11.125" style="48" customWidth="1"/>
    <col min="12797" max="12797" width="6.5" style="48" customWidth="1"/>
    <col min="12798" max="12798" width="5.5" style="48" customWidth="1"/>
    <col min="12799" max="12799" width="5.125" style="48" customWidth="1"/>
    <col min="12800" max="12800" width="5.5" style="48" customWidth="1"/>
    <col min="12801" max="12801" width="5.125" style="48" customWidth="1"/>
    <col min="12802" max="12803" width="5.5" style="48" customWidth="1"/>
    <col min="12804" max="12805" width="5.375" style="48" customWidth="1"/>
    <col min="12806" max="12807" width="5.5" style="48" customWidth="1"/>
    <col min="12808" max="12809" width="5.125" style="48" customWidth="1"/>
    <col min="12810" max="12810" width="6.875" style="48" customWidth="1"/>
    <col min="12811" max="13051" width="9" style="48"/>
    <col min="13052" max="13052" width="11.125" style="48" customWidth="1"/>
    <col min="13053" max="13053" width="6.5" style="48" customWidth="1"/>
    <col min="13054" max="13054" width="5.5" style="48" customWidth="1"/>
    <col min="13055" max="13055" width="5.125" style="48" customWidth="1"/>
    <col min="13056" max="13056" width="5.5" style="48" customWidth="1"/>
    <col min="13057" max="13057" width="5.125" style="48" customWidth="1"/>
    <col min="13058" max="13059" width="5.5" style="48" customWidth="1"/>
    <col min="13060" max="13061" width="5.375" style="48" customWidth="1"/>
    <col min="13062" max="13063" width="5.5" style="48" customWidth="1"/>
    <col min="13064" max="13065" width="5.125" style="48" customWidth="1"/>
    <col min="13066" max="13066" width="6.875" style="48" customWidth="1"/>
    <col min="13067" max="13307" width="9" style="48"/>
    <col min="13308" max="13308" width="11.125" style="48" customWidth="1"/>
    <col min="13309" max="13309" width="6.5" style="48" customWidth="1"/>
    <col min="13310" max="13310" width="5.5" style="48" customWidth="1"/>
    <col min="13311" max="13311" width="5.125" style="48" customWidth="1"/>
    <col min="13312" max="13312" width="5.5" style="48" customWidth="1"/>
    <col min="13313" max="13313" width="5.125" style="48" customWidth="1"/>
    <col min="13314" max="13315" width="5.5" style="48" customWidth="1"/>
    <col min="13316" max="13317" width="5.375" style="48" customWidth="1"/>
    <col min="13318" max="13319" width="5.5" style="48" customWidth="1"/>
    <col min="13320" max="13321" width="5.125" style="48" customWidth="1"/>
    <col min="13322" max="13322" width="6.875" style="48" customWidth="1"/>
    <col min="13323" max="13563" width="9" style="48"/>
    <col min="13564" max="13564" width="11.125" style="48" customWidth="1"/>
    <col min="13565" max="13565" width="6.5" style="48" customWidth="1"/>
    <col min="13566" max="13566" width="5.5" style="48" customWidth="1"/>
    <col min="13567" max="13567" width="5.125" style="48" customWidth="1"/>
    <col min="13568" max="13568" width="5.5" style="48" customWidth="1"/>
    <col min="13569" max="13569" width="5.125" style="48" customWidth="1"/>
    <col min="13570" max="13571" width="5.5" style="48" customWidth="1"/>
    <col min="13572" max="13573" width="5.375" style="48" customWidth="1"/>
    <col min="13574" max="13575" width="5.5" style="48" customWidth="1"/>
    <col min="13576" max="13577" width="5.125" style="48" customWidth="1"/>
    <col min="13578" max="13578" width="6.875" style="48" customWidth="1"/>
    <col min="13579" max="13819" width="9" style="48"/>
    <col min="13820" max="13820" width="11.125" style="48" customWidth="1"/>
    <col min="13821" max="13821" width="6.5" style="48" customWidth="1"/>
    <col min="13822" max="13822" width="5.5" style="48" customWidth="1"/>
    <col min="13823" max="13823" width="5.125" style="48" customWidth="1"/>
    <col min="13824" max="13824" width="5.5" style="48" customWidth="1"/>
    <col min="13825" max="13825" width="5.125" style="48" customWidth="1"/>
    <col min="13826" max="13827" width="5.5" style="48" customWidth="1"/>
    <col min="13828" max="13829" width="5.375" style="48" customWidth="1"/>
    <col min="13830" max="13831" width="5.5" style="48" customWidth="1"/>
    <col min="13832" max="13833" width="5.125" style="48" customWidth="1"/>
    <col min="13834" max="13834" width="6.875" style="48" customWidth="1"/>
    <col min="13835" max="14075" width="9" style="48"/>
    <col min="14076" max="14076" width="11.125" style="48" customWidth="1"/>
    <col min="14077" max="14077" width="6.5" style="48" customWidth="1"/>
    <col min="14078" max="14078" width="5.5" style="48" customWidth="1"/>
    <col min="14079" max="14079" width="5.125" style="48" customWidth="1"/>
    <col min="14080" max="14080" width="5.5" style="48" customWidth="1"/>
    <col min="14081" max="14081" width="5.125" style="48" customWidth="1"/>
    <col min="14082" max="14083" width="5.5" style="48" customWidth="1"/>
    <col min="14084" max="14085" width="5.375" style="48" customWidth="1"/>
    <col min="14086" max="14087" width="5.5" style="48" customWidth="1"/>
    <col min="14088" max="14089" width="5.125" style="48" customWidth="1"/>
    <col min="14090" max="14090" width="6.875" style="48" customWidth="1"/>
    <col min="14091" max="14331" width="9" style="48"/>
    <col min="14332" max="14332" width="11.125" style="48" customWidth="1"/>
    <col min="14333" max="14333" width="6.5" style="48" customWidth="1"/>
    <col min="14334" max="14334" width="5.5" style="48" customWidth="1"/>
    <col min="14335" max="14335" width="5.125" style="48" customWidth="1"/>
    <col min="14336" max="14336" width="5.5" style="48" customWidth="1"/>
    <col min="14337" max="14337" width="5.125" style="48" customWidth="1"/>
    <col min="14338" max="14339" width="5.5" style="48" customWidth="1"/>
    <col min="14340" max="14341" width="5.375" style="48" customWidth="1"/>
    <col min="14342" max="14343" width="5.5" style="48" customWidth="1"/>
    <col min="14344" max="14345" width="5.125" style="48" customWidth="1"/>
    <col min="14346" max="14346" width="6.875" style="48" customWidth="1"/>
    <col min="14347" max="14587" width="9" style="48"/>
    <col min="14588" max="14588" width="11.125" style="48" customWidth="1"/>
    <col min="14589" max="14589" width="6.5" style="48" customWidth="1"/>
    <col min="14590" max="14590" width="5.5" style="48" customWidth="1"/>
    <col min="14591" max="14591" width="5.125" style="48" customWidth="1"/>
    <col min="14592" max="14592" width="5.5" style="48" customWidth="1"/>
    <col min="14593" max="14593" width="5.125" style="48" customWidth="1"/>
    <col min="14594" max="14595" width="5.5" style="48" customWidth="1"/>
    <col min="14596" max="14597" width="5.375" style="48" customWidth="1"/>
    <col min="14598" max="14599" width="5.5" style="48" customWidth="1"/>
    <col min="14600" max="14601" width="5.125" style="48" customWidth="1"/>
    <col min="14602" max="14602" width="6.875" style="48" customWidth="1"/>
    <col min="14603" max="14843" width="9" style="48"/>
    <col min="14844" max="14844" width="11.125" style="48" customWidth="1"/>
    <col min="14845" max="14845" width="6.5" style="48" customWidth="1"/>
    <col min="14846" max="14846" width="5.5" style="48" customWidth="1"/>
    <col min="14847" max="14847" width="5.125" style="48" customWidth="1"/>
    <col min="14848" max="14848" width="5.5" style="48" customWidth="1"/>
    <col min="14849" max="14849" width="5.125" style="48" customWidth="1"/>
    <col min="14850" max="14851" width="5.5" style="48" customWidth="1"/>
    <col min="14852" max="14853" width="5.375" style="48" customWidth="1"/>
    <col min="14854" max="14855" width="5.5" style="48" customWidth="1"/>
    <col min="14856" max="14857" width="5.125" style="48" customWidth="1"/>
    <col min="14858" max="14858" width="6.875" style="48" customWidth="1"/>
    <col min="14859" max="15099" width="9" style="48"/>
    <col min="15100" max="15100" width="11.125" style="48" customWidth="1"/>
    <col min="15101" max="15101" width="6.5" style="48" customWidth="1"/>
    <col min="15102" max="15102" width="5.5" style="48" customWidth="1"/>
    <col min="15103" max="15103" width="5.125" style="48" customWidth="1"/>
    <col min="15104" max="15104" width="5.5" style="48" customWidth="1"/>
    <col min="15105" max="15105" width="5.125" style="48" customWidth="1"/>
    <col min="15106" max="15107" width="5.5" style="48" customWidth="1"/>
    <col min="15108" max="15109" width="5.375" style="48" customWidth="1"/>
    <col min="15110" max="15111" width="5.5" style="48" customWidth="1"/>
    <col min="15112" max="15113" width="5.125" style="48" customWidth="1"/>
    <col min="15114" max="15114" width="6.875" style="48" customWidth="1"/>
    <col min="15115" max="15355" width="9" style="48"/>
    <col min="15356" max="15356" width="11.125" style="48" customWidth="1"/>
    <col min="15357" max="15357" width="6.5" style="48" customWidth="1"/>
    <col min="15358" max="15358" width="5.5" style="48" customWidth="1"/>
    <col min="15359" max="15359" width="5.125" style="48" customWidth="1"/>
    <col min="15360" max="15360" width="5.5" style="48" customWidth="1"/>
    <col min="15361" max="15361" width="5.125" style="48" customWidth="1"/>
    <col min="15362" max="15363" width="5.5" style="48" customWidth="1"/>
    <col min="15364" max="15365" width="5.375" style="48" customWidth="1"/>
    <col min="15366" max="15367" width="5.5" style="48" customWidth="1"/>
    <col min="15368" max="15369" width="5.125" style="48" customWidth="1"/>
    <col min="15370" max="15370" width="6.875" style="48" customWidth="1"/>
    <col min="15371" max="15611" width="9" style="48"/>
    <col min="15612" max="15612" width="11.125" style="48" customWidth="1"/>
    <col min="15613" max="15613" width="6.5" style="48" customWidth="1"/>
    <col min="15614" max="15614" width="5.5" style="48" customWidth="1"/>
    <col min="15615" max="15615" width="5.125" style="48" customWidth="1"/>
    <col min="15616" max="15616" width="5.5" style="48" customWidth="1"/>
    <col min="15617" max="15617" width="5.125" style="48" customWidth="1"/>
    <col min="15618" max="15619" width="5.5" style="48" customWidth="1"/>
    <col min="15620" max="15621" width="5.375" style="48" customWidth="1"/>
    <col min="15622" max="15623" width="5.5" style="48" customWidth="1"/>
    <col min="15624" max="15625" width="5.125" style="48" customWidth="1"/>
    <col min="15626" max="15626" width="6.875" style="48" customWidth="1"/>
    <col min="15627" max="15867" width="9" style="48"/>
    <col min="15868" max="15868" width="11.125" style="48" customWidth="1"/>
    <col min="15869" max="15869" width="6.5" style="48" customWidth="1"/>
    <col min="15870" max="15870" width="5.5" style="48" customWidth="1"/>
    <col min="15871" max="15871" width="5.125" style="48" customWidth="1"/>
    <col min="15872" max="15872" width="5.5" style="48" customWidth="1"/>
    <col min="15873" max="15873" width="5.125" style="48" customWidth="1"/>
    <col min="15874" max="15875" width="5.5" style="48" customWidth="1"/>
    <col min="15876" max="15877" width="5.375" style="48" customWidth="1"/>
    <col min="15878" max="15879" width="5.5" style="48" customWidth="1"/>
    <col min="15880" max="15881" width="5.125" style="48" customWidth="1"/>
    <col min="15882" max="15882" width="6.875" style="48" customWidth="1"/>
    <col min="15883" max="16123" width="9" style="48"/>
    <col min="16124" max="16124" width="11.125" style="48" customWidth="1"/>
    <col min="16125" max="16125" width="6.5" style="48" customWidth="1"/>
    <col min="16126" max="16126" width="5.5" style="48" customWidth="1"/>
    <col min="16127" max="16127" width="5.125" style="48" customWidth="1"/>
    <col min="16128" max="16128" width="5.5" style="48" customWidth="1"/>
    <col min="16129" max="16129" width="5.125" style="48" customWidth="1"/>
    <col min="16130" max="16131" width="5.5" style="48" customWidth="1"/>
    <col min="16132" max="16133" width="5.375" style="48" customWidth="1"/>
    <col min="16134" max="16135" width="5.5" style="48" customWidth="1"/>
    <col min="16136" max="16137" width="5.125" style="48" customWidth="1"/>
    <col min="16138" max="16138" width="6.875" style="48" customWidth="1"/>
    <col min="16139" max="16384" width="9" style="48"/>
  </cols>
  <sheetData>
    <row r="1" spans="1:18" ht="25.5" customHeight="1">
      <c r="A1" s="1423" t="s">
        <v>3328</v>
      </c>
      <c r="B1" s="1423"/>
      <c r="C1" s="151"/>
      <c r="D1" s="151"/>
      <c r="E1" s="151"/>
      <c r="F1" s="151"/>
      <c r="G1" s="151"/>
      <c r="H1" s="151"/>
      <c r="I1" s="140"/>
      <c r="J1" s="6" t="s">
        <v>3715</v>
      </c>
    </row>
    <row r="2" spans="1:18" ht="18" customHeight="1">
      <c r="A2" s="2841"/>
      <c r="B2" s="2842"/>
      <c r="C2" s="2845" t="s">
        <v>129</v>
      </c>
      <c r="D2" s="2771" t="s">
        <v>128</v>
      </c>
      <c r="E2" s="2773"/>
      <c r="F2" s="2688" t="s">
        <v>234</v>
      </c>
      <c r="G2" s="2689"/>
      <c r="H2" s="2689"/>
      <c r="I2" s="2689"/>
      <c r="J2" s="2689"/>
    </row>
    <row r="3" spans="1:18" ht="54">
      <c r="A3" s="2843"/>
      <c r="B3" s="2844"/>
      <c r="C3" s="2846"/>
      <c r="D3" s="152" t="s">
        <v>138</v>
      </c>
      <c r="E3" s="172" t="s">
        <v>146</v>
      </c>
      <c r="F3" s="1791" t="s">
        <v>181</v>
      </c>
      <c r="G3" s="153" t="s">
        <v>163</v>
      </c>
      <c r="H3" s="172" t="s">
        <v>3696</v>
      </c>
      <c r="I3" s="1791" t="s">
        <v>221</v>
      </c>
      <c r="J3" s="1773" t="s">
        <v>143</v>
      </c>
    </row>
    <row r="4" spans="1:18" ht="18" customHeight="1">
      <c r="A4" s="2698" t="s">
        <v>235</v>
      </c>
      <c r="B4" s="2699"/>
      <c r="C4" s="1256">
        <v>11050</v>
      </c>
      <c r="D4" s="1256">
        <v>10850</v>
      </c>
      <c r="E4" s="1256">
        <v>200</v>
      </c>
      <c r="F4" s="1256">
        <v>5860</v>
      </c>
      <c r="G4" s="1256">
        <v>2600</v>
      </c>
      <c r="H4" s="1257">
        <v>1810</v>
      </c>
      <c r="I4" s="1257">
        <v>770</v>
      </c>
      <c r="J4" s="1258">
        <v>10</v>
      </c>
    </row>
    <row r="5" spans="1:18" ht="18" customHeight="1">
      <c r="A5" s="2164" t="s">
        <v>236</v>
      </c>
      <c r="B5" s="1263"/>
      <c r="C5" s="155">
        <v>1850</v>
      </c>
      <c r="D5" s="155">
        <v>1810</v>
      </c>
      <c r="E5" s="155">
        <v>50</v>
      </c>
      <c r="F5" s="155">
        <v>1630</v>
      </c>
      <c r="G5" s="155">
        <v>160</v>
      </c>
      <c r="H5" s="156">
        <v>50</v>
      </c>
      <c r="I5" s="157">
        <v>10</v>
      </c>
      <c r="J5" s="157" t="s">
        <v>141</v>
      </c>
    </row>
    <row r="6" spans="1:18" ht="18" customHeight="1">
      <c r="A6" s="2164" t="s">
        <v>237</v>
      </c>
      <c r="B6" s="154"/>
      <c r="C6" s="155">
        <v>1500</v>
      </c>
      <c r="D6" s="155">
        <v>1450</v>
      </c>
      <c r="E6" s="155">
        <v>50</v>
      </c>
      <c r="F6" s="155">
        <v>1010</v>
      </c>
      <c r="G6" s="155">
        <v>220</v>
      </c>
      <c r="H6" s="156">
        <v>230</v>
      </c>
      <c r="I6" s="156">
        <v>40</v>
      </c>
      <c r="J6" s="157" t="s">
        <v>141</v>
      </c>
    </row>
    <row r="7" spans="1:18" ht="18" customHeight="1">
      <c r="A7" s="2164" t="s">
        <v>238</v>
      </c>
      <c r="B7" s="154"/>
      <c r="C7" s="155">
        <v>1500</v>
      </c>
      <c r="D7" s="155">
        <v>1470</v>
      </c>
      <c r="E7" s="155">
        <v>40</v>
      </c>
      <c r="F7" s="155">
        <v>840</v>
      </c>
      <c r="G7" s="155">
        <v>310</v>
      </c>
      <c r="H7" s="156">
        <v>220</v>
      </c>
      <c r="I7" s="156">
        <v>150</v>
      </c>
      <c r="J7" s="157" t="s">
        <v>141</v>
      </c>
    </row>
    <row r="8" spans="1:18" ht="18" customHeight="1">
      <c r="A8" s="2164" t="s">
        <v>239</v>
      </c>
      <c r="B8" s="154"/>
      <c r="C8" s="155">
        <v>980</v>
      </c>
      <c r="D8" s="155">
        <v>950</v>
      </c>
      <c r="E8" s="155">
        <v>30</v>
      </c>
      <c r="F8" s="155">
        <v>440</v>
      </c>
      <c r="G8" s="155">
        <v>230</v>
      </c>
      <c r="H8" s="156">
        <v>270</v>
      </c>
      <c r="I8" s="156">
        <v>40</v>
      </c>
      <c r="J8" s="157" t="s">
        <v>141</v>
      </c>
    </row>
    <row r="9" spans="1:18" ht="18" customHeight="1">
      <c r="A9" s="2184" t="s">
        <v>240</v>
      </c>
      <c r="B9" s="1259"/>
      <c r="C9" s="1260">
        <v>1140</v>
      </c>
      <c r="D9" s="1260">
        <v>1120</v>
      </c>
      <c r="E9" s="1260">
        <v>10</v>
      </c>
      <c r="F9" s="1260">
        <v>520</v>
      </c>
      <c r="G9" s="1260">
        <v>310</v>
      </c>
      <c r="H9" s="1261">
        <v>240</v>
      </c>
      <c r="I9" s="1261">
        <v>70</v>
      </c>
      <c r="J9" s="1262" t="s">
        <v>141</v>
      </c>
    </row>
    <row r="10" spans="1:18" ht="18" customHeight="1">
      <c r="A10" s="2185" t="s">
        <v>241</v>
      </c>
      <c r="B10" s="154"/>
      <c r="C10" s="155">
        <v>940</v>
      </c>
      <c r="D10" s="155">
        <v>940</v>
      </c>
      <c r="E10" s="158" t="s">
        <v>141</v>
      </c>
      <c r="F10" s="158">
        <v>300</v>
      </c>
      <c r="G10" s="158">
        <v>300</v>
      </c>
      <c r="H10" s="157">
        <v>260</v>
      </c>
      <c r="I10" s="157">
        <v>70</v>
      </c>
      <c r="J10" s="157">
        <v>10</v>
      </c>
    </row>
    <row r="11" spans="1:18" ht="18" customHeight="1">
      <c r="A11" s="2164" t="s">
        <v>242</v>
      </c>
      <c r="B11" s="154"/>
      <c r="C11" s="155">
        <v>890</v>
      </c>
      <c r="D11" s="155">
        <v>880</v>
      </c>
      <c r="E11" s="158">
        <v>10</v>
      </c>
      <c r="F11" s="158">
        <v>240</v>
      </c>
      <c r="G11" s="158">
        <v>370</v>
      </c>
      <c r="H11" s="157">
        <v>180</v>
      </c>
      <c r="I11" s="157">
        <v>100</v>
      </c>
      <c r="J11" s="157" t="s">
        <v>141</v>
      </c>
    </row>
    <row r="12" spans="1:18" ht="18" customHeight="1">
      <c r="A12" s="2164" t="s">
        <v>243</v>
      </c>
      <c r="B12" s="154"/>
      <c r="C12" s="155">
        <v>700</v>
      </c>
      <c r="D12" s="155">
        <v>700</v>
      </c>
      <c r="E12" s="158" t="s">
        <v>141</v>
      </c>
      <c r="F12" s="158">
        <v>250</v>
      </c>
      <c r="G12" s="158">
        <v>300</v>
      </c>
      <c r="H12" s="157">
        <v>50</v>
      </c>
      <c r="I12" s="157">
        <v>100</v>
      </c>
      <c r="J12" s="157" t="s">
        <v>141</v>
      </c>
    </row>
    <row r="13" spans="1:18" ht="18" customHeight="1">
      <c r="A13" s="968" t="s">
        <v>244</v>
      </c>
      <c r="B13" s="159"/>
      <c r="C13" s="160">
        <v>440</v>
      </c>
      <c r="D13" s="160">
        <v>440</v>
      </c>
      <c r="E13" s="160">
        <v>0</v>
      </c>
      <c r="F13" s="160">
        <v>80</v>
      </c>
      <c r="G13" s="160">
        <v>260</v>
      </c>
      <c r="H13" s="161">
        <v>60</v>
      </c>
      <c r="I13" s="162">
        <v>50</v>
      </c>
      <c r="J13" s="162" t="s">
        <v>141</v>
      </c>
    </row>
    <row r="14" spans="1:18" s="150" customFormat="1" ht="18" customHeight="1">
      <c r="A14" s="1772" t="s">
        <v>153</v>
      </c>
      <c r="B14" s="163"/>
      <c r="C14" s="164"/>
      <c r="D14" s="164"/>
      <c r="E14" s="164"/>
      <c r="F14" s="164"/>
      <c r="G14" s="164"/>
      <c r="H14" s="164"/>
      <c r="I14" s="164"/>
      <c r="K14" s="48"/>
      <c r="L14" s="48"/>
      <c r="M14" s="48"/>
      <c r="N14" s="48"/>
      <c r="O14" s="48"/>
      <c r="P14" s="48"/>
      <c r="Q14" s="48"/>
      <c r="R14" s="48"/>
    </row>
    <row r="15" spans="1:18" ht="18" customHeight="1">
      <c r="A15" s="165"/>
      <c r="B15" s="166"/>
      <c r="C15" s="166"/>
      <c r="D15" s="166"/>
      <c r="E15" s="166"/>
      <c r="F15" s="166"/>
      <c r="G15" s="166"/>
      <c r="H15" s="166"/>
      <c r="I15" s="166"/>
    </row>
    <row r="16" spans="1:18" ht="15" customHeight="1"/>
    <row r="17" ht="15" customHeight="1"/>
    <row r="18" ht="15" customHeight="1"/>
  </sheetData>
  <mergeCells count="5">
    <mergeCell ref="A4:B4"/>
    <mergeCell ref="A2:B3"/>
    <mergeCell ref="C2:C3"/>
    <mergeCell ref="D2:E2"/>
    <mergeCell ref="F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zoomScaleNormal="100" zoomScaleSheetLayoutView="100" workbookViewId="0">
      <selection activeCell="L2" sqref="L2"/>
    </sheetView>
  </sheetViews>
  <sheetFormatPr defaultRowHeight="20.100000000000001" customHeight="1"/>
  <cols>
    <col min="1" max="1" width="33.125" style="170" customWidth="1"/>
    <col min="2" max="9" width="6.25" style="179" customWidth="1"/>
    <col min="10" max="256" width="9" style="170"/>
    <col min="257" max="257" width="30.375" style="170" customWidth="1"/>
    <col min="258" max="259" width="6.875" style="170" customWidth="1"/>
    <col min="260" max="265" width="6.125" style="170" customWidth="1"/>
    <col min="266" max="512" width="9" style="170"/>
    <col min="513" max="513" width="30.375" style="170" customWidth="1"/>
    <col min="514" max="515" width="6.875" style="170" customWidth="1"/>
    <col min="516" max="521" width="6.125" style="170" customWidth="1"/>
    <col min="522" max="768" width="9" style="170"/>
    <col min="769" max="769" width="30.375" style="170" customWidth="1"/>
    <col min="770" max="771" width="6.875" style="170" customWidth="1"/>
    <col min="772" max="777" width="6.125" style="170" customWidth="1"/>
    <col min="778" max="1024" width="9" style="170"/>
    <col min="1025" max="1025" width="30.375" style="170" customWidth="1"/>
    <col min="1026" max="1027" width="6.875" style="170" customWidth="1"/>
    <col min="1028" max="1033" width="6.125" style="170" customWidth="1"/>
    <col min="1034" max="1280" width="9" style="170"/>
    <col min="1281" max="1281" width="30.375" style="170" customWidth="1"/>
    <col min="1282" max="1283" width="6.875" style="170" customWidth="1"/>
    <col min="1284" max="1289" width="6.125" style="170" customWidth="1"/>
    <col min="1290" max="1536" width="9" style="170"/>
    <col min="1537" max="1537" width="30.375" style="170" customWidth="1"/>
    <col min="1538" max="1539" width="6.875" style="170" customWidth="1"/>
    <col min="1540" max="1545" width="6.125" style="170" customWidth="1"/>
    <col min="1546" max="1792" width="9" style="170"/>
    <col min="1793" max="1793" width="30.375" style="170" customWidth="1"/>
    <col min="1794" max="1795" width="6.875" style="170" customWidth="1"/>
    <col min="1796" max="1801" width="6.125" style="170" customWidth="1"/>
    <col min="1802" max="2048" width="9" style="170"/>
    <col min="2049" max="2049" width="30.375" style="170" customWidth="1"/>
    <col min="2050" max="2051" width="6.875" style="170" customWidth="1"/>
    <col min="2052" max="2057" width="6.125" style="170" customWidth="1"/>
    <col min="2058" max="2304" width="9" style="170"/>
    <col min="2305" max="2305" width="30.375" style="170" customWidth="1"/>
    <col min="2306" max="2307" width="6.875" style="170" customWidth="1"/>
    <col min="2308" max="2313" width="6.125" style="170" customWidth="1"/>
    <col min="2314" max="2560" width="9" style="170"/>
    <col min="2561" max="2561" width="30.375" style="170" customWidth="1"/>
    <col min="2562" max="2563" width="6.875" style="170" customWidth="1"/>
    <col min="2564" max="2569" width="6.125" style="170" customWidth="1"/>
    <col min="2570" max="2816" width="9" style="170"/>
    <col min="2817" max="2817" width="30.375" style="170" customWidth="1"/>
    <col min="2818" max="2819" width="6.875" style="170" customWidth="1"/>
    <col min="2820" max="2825" width="6.125" style="170" customWidth="1"/>
    <col min="2826" max="3072" width="9" style="170"/>
    <col min="3073" max="3073" width="30.375" style="170" customWidth="1"/>
    <col min="3074" max="3075" width="6.875" style="170" customWidth="1"/>
    <col min="3076" max="3081" width="6.125" style="170" customWidth="1"/>
    <col min="3082" max="3328" width="9" style="170"/>
    <col min="3329" max="3329" width="30.375" style="170" customWidth="1"/>
    <col min="3330" max="3331" width="6.875" style="170" customWidth="1"/>
    <col min="3332" max="3337" width="6.125" style="170" customWidth="1"/>
    <col min="3338" max="3584" width="9" style="170"/>
    <col min="3585" max="3585" width="30.375" style="170" customWidth="1"/>
    <col min="3586" max="3587" width="6.875" style="170" customWidth="1"/>
    <col min="3588" max="3593" width="6.125" style="170" customWidth="1"/>
    <col min="3594" max="3840" width="9" style="170"/>
    <col min="3841" max="3841" width="30.375" style="170" customWidth="1"/>
    <col min="3842" max="3843" width="6.875" style="170" customWidth="1"/>
    <col min="3844" max="3849" width="6.125" style="170" customWidth="1"/>
    <col min="3850" max="4096" width="9" style="170"/>
    <col min="4097" max="4097" width="30.375" style="170" customWidth="1"/>
    <col min="4098" max="4099" width="6.875" style="170" customWidth="1"/>
    <col min="4100" max="4105" width="6.125" style="170" customWidth="1"/>
    <col min="4106" max="4352" width="9" style="170"/>
    <col min="4353" max="4353" width="30.375" style="170" customWidth="1"/>
    <col min="4354" max="4355" width="6.875" style="170" customWidth="1"/>
    <col min="4356" max="4361" width="6.125" style="170" customWidth="1"/>
    <col min="4362" max="4608" width="9" style="170"/>
    <col min="4609" max="4609" width="30.375" style="170" customWidth="1"/>
    <col min="4610" max="4611" width="6.875" style="170" customWidth="1"/>
    <col min="4612" max="4617" width="6.125" style="170" customWidth="1"/>
    <col min="4618" max="4864" width="9" style="170"/>
    <col min="4865" max="4865" width="30.375" style="170" customWidth="1"/>
    <col min="4866" max="4867" width="6.875" style="170" customWidth="1"/>
    <col min="4868" max="4873" width="6.125" style="170" customWidth="1"/>
    <col min="4874" max="5120" width="9" style="170"/>
    <col min="5121" max="5121" width="30.375" style="170" customWidth="1"/>
    <col min="5122" max="5123" width="6.875" style="170" customWidth="1"/>
    <col min="5124" max="5129" width="6.125" style="170" customWidth="1"/>
    <col min="5130" max="5376" width="9" style="170"/>
    <col min="5377" max="5377" width="30.375" style="170" customWidth="1"/>
    <col min="5378" max="5379" width="6.875" style="170" customWidth="1"/>
    <col min="5380" max="5385" width="6.125" style="170" customWidth="1"/>
    <col min="5386" max="5632" width="9" style="170"/>
    <col min="5633" max="5633" width="30.375" style="170" customWidth="1"/>
    <col min="5634" max="5635" width="6.875" style="170" customWidth="1"/>
    <col min="5636" max="5641" width="6.125" style="170" customWidth="1"/>
    <col min="5642" max="5888" width="9" style="170"/>
    <col min="5889" max="5889" width="30.375" style="170" customWidth="1"/>
    <col min="5890" max="5891" width="6.875" style="170" customWidth="1"/>
    <col min="5892" max="5897" width="6.125" style="170" customWidth="1"/>
    <col min="5898" max="6144" width="9" style="170"/>
    <col min="6145" max="6145" width="30.375" style="170" customWidth="1"/>
    <col min="6146" max="6147" width="6.875" style="170" customWidth="1"/>
    <col min="6148" max="6153" width="6.125" style="170" customWidth="1"/>
    <col min="6154" max="6400" width="9" style="170"/>
    <col min="6401" max="6401" width="30.375" style="170" customWidth="1"/>
    <col min="6402" max="6403" width="6.875" style="170" customWidth="1"/>
    <col min="6404" max="6409" width="6.125" style="170" customWidth="1"/>
    <col min="6410" max="6656" width="9" style="170"/>
    <col min="6657" max="6657" width="30.375" style="170" customWidth="1"/>
    <col min="6658" max="6659" width="6.875" style="170" customWidth="1"/>
    <col min="6660" max="6665" width="6.125" style="170" customWidth="1"/>
    <col min="6666" max="6912" width="9" style="170"/>
    <col min="6913" max="6913" width="30.375" style="170" customWidth="1"/>
    <col min="6914" max="6915" width="6.875" style="170" customWidth="1"/>
    <col min="6916" max="6921" width="6.125" style="170" customWidth="1"/>
    <col min="6922" max="7168" width="9" style="170"/>
    <col min="7169" max="7169" width="30.375" style="170" customWidth="1"/>
    <col min="7170" max="7171" width="6.875" style="170" customWidth="1"/>
    <col min="7172" max="7177" width="6.125" style="170" customWidth="1"/>
    <col min="7178" max="7424" width="9" style="170"/>
    <col min="7425" max="7425" width="30.375" style="170" customWidth="1"/>
    <col min="7426" max="7427" width="6.875" style="170" customWidth="1"/>
    <col min="7428" max="7433" width="6.125" style="170" customWidth="1"/>
    <col min="7434" max="7680" width="9" style="170"/>
    <col min="7681" max="7681" width="30.375" style="170" customWidth="1"/>
    <col min="7682" max="7683" width="6.875" style="170" customWidth="1"/>
    <col min="7684" max="7689" width="6.125" style="170" customWidth="1"/>
    <col min="7690" max="7936" width="9" style="170"/>
    <col min="7937" max="7937" width="30.375" style="170" customWidth="1"/>
    <col min="7938" max="7939" width="6.875" style="170" customWidth="1"/>
    <col min="7940" max="7945" width="6.125" style="170" customWidth="1"/>
    <col min="7946" max="8192" width="9" style="170"/>
    <col min="8193" max="8193" width="30.375" style="170" customWidth="1"/>
    <col min="8194" max="8195" width="6.875" style="170" customWidth="1"/>
    <col min="8196" max="8201" width="6.125" style="170" customWidth="1"/>
    <col min="8202" max="8448" width="9" style="170"/>
    <col min="8449" max="8449" width="30.375" style="170" customWidth="1"/>
    <col min="8450" max="8451" width="6.875" style="170" customWidth="1"/>
    <col min="8452" max="8457" width="6.125" style="170" customWidth="1"/>
    <col min="8458" max="8704" width="9" style="170"/>
    <col min="8705" max="8705" width="30.375" style="170" customWidth="1"/>
    <col min="8706" max="8707" width="6.875" style="170" customWidth="1"/>
    <col min="8708" max="8713" width="6.125" style="170" customWidth="1"/>
    <col min="8714" max="8960" width="9" style="170"/>
    <col min="8961" max="8961" width="30.375" style="170" customWidth="1"/>
    <col min="8962" max="8963" width="6.875" style="170" customWidth="1"/>
    <col min="8964" max="8969" width="6.125" style="170" customWidth="1"/>
    <col min="8970" max="9216" width="9" style="170"/>
    <col min="9217" max="9217" width="30.375" style="170" customWidth="1"/>
    <col min="9218" max="9219" width="6.875" style="170" customWidth="1"/>
    <col min="9220" max="9225" width="6.125" style="170" customWidth="1"/>
    <col min="9226" max="9472" width="9" style="170"/>
    <col min="9473" max="9473" width="30.375" style="170" customWidth="1"/>
    <col min="9474" max="9475" width="6.875" style="170" customWidth="1"/>
    <col min="9476" max="9481" width="6.125" style="170" customWidth="1"/>
    <col min="9482" max="9728" width="9" style="170"/>
    <col min="9729" max="9729" width="30.375" style="170" customWidth="1"/>
    <col min="9730" max="9731" width="6.875" style="170" customWidth="1"/>
    <col min="9732" max="9737" width="6.125" style="170" customWidth="1"/>
    <col min="9738" max="9984" width="9" style="170"/>
    <col min="9985" max="9985" width="30.375" style="170" customWidth="1"/>
    <col min="9986" max="9987" width="6.875" style="170" customWidth="1"/>
    <col min="9988" max="9993" width="6.125" style="170" customWidth="1"/>
    <col min="9994" max="10240" width="9" style="170"/>
    <col min="10241" max="10241" width="30.375" style="170" customWidth="1"/>
    <col min="10242" max="10243" width="6.875" style="170" customWidth="1"/>
    <col min="10244" max="10249" width="6.125" style="170" customWidth="1"/>
    <col min="10250" max="10496" width="9" style="170"/>
    <col min="10497" max="10497" width="30.375" style="170" customWidth="1"/>
    <col min="10498" max="10499" width="6.875" style="170" customWidth="1"/>
    <col min="10500" max="10505" width="6.125" style="170" customWidth="1"/>
    <col min="10506" max="10752" width="9" style="170"/>
    <col min="10753" max="10753" width="30.375" style="170" customWidth="1"/>
    <col min="10754" max="10755" width="6.875" style="170" customWidth="1"/>
    <col min="10756" max="10761" width="6.125" style="170" customWidth="1"/>
    <col min="10762" max="11008" width="9" style="170"/>
    <col min="11009" max="11009" width="30.375" style="170" customWidth="1"/>
    <col min="11010" max="11011" width="6.875" style="170" customWidth="1"/>
    <col min="11012" max="11017" width="6.125" style="170" customWidth="1"/>
    <col min="11018" max="11264" width="9" style="170"/>
    <col min="11265" max="11265" width="30.375" style="170" customWidth="1"/>
    <col min="11266" max="11267" width="6.875" style="170" customWidth="1"/>
    <col min="11268" max="11273" width="6.125" style="170" customWidth="1"/>
    <col min="11274" max="11520" width="9" style="170"/>
    <col min="11521" max="11521" width="30.375" style="170" customWidth="1"/>
    <col min="11522" max="11523" width="6.875" style="170" customWidth="1"/>
    <col min="11524" max="11529" width="6.125" style="170" customWidth="1"/>
    <col min="11530" max="11776" width="9" style="170"/>
    <col min="11777" max="11777" width="30.375" style="170" customWidth="1"/>
    <col min="11778" max="11779" width="6.875" style="170" customWidth="1"/>
    <col min="11780" max="11785" width="6.125" style="170" customWidth="1"/>
    <col min="11786" max="12032" width="9" style="170"/>
    <col min="12033" max="12033" width="30.375" style="170" customWidth="1"/>
    <col min="12034" max="12035" width="6.875" style="170" customWidth="1"/>
    <col min="12036" max="12041" width="6.125" style="170" customWidth="1"/>
    <col min="12042" max="12288" width="9" style="170"/>
    <col min="12289" max="12289" width="30.375" style="170" customWidth="1"/>
    <col min="12290" max="12291" width="6.875" style="170" customWidth="1"/>
    <col min="12292" max="12297" width="6.125" style="170" customWidth="1"/>
    <col min="12298" max="12544" width="9" style="170"/>
    <col min="12545" max="12545" width="30.375" style="170" customWidth="1"/>
    <col min="12546" max="12547" width="6.875" style="170" customWidth="1"/>
    <col min="12548" max="12553" width="6.125" style="170" customWidth="1"/>
    <col min="12554" max="12800" width="9" style="170"/>
    <col min="12801" max="12801" width="30.375" style="170" customWidth="1"/>
    <col min="12802" max="12803" width="6.875" style="170" customWidth="1"/>
    <col min="12804" max="12809" width="6.125" style="170" customWidth="1"/>
    <col min="12810" max="13056" width="9" style="170"/>
    <col min="13057" max="13057" width="30.375" style="170" customWidth="1"/>
    <col min="13058" max="13059" width="6.875" style="170" customWidth="1"/>
    <col min="13060" max="13065" width="6.125" style="170" customWidth="1"/>
    <col min="13066" max="13312" width="9" style="170"/>
    <col min="13313" max="13313" width="30.375" style="170" customWidth="1"/>
    <col min="13314" max="13315" width="6.875" style="170" customWidth="1"/>
    <col min="13316" max="13321" width="6.125" style="170" customWidth="1"/>
    <col min="13322" max="13568" width="9" style="170"/>
    <col min="13569" max="13569" width="30.375" style="170" customWidth="1"/>
    <col min="13570" max="13571" width="6.875" style="170" customWidth="1"/>
    <col min="13572" max="13577" width="6.125" style="170" customWidth="1"/>
    <col min="13578" max="13824" width="9" style="170"/>
    <col min="13825" max="13825" width="30.375" style="170" customWidth="1"/>
    <col min="13826" max="13827" width="6.875" style="170" customWidth="1"/>
    <col min="13828" max="13833" width="6.125" style="170" customWidth="1"/>
    <col min="13834" max="14080" width="9" style="170"/>
    <col min="14081" max="14081" width="30.375" style="170" customWidth="1"/>
    <col min="14082" max="14083" width="6.875" style="170" customWidth="1"/>
    <col min="14084" max="14089" width="6.125" style="170" customWidth="1"/>
    <col min="14090" max="14336" width="9" style="170"/>
    <col min="14337" max="14337" width="30.375" style="170" customWidth="1"/>
    <col min="14338" max="14339" width="6.875" style="170" customWidth="1"/>
    <col min="14340" max="14345" width="6.125" style="170" customWidth="1"/>
    <col min="14346" max="14592" width="9" style="170"/>
    <col min="14593" max="14593" width="30.375" style="170" customWidth="1"/>
    <col min="14594" max="14595" width="6.875" style="170" customWidth="1"/>
    <col min="14596" max="14601" width="6.125" style="170" customWidth="1"/>
    <col min="14602" max="14848" width="9" style="170"/>
    <col min="14849" max="14849" width="30.375" style="170" customWidth="1"/>
    <col min="14850" max="14851" width="6.875" style="170" customWidth="1"/>
    <col min="14852" max="14857" width="6.125" style="170" customWidth="1"/>
    <col min="14858" max="15104" width="9" style="170"/>
    <col min="15105" max="15105" width="30.375" style="170" customWidth="1"/>
    <col min="15106" max="15107" width="6.875" style="170" customWidth="1"/>
    <col min="15108" max="15113" width="6.125" style="170" customWidth="1"/>
    <col min="15114" max="15360" width="9" style="170"/>
    <col min="15361" max="15361" width="30.375" style="170" customWidth="1"/>
    <col min="15362" max="15363" width="6.875" style="170" customWidth="1"/>
    <col min="15364" max="15369" width="6.125" style="170" customWidth="1"/>
    <col min="15370" max="15616" width="9" style="170"/>
    <col min="15617" max="15617" width="30.375" style="170" customWidth="1"/>
    <col min="15618" max="15619" width="6.875" style="170" customWidth="1"/>
    <col min="15620" max="15625" width="6.125" style="170" customWidth="1"/>
    <col min="15626" max="15872" width="9" style="170"/>
    <col min="15873" max="15873" width="30.375" style="170" customWidth="1"/>
    <col min="15874" max="15875" width="6.875" style="170" customWidth="1"/>
    <col min="15876" max="15881" width="6.125" style="170" customWidth="1"/>
    <col min="15882" max="16128" width="9" style="170"/>
    <col min="16129" max="16129" width="30.375" style="170" customWidth="1"/>
    <col min="16130" max="16131" width="6.875" style="170" customWidth="1"/>
    <col min="16132" max="16137" width="6.125" style="170" customWidth="1"/>
    <col min="16138" max="16384" width="9" style="170"/>
  </cols>
  <sheetData>
    <row r="1" spans="1:14" s="150" customFormat="1" ht="25.5" customHeight="1">
      <c r="A1" s="171" t="s">
        <v>3329</v>
      </c>
      <c r="B1" s="151"/>
      <c r="C1" s="151"/>
      <c r="D1" s="151"/>
      <c r="E1" s="151"/>
      <c r="F1" s="151"/>
      <c r="G1" s="151"/>
      <c r="H1" s="151"/>
      <c r="J1" s="151"/>
      <c r="K1" s="151"/>
      <c r="L1" s="151"/>
      <c r="M1" s="151"/>
      <c r="N1" s="151"/>
    </row>
    <row r="2" spans="1:14" s="150" customFormat="1" ht="12" customHeight="1">
      <c r="A2" s="171"/>
      <c r="B2" s="151"/>
      <c r="C2" s="151"/>
      <c r="D2" s="151"/>
      <c r="E2" s="151"/>
      <c r="F2" s="151"/>
      <c r="G2" s="151"/>
      <c r="H2" s="151"/>
      <c r="I2" s="1188" t="s">
        <v>2808</v>
      </c>
      <c r="J2" s="151"/>
      <c r="K2" s="151"/>
      <c r="L2" s="151"/>
      <c r="M2" s="151"/>
      <c r="N2" s="151"/>
    </row>
    <row r="3" spans="1:14" ht="18" customHeight="1">
      <c r="A3" s="2691" t="s">
        <v>255</v>
      </c>
      <c r="B3" s="2845" t="s">
        <v>129</v>
      </c>
      <c r="C3" s="2845" t="s">
        <v>256</v>
      </c>
      <c r="D3" s="2845"/>
      <c r="E3" s="2845"/>
      <c r="F3" s="2845"/>
      <c r="G3" s="2845"/>
      <c r="H3" s="2845"/>
      <c r="I3" s="2683" t="s">
        <v>257</v>
      </c>
    </row>
    <row r="4" spans="1:14" ht="57" customHeight="1">
      <c r="A4" s="2693"/>
      <c r="B4" s="2846"/>
      <c r="C4" s="152" t="s">
        <v>131</v>
      </c>
      <c r="D4" s="172" t="s">
        <v>258</v>
      </c>
      <c r="E4" s="173" t="s">
        <v>259</v>
      </c>
      <c r="F4" s="173" t="s">
        <v>260</v>
      </c>
      <c r="G4" s="173" t="s">
        <v>261</v>
      </c>
      <c r="H4" s="173" t="s">
        <v>262</v>
      </c>
      <c r="I4" s="2685"/>
    </row>
    <row r="5" spans="1:14" ht="15" customHeight="1">
      <c r="A5" s="1781" t="s">
        <v>3677</v>
      </c>
      <c r="B5" s="1091">
        <v>2670</v>
      </c>
      <c r="C5" s="2205">
        <v>2020</v>
      </c>
      <c r="D5" s="2205">
        <v>240</v>
      </c>
      <c r="E5" s="2205">
        <v>260</v>
      </c>
      <c r="F5" s="2205">
        <v>340</v>
      </c>
      <c r="G5" s="2205">
        <v>450</v>
      </c>
      <c r="H5" s="2205">
        <v>740</v>
      </c>
      <c r="I5" s="2206">
        <v>550</v>
      </c>
    </row>
    <row r="6" spans="1:14" ht="15" customHeight="1">
      <c r="A6" s="174" t="s">
        <v>144</v>
      </c>
      <c r="B6" s="1091">
        <v>2290</v>
      </c>
      <c r="C6" s="2202">
        <v>1810</v>
      </c>
      <c r="D6" s="2202">
        <v>240</v>
      </c>
      <c r="E6" s="2202">
        <v>250</v>
      </c>
      <c r="F6" s="2202">
        <v>300</v>
      </c>
      <c r="G6" s="2202">
        <v>380</v>
      </c>
      <c r="H6" s="2202">
        <v>640</v>
      </c>
      <c r="I6" s="2206">
        <v>430</v>
      </c>
    </row>
    <row r="7" spans="1:14" ht="15" customHeight="1">
      <c r="A7" s="174" t="s">
        <v>264</v>
      </c>
      <c r="B7" s="1091">
        <v>370</v>
      </c>
      <c r="C7" s="2202">
        <v>220</v>
      </c>
      <c r="D7" s="2202" t="s">
        <v>141</v>
      </c>
      <c r="E7" s="2202">
        <v>10</v>
      </c>
      <c r="F7" s="2202">
        <v>40</v>
      </c>
      <c r="G7" s="2202">
        <v>70</v>
      </c>
      <c r="H7" s="2202">
        <v>100</v>
      </c>
      <c r="I7" s="2206">
        <v>120</v>
      </c>
    </row>
    <row r="8" spans="1:14" ht="15" customHeight="1">
      <c r="A8" s="174" t="s">
        <v>265</v>
      </c>
      <c r="B8" s="1091">
        <v>200</v>
      </c>
      <c r="C8" s="2202">
        <v>110</v>
      </c>
      <c r="D8" s="2202" t="s">
        <v>141</v>
      </c>
      <c r="E8" s="2202" t="s">
        <v>141</v>
      </c>
      <c r="F8" s="2202">
        <v>20</v>
      </c>
      <c r="G8" s="2202">
        <v>30</v>
      </c>
      <c r="H8" s="2202">
        <v>60</v>
      </c>
      <c r="I8" s="2206">
        <v>60</v>
      </c>
    </row>
    <row r="9" spans="1:14" ht="15" customHeight="1">
      <c r="A9" s="174" t="s">
        <v>266</v>
      </c>
      <c r="B9" s="1091">
        <v>150</v>
      </c>
      <c r="C9" s="2202">
        <v>80</v>
      </c>
      <c r="D9" s="2202" t="s">
        <v>141</v>
      </c>
      <c r="E9" s="2202">
        <v>10</v>
      </c>
      <c r="F9" s="2202">
        <v>10</v>
      </c>
      <c r="G9" s="2202">
        <v>30</v>
      </c>
      <c r="H9" s="2202">
        <v>30</v>
      </c>
      <c r="I9" s="2206">
        <v>60</v>
      </c>
    </row>
    <row r="10" spans="1:14" ht="15" customHeight="1">
      <c r="A10" s="174" t="s">
        <v>267</v>
      </c>
      <c r="B10" s="1091">
        <v>20</v>
      </c>
      <c r="C10" s="2202">
        <v>20</v>
      </c>
      <c r="D10" s="2202" t="s">
        <v>141</v>
      </c>
      <c r="E10" s="2202" t="s">
        <v>141</v>
      </c>
      <c r="F10" s="2202">
        <v>10</v>
      </c>
      <c r="G10" s="2202">
        <v>10</v>
      </c>
      <c r="H10" s="2202">
        <v>10</v>
      </c>
      <c r="I10" s="2206" t="s">
        <v>141</v>
      </c>
    </row>
    <row r="11" spans="1:14" ht="15" customHeight="1">
      <c r="A11" s="174" t="s">
        <v>268</v>
      </c>
      <c r="B11" s="1091" t="s">
        <v>141</v>
      </c>
      <c r="C11" s="2202" t="s">
        <v>141</v>
      </c>
      <c r="D11" s="2202" t="s">
        <v>141</v>
      </c>
      <c r="E11" s="2202" t="s">
        <v>141</v>
      </c>
      <c r="F11" s="2202" t="s">
        <v>141</v>
      </c>
      <c r="G11" s="2202" t="s">
        <v>141</v>
      </c>
      <c r="H11" s="2202" t="s">
        <v>141</v>
      </c>
      <c r="I11" s="2206" t="s">
        <v>141</v>
      </c>
    </row>
    <row r="12" spans="1:14" ht="15" customHeight="1">
      <c r="A12" s="176" t="s">
        <v>269</v>
      </c>
      <c r="B12" s="2203" t="s">
        <v>141</v>
      </c>
      <c r="C12" s="2203" t="s">
        <v>141</v>
      </c>
      <c r="D12" s="2204" t="s">
        <v>141</v>
      </c>
      <c r="E12" s="2203" t="s">
        <v>141</v>
      </c>
      <c r="F12" s="2203" t="s">
        <v>141</v>
      </c>
      <c r="G12" s="2207" t="s">
        <v>141</v>
      </c>
      <c r="H12" s="2203" t="s">
        <v>141</v>
      </c>
      <c r="I12" s="2207" t="s">
        <v>141</v>
      </c>
    </row>
    <row r="13" spans="1:14" ht="15" customHeight="1">
      <c r="A13" s="154" t="s">
        <v>3678</v>
      </c>
      <c r="B13" s="2202">
        <v>1340</v>
      </c>
      <c r="C13" s="2202">
        <v>900</v>
      </c>
      <c r="D13" s="2202">
        <v>80</v>
      </c>
      <c r="E13" s="2202">
        <v>60</v>
      </c>
      <c r="F13" s="2202">
        <v>120</v>
      </c>
      <c r="G13" s="2202">
        <v>300</v>
      </c>
      <c r="H13" s="2202">
        <v>330</v>
      </c>
      <c r="I13" s="1091">
        <v>400</v>
      </c>
    </row>
    <row r="14" spans="1:14" ht="15" customHeight="1">
      <c r="A14" s="174" t="s">
        <v>144</v>
      </c>
      <c r="B14" s="2202">
        <v>1100</v>
      </c>
      <c r="C14" s="2202">
        <v>790</v>
      </c>
      <c r="D14" s="2202">
        <v>80</v>
      </c>
      <c r="E14" s="2202">
        <v>60</v>
      </c>
      <c r="F14" s="2202">
        <v>110</v>
      </c>
      <c r="G14" s="2202">
        <v>270</v>
      </c>
      <c r="H14" s="2202">
        <v>270</v>
      </c>
      <c r="I14" s="1091">
        <v>290</v>
      </c>
    </row>
    <row r="15" spans="1:14" ht="15" customHeight="1">
      <c r="A15" s="174" t="s">
        <v>264</v>
      </c>
      <c r="B15" s="2202">
        <v>240</v>
      </c>
      <c r="C15" s="2202">
        <v>110</v>
      </c>
      <c r="D15" s="2202" t="s">
        <v>141</v>
      </c>
      <c r="E15" s="2202" t="s">
        <v>141</v>
      </c>
      <c r="F15" s="2202">
        <v>10</v>
      </c>
      <c r="G15" s="2202">
        <v>40</v>
      </c>
      <c r="H15" s="2202">
        <v>60</v>
      </c>
      <c r="I15" s="1091">
        <v>110</v>
      </c>
    </row>
    <row r="16" spans="1:14" ht="15" customHeight="1">
      <c r="A16" s="174" t="s">
        <v>265</v>
      </c>
      <c r="B16" s="2202">
        <v>140</v>
      </c>
      <c r="C16" s="2202">
        <v>70</v>
      </c>
      <c r="D16" s="2202" t="s">
        <v>141</v>
      </c>
      <c r="E16" s="2202" t="s">
        <v>141</v>
      </c>
      <c r="F16" s="2202">
        <v>10</v>
      </c>
      <c r="G16" s="2202">
        <v>10</v>
      </c>
      <c r="H16" s="2202">
        <v>50</v>
      </c>
      <c r="I16" s="1091">
        <v>50</v>
      </c>
    </row>
    <row r="17" spans="1:9" ht="15" customHeight="1">
      <c r="A17" s="174" t="s">
        <v>266</v>
      </c>
      <c r="B17" s="2202">
        <v>100</v>
      </c>
      <c r="C17" s="2202">
        <v>30</v>
      </c>
      <c r="D17" s="2202" t="s">
        <v>141</v>
      </c>
      <c r="E17" s="2202" t="s">
        <v>141</v>
      </c>
      <c r="F17" s="2202" t="s">
        <v>141</v>
      </c>
      <c r="G17" s="2202">
        <v>20</v>
      </c>
      <c r="H17" s="2202">
        <v>10</v>
      </c>
      <c r="I17" s="1091">
        <v>60</v>
      </c>
    </row>
    <row r="18" spans="1:9" ht="15" customHeight="1">
      <c r="A18" s="174" t="s">
        <v>267</v>
      </c>
      <c r="B18" s="2202" t="s">
        <v>141</v>
      </c>
      <c r="C18" s="2202" t="s">
        <v>141</v>
      </c>
      <c r="D18" s="2202" t="s">
        <v>141</v>
      </c>
      <c r="E18" s="2202" t="s">
        <v>141</v>
      </c>
      <c r="F18" s="2202" t="s">
        <v>141</v>
      </c>
      <c r="G18" s="2202" t="s">
        <v>141</v>
      </c>
      <c r="H18" s="2202" t="s">
        <v>141</v>
      </c>
      <c r="I18" s="1091" t="s">
        <v>141</v>
      </c>
    </row>
    <row r="19" spans="1:9" ht="15" customHeight="1">
      <c r="A19" s="174" t="s">
        <v>268</v>
      </c>
      <c r="B19" s="2202" t="s">
        <v>141</v>
      </c>
      <c r="C19" s="2202" t="s">
        <v>141</v>
      </c>
      <c r="D19" s="2202" t="s">
        <v>141</v>
      </c>
      <c r="E19" s="2202" t="s">
        <v>141</v>
      </c>
      <c r="F19" s="2202" t="s">
        <v>141</v>
      </c>
      <c r="G19" s="2202" t="s">
        <v>141</v>
      </c>
      <c r="H19" s="2202" t="s">
        <v>141</v>
      </c>
      <c r="I19" s="1091" t="s">
        <v>141</v>
      </c>
    </row>
    <row r="20" spans="1:9" ht="15" customHeight="1">
      <c r="A20" s="176" t="s">
        <v>269</v>
      </c>
      <c r="B20" s="2203" t="s">
        <v>141</v>
      </c>
      <c r="C20" s="2203" t="s">
        <v>141</v>
      </c>
      <c r="D20" s="2203" t="s">
        <v>141</v>
      </c>
      <c r="E20" s="2203" t="s">
        <v>141</v>
      </c>
      <c r="F20" s="2203" t="s">
        <v>141</v>
      </c>
      <c r="G20" s="2203" t="s">
        <v>141</v>
      </c>
      <c r="H20" s="2203" t="s">
        <v>141</v>
      </c>
      <c r="I20" s="2204" t="s">
        <v>141</v>
      </c>
    </row>
    <row r="21" spans="1:9" ht="15" customHeight="1">
      <c r="A21" s="1781" t="s">
        <v>3679</v>
      </c>
      <c r="B21" s="2202">
        <v>1330</v>
      </c>
      <c r="C21" s="2202">
        <v>1120</v>
      </c>
      <c r="D21" s="2202">
        <v>160</v>
      </c>
      <c r="E21" s="2202">
        <v>190</v>
      </c>
      <c r="F21" s="2202">
        <v>210</v>
      </c>
      <c r="G21" s="2202">
        <v>150</v>
      </c>
      <c r="H21" s="2202">
        <v>410</v>
      </c>
      <c r="I21" s="1091">
        <v>150</v>
      </c>
    </row>
    <row r="22" spans="1:9" ht="15" customHeight="1">
      <c r="A22" s="174" t="s">
        <v>144</v>
      </c>
      <c r="B22" s="2202">
        <v>1190</v>
      </c>
      <c r="C22" s="2202">
        <v>1010</v>
      </c>
      <c r="D22" s="2202">
        <v>160</v>
      </c>
      <c r="E22" s="2202">
        <v>190</v>
      </c>
      <c r="F22" s="2202">
        <v>190</v>
      </c>
      <c r="G22" s="2202">
        <v>110</v>
      </c>
      <c r="H22" s="2202">
        <v>370</v>
      </c>
      <c r="I22" s="1091">
        <v>140</v>
      </c>
    </row>
    <row r="23" spans="1:9" ht="15" customHeight="1">
      <c r="A23" s="174" t="s">
        <v>264</v>
      </c>
      <c r="B23" s="2202">
        <v>140</v>
      </c>
      <c r="C23" s="2202">
        <v>110</v>
      </c>
      <c r="D23" s="2202" t="s">
        <v>141</v>
      </c>
      <c r="E23" s="2202">
        <v>10</v>
      </c>
      <c r="F23" s="2202">
        <v>30</v>
      </c>
      <c r="G23" s="2202">
        <v>40</v>
      </c>
      <c r="H23" s="2202">
        <v>40</v>
      </c>
      <c r="I23" s="1091">
        <v>10</v>
      </c>
    </row>
    <row r="24" spans="1:9" ht="15" customHeight="1">
      <c r="A24" s="174" t="s">
        <v>265</v>
      </c>
      <c r="B24" s="2202">
        <v>60</v>
      </c>
      <c r="C24" s="2202">
        <v>40</v>
      </c>
      <c r="D24" s="2202" t="s">
        <v>141</v>
      </c>
      <c r="E24" s="2202" t="s">
        <v>141</v>
      </c>
      <c r="F24" s="2202">
        <v>10</v>
      </c>
      <c r="G24" s="2202">
        <v>20</v>
      </c>
      <c r="H24" s="2202">
        <v>10</v>
      </c>
      <c r="I24" s="1091">
        <v>0</v>
      </c>
    </row>
    <row r="25" spans="1:9" ht="15" customHeight="1">
      <c r="A25" s="174" t="s">
        <v>266</v>
      </c>
      <c r="B25" s="2202">
        <v>50</v>
      </c>
      <c r="C25" s="2202">
        <v>50</v>
      </c>
      <c r="D25" s="2202" t="s">
        <v>141</v>
      </c>
      <c r="E25" s="2202">
        <v>10</v>
      </c>
      <c r="F25" s="2202">
        <v>10</v>
      </c>
      <c r="G25" s="2202">
        <v>10</v>
      </c>
      <c r="H25" s="2202">
        <v>20</v>
      </c>
      <c r="I25" s="1091">
        <v>0</v>
      </c>
    </row>
    <row r="26" spans="1:9" ht="15" customHeight="1">
      <c r="A26" s="174" t="s">
        <v>267</v>
      </c>
      <c r="B26" s="2202">
        <v>20</v>
      </c>
      <c r="C26" s="2202">
        <v>20</v>
      </c>
      <c r="D26" s="2202" t="s">
        <v>141</v>
      </c>
      <c r="E26" s="2202" t="s">
        <v>141</v>
      </c>
      <c r="F26" s="2202">
        <v>10</v>
      </c>
      <c r="G26" s="2202">
        <v>10</v>
      </c>
      <c r="H26" s="2202">
        <v>10</v>
      </c>
      <c r="I26" s="1091" t="s">
        <v>141</v>
      </c>
    </row>
    <row r="27" spans="1:9" ht="15" customHeight="1">
      <c r="A27" s="174" t="s">
        <v>268</v>
      </c>
      <c r="B27" s="2202" t="s">
        <v>141</v>
      </c>
      <c r="C27" s="2202" t="s">
        <v>141</v>
      </c>
      <c r="D27" s="2202" t="s">
        <v>141</v>
      </c>
      <c r="E27" s="2202" t="s">
        <v>141</v>
      </c>
      <c r="F27" s="2202" t="s">
        <v>141</v>
      </c>
      <c r="G27" s="2202" t="s">
        <v>141</v>
      </c>
      <c r="H27" s="2202" t="s">
        <v>141</v>
      </c>
      <c r="I27" s="1091" t="s">
        <v>141</v>
      </c>
    </row>
    <row r="28" spans="1:9" ht="15" customHeight="1">
      <c r="A28" s="176" t="s">
        <v>269</v>
      </c>
      <c r="B28" s="2203" t="s">
        <v>141</v>
      </c>
      <c r="C28" s="2203" t="s">
        <v>141</v>
      </c>
      <c r="D28" s="2203" t="s">
        <v>141</v>
      </c>
      <c r="E28" s="2203" t="s">
        <v>141</v>
      </c>
      <c r="F28" s="2203" t="s">
        <v>141</v>
      </c>
      <c r="G28" s="2203" t="s">
        <v>141</v>
      </c>
      <c r="H28" s="2203" t="s">
        <v>141</v>
      </c>
      <c r="I28" s="2204" t="s">
        <v>141</v>
      </c>
    </row>
    <row r="29" spans="1:9" ht="15" customHeight="1">
      <c r="A29" s="1329" t="s">
        <v>3680</v>
      </c>
      <c r="B29" s="2202">
        <v>270</v>
      </c>
      <c r="C29" s="2202">
        <v>190</v>
      </c>
      <c r="D29" s="2202">
        <v>30</v>
      </c>
      <c r="E29" s="2202">
        <v>30</v>
      </c>
      <c r="F29" s="2202">
        <v>20</v>
      </c>
      <c r="G29" s="2202">
        <v>20</v>
      </c>
      <c r="H29" s="2202">
        <v>90</v>
      </c>
      <c r="I29" s="1091">
        <v>70</v>
      </c>
    </row>
    <row r="30" spans="1:9" ht="15" customHeight="1">
      <c r="A30" s="174" t="s">
        <v>144</v>
      </c>
      <c r="B30" s="2202">
        <v>240</v>
      </c>
      <c r="C30" s="2202">
        <v>160</v>
      </c>
      <c r="D30" s="2202">
        <v>30</v>
      </c>
      <c r="E30" s="2202">
        <v>30</v>
      </c>
      <c r="F30" s="2202">
        <v>20</v>
      </c>
      <c r="G30" s="2202">
        <v>10</v>
      </c>
      <c r="H30" s="2202">
        <v>70</v>
      </c>
      <c r="I30" s="1091">
        <v>60</v>
      </c>
    </row>
    <row r="31" spans="1:9" ht="15" customHeight="1">
      <c r="A31" s="174" t="s">
        <v>264</v>
      </c>
      <c r="B31" s="2202">
        <v>30</v>
      </c>
      <c r="C31" s="2202">
        <v>30</v>
      </c>
      <c r="D31" s="2202" t="s">
        <v>141</v>
      </c>
      <c r="E31" s="2202" t="s">
        <v>141</v>
      </c>
      <c r="F31" s="2202" t="s">
        <v>141</v>
      </c>
      <c r="G31" s="2202">
        <v>10</v>
      </c>
      <c r="H31" s="2202">
        <v>20</v>
      </c>
      <c r="I31" s="1091">
        <v>0</v>
      </c>
    </row>
    <row r="32" spans="1:9" ht="15" customHeight="1">
      <c r="A32" s="174" t="s">
        <v>265</v>
      </c>
      <c r="B32" s="2202">
        <v>10</v>
      </c>
      <c r="C32" s="2202">
        <v>10</v>
      </c>
      <c r="D32" s="2202" t="s">
        <v>141</v>
      </c>
      <c r="E32" s="2202" t="s">
        <v>141</v>
      </c>
      <c r="F32" s="2202" t="s">
        <v>141</v>
      </c>
      <c r="G32" s="2202" t="s">
        <v>141</v>
      </c>
      <c r="H32" s="2202">
        <v>10</v>
      </c>
      <c r="I32" s="1091" t="s">
        <v>141</v>
      </c>
    </row>
    <row r="33" spans="1:9" ht="15" customHeight="1">
      <c r="A33" s="174" t="s">
        <v>266</v>
      </c>
      <c r="B33" s="2202">
        <v>20</v>
      </c>
      <c r="C33" s="2202">
        <v>10</v>
      </c>
      <c r="D33" s="2202" t="s">
        <v>141</v>
      </c>
      <c r="E33" s="2202" t="s">
        <v>141</v>
      </c>
      <c r="F33" s="2202" t="s">
        <v>141</v>
      </c>
      <c r="G33" s="2202" t="s">
        <v>141</v>
      </c>
      <c r="H33" s="2202">
        <v>10</v>
      </c>
      <c r="I33" s="1091">
        <v>0</v>
      </c>
    </row>
    <row r="34" spans="1:9" ht="15" customHeight="1">
      <c r="A34" s="174" t="s">
        <v>267</v>
      </c>
      <c r="B34" s="2202">
        <v>10</v>
      </c>
      <c r="C34" s="2202">
        <v>10</v>
      </c>
      <c r="D34" s="2202" t="s">
        <v>141</v>
      </c>
      <c r="E34" s="2202" t="s">
        <v>141</v>
      </c>
      <c r="F34" s="2202" t="s">
        <v>141</v>
      </c>
      <c r="G34" s="2202">
        <v>10</v>
      </c>
      <c r="H34" s="2202" t="s">
        <v>141</v>
      </c>
      <c r="I34" s="1091" t="s">
        <v>141</v>
      </c>
    </row>
    <row r="35" spans="1:9" ht="15" customHeight="1">
      <c r="A35" s="174" t="s">
        <v>268</v>
      </c>
      <c r="B35" s="2202" t="s">
        <v>141</v>
      </c>
      <c r="C35" s="2202" t="s">
        <v>141</v>
      </c>
      <c r="D35" s="2202" t="s">
        <v>141</v>
      </c>
      <c r="E35" s="2202" t="s">
        <v>141</v>
      </c>
      <c r="F35" s="2202" t="s">
        <v>141</v>
      </c>
      <c r="G35" s="2202" t="s">
        <v>141</v>
      </c>
      <c r="H35" s="2202" t="s">
        <v>141</v>
      </c>
      <c r="I35" s="1091" t="s">
        <v>141</v>
      </c>
    </row>
    <row r="36" spans="1:9" ht="15" customHeight="1">
      <c r="A36" s="176" t="s">
        <v>269</v>
      </c>
      <c r="B36" s="2203" t="s">
        <v>141</v>
      </c>
      <c r="C36" s="2203" t="s">
        <v>141</v>
      </c>
      <c r="D36" s="2203" t="s">
        <v>141</v>
      </c>
      <c r="E36" s="2203" t="s">
        <v>141</v>
      </c>
      <c r="F36" s="2203" t="s">
        <v>141</v>
      </c>
      <c r="G36" s="2203" t="s">
        <v>141</v>
      </c>
      <c r="H36" s="2203" t="s">
        <v>141</v>
      </c>
      <c r="I36" s="2204" t="s">
        <v>141</v>
      </c>
    </row>
    <row r="37" spans="1:9" ht="15" customHeight="1">
      <c r="A37" s="1781" t="s">
        <v>3681</v>
      </c>
      <c r="B37" s="2202">
        <v>1060</v>
      </c>
      <c r="C37" s="2202">
        <v>930</v>
      </c>
      <c r="D37" s="2202">
        <v>120</v>
      </c>
      <c r="E37" s="2202">
        <v>160</v>
      </c>
      <c r="F37" s="2202">
        <v>190</v>
      </c>
      <c r="G37" s="2202">
        <v>130</v>
      </c>
      <c r="H37" s="2202">
        <v>330</v>
      </c>
      <c r="I37" s="1091">
        <v>80</v>
      </c>
    </row>
    <row r="38" spans="1:9" ht="15" customHeight="1">
      <c r="A38" s="174" t="s">
        <v>144</v>
      </c>
      <c r="B38" s="2202">
        <v>960</v>
      </c>
      <c r="C38" s="2202">
        <v>850</v>
      </c>
      <c r="D38" s="2202">
        <v>120</v>
      </c>
      <c r="E38" s="2202">
        <v>150</v>
      </c>
      <c r="F38" s="2202">
        <v>160</v>
      </c>
      <c r="G38" s="2202">
        <v>100</v>
      </c>
      <c r="H38" s="2202">
        <v>310</v>
      </c>
      <c r="I38" s="1091">
        <v>70</v>
      </c>
    </row>
    <row r="39" spans="1:9" ht="15" customHeight="1">
      <c r="A39" s="174" t="s">
        <v>264</v>
      </c>
      <c r="B39" s="2202">
        <v>100</v>
      </c>
      <c r="C39" s="2202">
        <v>80</v>
      </c>
      <c r="D39" s="2202" t="s">
        <v>141</v>
      </c>
      <c r="E39" s="2202">
        <v>10</v>
      </c>
      <c r="F39" s="2202">
        <v>30</v>
      </c>
      <c r="G39" s="2202">
        <v>30</v>
      </c>
      <c r="H39" s="2202">
        <v>20</v>
      </c>
      <c r="I39" s="1091">
        <v>0</v>
      </c>
    </row>
    <row r="40" spans="1:9" ht="15" customHeight="1">
      <c r="A40" s="174" t="s">
        <v>265</v>
      </c>
      <c r="B40" s="2202">
        <v>50</v>
      </c>
      <c r="C40" s="2202">
        <v>30</v>
      </c>
      <c r="D40" s="2202" t="s">
        <v>141</v>
      </c>
      <c r="E40" s="2202" t="s">
        <v>141</v>
      </c>
      <c r="F40" s="2202">
        <v>10</v>
      </c>
      <c r="G40" s="2202">
        <v>20</v>
      </c>
      <c r="H40" s="2202" t="s">
        <v>141</v>
      </c>
      <c r="I40" s="1091">
        <v>0</v>
      </c>
    </row>
    <row r="41" spans="1:9" ht="15" customHeight="1">
      <c r="A41" s="174" t="s">
        <v>266</v>
      </c>
      <c r="B41" s="2202">
        <v>30</v>
      </c>
      <c r="C41" s="2202">
        <v>30</v>
      </c>
      <c r="D41" s="2202" t="s">
        <v>141</v>
      </c>
      <c r="E41" s="2202">
        <v>10</v>
      </c>
      <c r="F41" s="2202">
        <v>10</v>
      </c>
      <c r="G41" s="2202">
        <v>10</v>
      </c>
      <c r="H41" s="2202">
        <v>10</v>
      </c>
      <c r="I41" s="1091" t="s">
        <v>141</v>
      </c>
    </row>
    <row r="42" spans="1:9" ht="15" customHeight="1">
      <c r="A42" s="174" t="s">
        <v>267</v>
      </c>
      <c r="B42" s="2202">
        <v>20</v>
      </c>
      <c r="C42" s="2202">
        <v>20</v>
      </c>
      <c r="D42" s="2202" t="s">
        <v>141</v>
      </c>
      <c r="E42" s="2202" t="s">
        <v>141</v>
      </c>
      <c r="F42" s="2202">
        <v>10</v>
      </c>
      <c r="G42" s="2202" t="s">
        <v>141</v>
      </c>
      <c r="H42" s="2202">
        <v>10</v>
      </c>
      <c r="I42" s="1091" t="s">
        <v>141</v>
      </c>
    </row>
    <row r="43" spans="1:9" ht="15" customHeight="1">
      <c r="A43" s="174" t="s">
        <v>268</v>
      </c>
      <c r="B43" s="2202" t="s">
        <v>141</v>
      </c>
      <c r="C43" s="2202" t="s">
        <v>141</v>
      </c>
      <c r="D43" s="2202" t="s">
        <v>141</v>
      </c>
      <c r="E43" s="2202" t="s">
        <v>141</v>
      </c>
      <c r="F43" s="2202" t="s">
        <v>141</v>
      </c>
      <c r="G43" s="2202" t="s">
        <v>141</v>
      </c>
      <c r="H43" s="2202" t="s">
        <v>141</v>
      </c>
      <c r="I43" s="1091" t="s">
        <v>141</v>
      </c>
    </row>
    <row r="44" spans="1:9" ht="15" customHeight="1">
      <c r="A44" s="176" t="s">
        <v>269</v>
      </c>
      <c r="B44" s="2203" t="s">
        <v>141</v>
      </c>
      <c r="C44" s="2203" t="s">
        <v>141</v>
      </c>
      <c r="D44" s="2203" t="s">
        <v>141</v>
      </c>
      <c r="E44" s="2203" t="s">
        <v>141</v>
      </c>
      <c r="F44" s="2203" t="s">
        <v>141</v>
      </c>
      <c r="G44" s="2203" t="s">
        <v>141</v>
      </c>
      <c r="H44" s="2203" t="s">
        <v>141</v>
      </c>
      <c r="I44" s="2204" t="s">
        <v>141</v>
      </c>
    </row>
    <row r="45" spans="1:9" ht="18" customHeight="1">
      <c r="A45" s="177" t="s">
        <v>153</v>
      </c>
      <c r="B45" s="177"/>
      <c r="C45" s="177"/>
      <c r="D45" s="178"/>
      <c r="E45" s="178"/>
      <c r="F45" s="178"/>
      <c r="G45" s="178"/>
      <c r="H45" s="178"/>
      <c r="I45" s="178"/>
    </row>
    <row r="46" spans="1:9" ht="20.100000000000001" customHeight="1">
      <c r="A46" s="1754" t="s">
        <v>270</v>
      </c>
    </row>
    <row r="47" spans="1:9" ht="30" customHeight="1">
      <c r="A47" s="2847" t="s">
        <v>271</v>
      </c>
      <c r="B47" s="2847"/>
      <c r="C47" s="2847"/>
      <c r="D47" s="2847"/>
      <c r="E47" s="2847"/>
      <c r="F47" s="2847"/>
      <c r="G47" s="2847"/>
      <c r="H47" s="2847"/>
      <c r="I47" s="2847"/>
    </row>
  </sheetData>
  <mergeCells count="5">
    <mergeCell ref="A3:A4"/>
    <mergeCell ref="B3:B4"/>
    <mergeCell ref="C3:H3"/>
    <mergeCell ref="I3:I4"/>
    <mergeCell ref="A47:I47"/>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zoomScaleNormal="100" zoomScaleSheetLayoutView="100" workbookViewId="0">
      <selection activeCell="R12" sqref="R12"/>
    </sheetView>
  </sheetViews>
  <sheetFormatPr defaultRowHeight="20.100000000000001" customHeight="1"/>
  <cols>
    <col min="1" max="1" width="15.125" style="48" customWidth="1"/>
    <col min="2" max="9" width="8.5" style="48" customWidth="1"/>
    <col min="10" max="253" width="9" style="48"/>
    <col min="254" max="254" width="15.125" style="48" customWidth="1"/>
    <col min="255" max="255" width="8.125" style="48" customWidth="1"/>
    <col min="256" max="265" width="6.25" style="48" customWidth="1"/>
    <col min="266" max="509" width="9" style="48"/>
    <col min="510" max="510" width="15.125" style="48" customWidth="1"/>
    <col min="511" max="511" width="8.125" style="48" customWidth="1"/>
    <col min="512" max="521" width="6.25" style="48" customWidth="1"/>
    <col min="522" max="765" width="9" style="48"/>
    <col min="766" max="766" width="15.125" style="48" customWidth="1"/>
    <col min="767" max="767" width="8.125" style="48" customWidth="1"/>
    <col min="768" max="777" width="6.25" style="48" customWidth="1"/>
    <col min="778" max="1021" width="9" style="48"/>
    <col min="1022" max="1022" width="15.125" style="48" customWidth="1"/>
    <col min="1023" max="1023" width="8.125" style="48" customWidth="1"/>
    <col min="1024" max="1033" width="6.25" style="48" customWidth="1"/>
    <col min="1034" max="1277" width="9" style="48"/>
    <col min="1278" max="1278" width="15.125" style="48" customWidth="1"/>
    <col min="1279" max="1279" width="8.125" style="48" customWidth="1"/>
    <col min="1280" max="1289" width="6.25" style="48" customWidth="1"/>
    <col min="1290" max="1533" width="9" style="48"/>
    <col min="1534" max="1534" width="15.125" style="48" customWidth="1"/>
    <col min="1535" max="1535" width="8.125" style="48" customWidth="1"/>
    <col min="1536" max="1545" width="6.25" style="48" customWidth="1"/>
    <col min="1546" max="1789" width="9" style="48"/>
    <col min="1790" max="1790" width="15.125" style="48" customWidth="1"/>
    <col min="1791" max="1791" width="8.125" style="48" customWidth="1"/>
    <col min="1792" max="1801" width="6.25" style="48" customWidth="1"/>
    <col min="1802" max="2045" width="9" style="48"/>
    <col min="2046" max="2046" width="15.125" style="48" customWidth="1"/>
    <col min="2047" max="2047" width="8.125" style="48" customWidth="1"/>
    <col min="2048" max="2057" width="6.25" style="48" customWidth="1"/>
    <col min="2058" max="2301" width="9" style="48"/>
    <col min="2302" max="2302" width="15.125" style="48" customWidth="1"/>
    <col min="2303" max="2303" width="8.125" style="48" customWidth="1"/>
    <col min="2304" max="2313" width="6.25" style="48" customWidth="1"/>
    <col min="2314" max="2557" width="9" style="48"/>
    <col min="2558" max="2558" width="15.125" style="48" customWidth="1"/>
    <col min="2559" max="2559" width="8.125" style="48" customWidth="1"/>
    <col min="2560" max="2569" width="6.25" style="48" customWidth="1"/>
    <col min="2570" max="2813" width="9" style="48"/>
    <col min="2814" max="2814" width="15.125" style="48" customWidth="1"/>
    <col min="2815" max="2815" width="8.125" style="48" customWidth="1"/>
    <col min="2816" max="2825" width="6.25" style="48" customWidth="1"/>
    <col min="2826" max="3069" width="9" style="48"/>
    <col min="3070" max="3070" width="15.125" style="48" customWidth="1"/>
    <col min="3071" max="3071" width="8.125" style="48" customWidth="1"/>
    <col min="3072" max="3081" width="6.25" style="48" customWidth="1"/>
    <col min="3082" max="3325" width="9" style="48"/>
    <col min="3326" max="3326" width="15.125" style="48" customWidth="1"/>
    <col min="3327" max="3327" width="8.125" style="48" customWidth="1"/>
    <col min="3328" max="3337" width="6.25" style="48" customWidth="1"/>
    <col min="3338" max="3581" width="9" style="48"/>
    <col min="3582" max="3582" width="15.125" style="48" customWidth="1"/>
    <col min="3583" max="3583" width="8.125" style="48" customWidth="1"/>
    <col min="3584" max="3593" width="6.25" style="48" customWidth="1"/>
    <col min="3594" max="3837" width="9" style="48"/>
    <col min="3838" max="3838" width="15.125" style="48" customWidth="1"/>
    <col min="3839" max="3839" width="8.125" style="48" customWidth="1"/>
    <col min="3840" max="3849" width="6.25" style="48" customWidth="1"/>
    <col min="3850" max="4093" width="9" style="48"/>
    <col min="4094" max="4094" width="15.125" style="48" customWidth="1"/>
    <col min="4095" max="4095" width="8.125" style="48" customWidth="1"/>
    <col min="4096" max="4105" width="6.25" style="48" customWidth="1"/>
    <col min="4106" max="4349" width="9" style="48"/>
    <col min="4350" max="4350" width="15.125" style="48" customWidth="1"/>
    <col min="4351" max="4351" width="8.125" style="48" customWidth="1"/>
    <col min="4352" max="4361" width="6.25" style="48" customWidth="1"/>
    <col min="4362" max="4605" width="9" style="48"/>
    <col min="4606" max="4606" width="15.125" style="48" customWidth="1"/>
    <col min="4607" max="4607" width="8.125" style="48" customWidth="1"/>
    <col min="4608" max="4617" width="6.25" style="48" customWidth="1"/>
    <col min="4618" max="4861" width="9" style="48"/>
    <col min="4862" max="4862" width="15.125" style="48" customWidth="1"/>
    <col min="4863" max="4863" width="8.125" style="48" customWidth="1"/>
    <col min="4864" max="4873" width="6.25" style="48" customWidth="1"/>
    <col min="4874" max="5117" width="9" style="48"/>
    <col min="5118" max="5118" width="15.125" style="48" customWidth="1"/>
    <col min="5119" max="5119" width="8.125" style="48" customWidth="1"/>
    <col min="5120" max="5129" width="6.25" style="48" customWidth="1"/>
    <col min="5130" max="5373" width="9" style="48"/>
    <col min="5374" max="5374" width="15.125" style="48" customWidth="1"/>
    <col min="5375" max="5375" width="8.125" style="48" customWidth="1"/>
    <col min="5376" max="5385" width="6.25" style="48" customWidth="1"/>
    <col min="5386" max="5629" width="9" style="48"/>
    <col min="5630" max="5630" width="15.125" style="48" customWidth="1"/>
    <col min="5631" max="5631" width="8.125" style="48" customWidth="1"/>
    <col min="5632" max="5641" width="6.25" style="48" customWidth="1"/>
    <col min="5642" max="5885" width="9" style="48"/>
    <col min="5886" max="5886" width="15.125" style="48" customWidth="1"/>
    <col min="5887" max="5887" width="8.125" style="48" customWidth="1"/>
    <col min="5888" max="5897" width="6.25" style="48" customWidth="1"/>
    <col min="5898" max="6141" width="9" style="48"/>
    <col min="6142" max="6142" width="15.125" style="48" customWidth="1"/>
    <col min="6143" max="6143" width="8.125" style="48" customWidth="1"/>
    <col min="6144" max="6153" width="6.25" style="48" customWidth="1"/>
    <col min="6154" max="6397" width="9" style="48"/>
    <col min="6398" max="6398" width="15.125" style="48" customWidth="1"/>
    <col min="6399" max="6399" width="8.125" style="48" customWidth="1"/>
    <col min="6400" max="6409" width="6.25" style="48" customWidth="1"/>
    <col min="6410" max="6653" width="9" style="48"/>
    <col min="6654" max="6654" width="15.125" style="48" customWidth="1"/>
    <col min="6655" max="6655" width="8.125" style="48" customWidth="1"/>
    <col min="6656" max="6665" width="6.25" style="48" customWidth="1"/>
    <col min="6666" max="6909" width="9" style="48"/>
    <col min="6910" max="6910" width="15.125" style="48" customWidth="1"/>
    <col min="6911" max="6911" width="8.125" style="48" customWidth="1"/>
    <col min="6912" max="6921" width="6.25" style="48" customWidth="1"/>
    <col min="6922" max="7165" width="9" style="48"/>
    <col min="7166" max="7166" width="15.125" style="48" customWidth="1"/>
    <col min="7167" max="7167" width="8.125" style="48" customWidth="1"/>
    <col min="7168" max="7177" width="6.25" style="48" customWidth="1"/>
    <col min="7178" max="7421" width="9" style="48"/>
    <col min="7422" max="7422" width="15.125" style="48" customWidth="1"/>
    <col min="7423" max="7423" width="8.125" style="48" customWidth="1"/>
    <col min="7424" max="7433" width="6.25" style="48" customWidth="1"/>
    <col min="7434" max="7677" width="9" style="48"/>
    <col min="7678" max="7678" width="15.125" style="48" customWidth="1"/>
    <col min="7679" max="7679" width="8.125" style="48" customWidth="1"/>
    <col min="7680" max="7689" width="6.25" style="48" customWidth="1"/>
    <col min="7690" max="7933" width="9" style="48"/>
    <col min="7934" max="7934" width="15.125" style="48" customWidth="1"/>
    <col min="7935" max="7935" width="8.125" style="48" customWidth="1"/>
    <col min="7936" max="7945" width="6.25" style="48" customWidth="1"/>
    <col min="7946" max="8189" width="9" style="48"/>
    <col min="8190" max="8190" width="15.125" style="48" customWidth="1"/>
    <col min="8191" max="8191" width="8.125" style="48" customWidth="1"/>
    <col min="8192" max="8201" width="6.25" style="48" customWidth="1"/>
    <col min="8202" max="8445" width="9" style="48"/>
    <col min="8446" max="8446" width="15.125" style="48" customWidth="1"/>
    <col min="8447" max="8447" width="8.125" style="48" customWidth="1"/>
    <col min="8448" max="8457" width="6.25" style="48" customWidth="1"/>
    <col min="8458" max="8701" width="9" style="48"/>
    <col min="8702" max="8702" width="15.125" style="48" customWidth="1"/>
    <col min="8703" max="8703" width="8.125" style="48" customWidth="1"/>
    <col min="8704" max="8713" width="6.25" style="48" customWidth="1"/>
    <col min="8714" max="8957" width="9" style="48"/>
    <col min="8958" max="8958" width="15.125" style="48" customWidth="1"/>
    <col min="8959" max="8959" width="8.125" style="48" customWidth="1"/>
    <col min="8960" max="8969" width="6.25" style="48" customWidth="1"/>
    <col min="8970" max="9213" width="9" style="48"/>
    <col min="9214" max="9214" width="15.125" style="48" customWidth="1"/>
    <col min="9215" max="9215" width="8.125" style="48" customWidth="1"/>
    <col min="9216" max="9225" width="6.25" style="48" customWidth="1"/>
    <col min="9226" max="9469" width="9" style="48"/>
    <col min="9470" max="9470" width="15.125" style="48" customWidth="1"/>
    <col min="9471" max="9471" width="8.125" style="48" customWidth="1"/>
    <col min="9472" max="9481" width="6.25" style="48" customWidth="1"/>
    <col min="9482" max="9725" width="9" style="48"/>
    <col min="9726" max="9726" width="15.125" style="48" customWidth="1"/>
    <col min="9727" max="9727" width="8.125" style="48" customWidth="1"/>
    <col min="9728" max="9737" width="6.25" style="48" customWidth="1"/>
    <col min="9738" max="9981" width="9" style="48"/>
    <col min="9982" max="9982" width="15.125" style="48" customWidth="1"/>
    <col min="9983" max="9983" width="8.125" style="48" customWidth="1"/>
    <col min="9984" max="9993" width="6.25" style="48" customWidth="1"/>
    <col min="9994" max="10237" width="9" style="48"/>
    <col min="10238" max="10238" width="15.125" style="48" customWidth="1"/>
    <col min="10239" max="10239" width="8.125" style="48" customWidth="1"/>
    <col min="10240" max="10249" width="6.25" style="48" customWidth="1"/>
    <col min="10250" max="10493" width="9" style="48"/>
    <col min="10494" max="10494" width="15.125" style="48" customWidth="1"/>
    <col min="10495" max="10495" width="8.125" style="48" customWidth="1"/>
    <col min="10496" max="10505" width="6.25" style="48" customWidth="1"/>
    <col min="10506" max="10749" width="9" style="48"/>
    <col min="10750" max="10750" width="15.125" style="48" customWidth="1"/>
    <col min="10751" max="10751" width="8.125" style="48" customWidth="1"/>
    <col min="10752" max="10761" width="6.25" style="48" customWidth="1"/>
    <col min="10762" max="11005" width="9" style="48"/>
    <col min="11006" max="11006" width="15.125" style="48" customWidth="1"/>
    <col min="11007" max="11007" width="8.125" style="48" customWidth="1"/>
    <col min="11008" max="11017" width="6.25" style="48" customWidth="1"/>
    <col min="11018" max="11261" width="9" style="48"/>
    <col min="11262" max="11262" width="15.125" style="48" customWidth="1"/>
    <col min="11263" max="11263" width="8.125" style="48" customWidth="1"/>
    <col min="11264" max="11273" width="6.25" style="48" customWidth="1"/>
    <col min="11274" max="11517" width="9" style="48"/>
    <col min="11518" max="11518" width="15.125" style="48" customWidth="1"/>
    <col min="11519" max="11519" width="8.125" style="48" customWidth="1"/>
    <col min="11520" max="11529" width="6.25" style="48" customWidth="1"/>
    <col min="11530" max="11773" width="9" style="48"/>
    <col min="11774" max="11774" width="15.125" style="48" customWidth="1"/>
    <col min="11775" max="11775" width="8.125" style="48" customWidth="1"/>
    <col min="11776" max="11785" width="6.25" style="48" customWidth="1"/>
    <col min="11786" max="12029" width="9" style="48"/>
    <col min="12030" max="12030" width="15.125" style="48" customWidth="1"/>
    <col min="12031" max="12031" width="8.125" style="48" customWidth="1"/>
    <col min="12032" max="12041" width="6.25" style="48" customWidth="1"/>
    <col min="12042" max="12285" width="9" style="48"/>
    <col min="12286" max="12286" width="15.125" style="48" customWidth="1"/>
    <col min="12287" max="12287" width="8.125" style="48" customWidth="1"/>
    <col min="12288" max="12297" width="6.25" style="48" customWidth="1"/>
    <col min="12298" max="12541" width="9" style="48"/>
    <col min="12542" max="12542" width="15.125" style="48" customWidth="1"/>
    <col min="12543" max="12543" width="8.125" style="48" customWidth="1"/>
    <col min="12544" max="12553" width="6.25" style="48" customWidth="1"/>
    <col min="12554" max="12797" width="9" style="48"/>
    <col min="12798" max="12798" width="15.125" style="48" customWidth="1"/>
    <col min="12799" max="12799" width="8.125" style="48" customWidth="1"/>
    <col min="12800" max="12809" width="6.25" style="48" customWidth="1"/>
    <col min="12810" max="13053" width="9" style="48"/>
    <col min="13054" max="13054" width="15.125" style="48" customWidth="1"/>
    <col min="13055" max="13055" width="8.125" style="48" customWidth="1"/>
    <col min="13056" max="13065" width="6.25" style="48" customWidth="1"/>
    <col min="13066" max="13309" width="9" style="48"/>
    <col min="13310" max="13310" width="15.125" style="48" customWidth="1"/>
    <col min="13311" max="13311" width="8.125" style="48" customWidth="1"/>
    <col min="13312" max="13321" width="6.25" style="48" customWidth="1"/>
    <col min="13322" max="13565" width="9" style="48"/>
    <col min="13566" max="13566" width="15.125" style="48" customWidth="1"/>
    <col min="13567" max="13567" width="8.125" style="48" customWidth="1"/>
    <col min="13568" max="13577" width="6.25" style="48" customWidth="1"/>
    <col min="13578" max="13821" width="9" style="48"/>
    <col min="13822" max="13822" width="15.125" style="48" customWidth="1"/>
    <col min="13823" max="13823" width="8.125" style="48" customWidth="1"/>
    <col min="13824" max="13833" width="6.25" style="48" customWidth="1"/>
    <col min="13834" max="14077" width="9" style="48"/>
    <col min="14078" max="14078" width="15.125" style="48" customWidth="1"/>
    <col min="14079" max="14079" width="8.125" style="48" customWidth="1"/>
    <col min="14080" max="14089" width="6.25" style="48" customWidth="1"/>
    <col min="14090" max="14333" width="9" style="48"/>
    <col min="14334" max="14334" width="15.125" style="48" customWidth="1"/>
    <col min="14335" max="14335" width="8.125" style="48" customWidth="1"/>
    <col min="14336" max="14345" width="6.25" style="48" customWidth="1"/>
    <col min="14346" max="14589" width="9" style="48"/>
    <col min="14590" max="14590" width="15.125" style="48" customWidth="1"/>
    <col min="14591" max="14591" width="8.125" style="48" customWidth="1"/>
    <col min="14592" max="14601" width="6.25" style="48" customWidth="1"/>
    <col min="14602" max="14845" width="9" style="48"/>
    <col min="14846" max="14846" width="15.125" style="48" customWidth="1"/>
    <col min="14847" max="14847" width="8.125" style="48" customWidth="1"/>
    <col min="14848" max="14857" width="6.25" style="48" customWidth="1"/>
    <col min="14858" max="15101" width="9" style="48"/>
    <col min="15102" max="15102" width="15.125" style="48" customWidth="1"/>
    <col min="15103" max="15103" width="8.125" style="48" customWidth="1"/>
    <col min="15104" max="15113" width="6.25" style="48" customWidth="1"/>
    <col min="15114" max="15357" width="9" style="48"/>
    <col min="15358" max="15358" width="15.125" style="48" customWidth="1"/>
    <col min="15359" max="15359" width="8.125" style="48" customWidth="1"/>
    <col min="15360" max="15369" width="6.25" style="48" customWidth="1"/>
    <col min="15370" max="15613" width="9" style="48"/>
    <col min="15614" max="15614" width="15.125" style="48" customWidth="1"/>
    <col min="15615" max="15615" width="8.125" style="48" customWidth="1"/>
    <col min="15616" max="15625" width="6.25" style="48" customWidth="1"/>
    <col min="15626" max="15869" width="9" style="48"/>
    <col min="15870" max="15870" width="15.125" style="48" customWidth="1"/>
    <col min="15871" max="15871" width="8.125" style="48" customWidth="1"/>
    <col min="15872" max="15881" width="6.25" style="48" customWidth="1"/>
    <col min="15882" max="16125" width="9" style="48"/>
    <col min="16126" max="16126" width="15.125" style="48" customWidth="1"/>
    <col min="16127" max="16127" width="8.125" style="48" customWidth="1"/>
    <col min="16128" max="16137" width="6.25" style="48" customWidth="1"/>
    <col min="16138" max="16384" width="9" style="48"/>
  </cols>
  <sheetData>
    <row r="1" spans="1:12" ht="25.5" customHeight="1">
      <c r="A1" s="45" t="s">
        <v>3336</v>
      </c>
      <c r="B1" s="46"/>
      <c r="C1" s="46"/>
      <c r="D1" s="46"/>
      <c r="E1" s="46"/>
      <c r="F1" s="46"/>
      <c r="G1" s="46"/>
      <c r="H1" s="46"/>
      <c r="J1" s="46"/>
      <c r="K1" s="46"/>
      <c r="L1" s="46"/>
    </row>
    <row r="2" spans="1:12" ht="12" customHeight="1">
      <c r="A2" s="45"/>
      <c r="B2" s="46"/>
      <c r="C2" s="46"/>
      <c r="D2" s="46"/>
      <c r="E2" s="46"/>
      <c r="F2" s="46"/>
      <c r="G2" s="46"/>
      <c r="H2" s="46"/>
      <c r="I2" s="47" t="s">
        <v>127</v>
      </c>
      <c r="J2" s="46"/>
      <c r="K2" s="46"/>
      <c r="L2" s="46"/>
    </row>
    <row r="3" spans="1:12" ht="18" customHeight="1">
      <c r="A3" s="2490" t="s">
        <v>128</v>
      </c>
      <c r="B3" s="2767" t="s">
        <v>129</v>
      </c>
      <c r="C3" s="2539" t="s">
        <v>130</v>
      </c>
      <c r="D3" s="2475"/>
      <c r="E3" s="2475"/>
      <c r="F3" s="2475"/>
      <c r="G3" s="2475"/>
      <c r="H3" s="2475"/>
      <c r="I3" s="2475"/>
    </row>
    <row r="4" spans="1:12" ht="18" customHeight="1">
      <c r="A4" s="2490"/>
      <c r="B4" s="2767"/>
      <c r="C4" s="2825" t="s">
        <v>131</v>
      </c>
      <c r="D4" s="2539" t="s">
        <v>132</v>
      </c>
      <c r="E4" s="2535"/>
      <c r="F4" s="2535"/>
      <c r="G4" s="2535"/>
      <c r="H4" s="2535"/>
      <c r="I4" s="2535"/>
    </row>
    <row r="5" spans="1:12" ht="18" customHeight="1">
      <c r="A5" s="2490"/>
      <c r="B5" s="2767"/>
      <c r="C5" s="2538"/>
      <c r="D5" s="1730" t="s">
        <v>131</v>
      </c>
      <c r="E5" s="1789" t="s">
        <v>133</v>
      </c>
      <c r="F5" s="1789" t="s">
        <v>134</v>
      </c>
      <c r="G5" s="1789" t="s">
        <v>135</v>
      </c>
      <c r="H5" s="1789" t="s">
        <v>136</v>
      </c>
      <c r="I5" s="1728" t="s">
        <v>137</v>
      </c>
    </row>
    <row r="6" spans="1:12" ht="18" customHeight="1">
      <c r="A6" s="1801" t="s">
        <v>129</v>
      </c>
      <c r="B6" s="49">
        <v>11050</v>
      </c>
      <c r="C6" s="49">
        <v>6450</v>
      </c>
      <c r="D6" s="49">
        <v>5600</v>
      </c>
      <c r="E6" s="49">
        <v>1330</v>
      </c>
      <c r="F6" s="49">
        <v>2860</v>
      </c>
      <c r="G6" s="49">
        <v>2970</v>
      </c>
      <c r="H6" s="49">
        <v>480</v>
      </c>
      <c r="I6" s="1689">
        <v>950</v>
      </c>
    </row>
    <row r="7" spans="1:12" ht="18" customHeight="1">
      <c r="A7" s="50" t="s">
        <v>138</v>
      </c>
      <c r="B7" s="51">
        <v>10850</v>
      </c>
      <c r="C7" s="51">
        <v>6290</v>
      </c>
      <c r="D7" s="51">
        <v>5450</v>
      </c>
      <c r="E7" s="51">
        <v>1300</v>
      </c>
      <c r="F7" s="51">
        <v>2790</v>
      </c>
      <c r="G7" s="51">
        <v>2900</v>
      </c>
      <c r="H7" s="51">
        <v>470</v>
      </c>
      <c r="I7" s="1690">
        <v>920</v>
      </c>
    </row>
    <row r="8" spans="1:12" ht="18" customHeight="1">
      <c r="A8" s="52" t="s">
        <v>3331</v>
      </c>
      <c r="B8" s="51">
        <v>8160</v>
      </c>
      <c r="C8" s="51">
        <v>5540</v>
      </c>
      <c r="D8" s="51">
        <v>5020</v>
      </c>
      <c r="E8" s="51">
        <v>1180</v>
      </c>
      <c r="F8" s="51">
        <v>2680</v>
      </c>
      <c r="G8" s="51">
        <v>2780</v>
      </c>
      <c r="H8" s="51">
        <v>430</v>
      </c>
      <c r="I8" s="1690">
        <v>890</v>
      </c>
    </row>
    <row r="9" spans="1:12" ht="18" customHeight="1">
      <c r="A9" s="52" t="s">
        <v>3332</v>
      </c>
      <c r="B9" s="51">
        <v>130</v>
      </c>
      <c r="C9" s="51">
        <v>30</v>
      </c>
      <c r="D9" s="51">
        <v>30</v>
      </c>
      <c r="E9" s="53">
        <v>30</v>
      </c>
      <c r="F9" s="51">
        <v>20</v>
      </c>
      <c r="G9" s="51">
        <v>20</v>
      </c>
      <c r="H9" s="53" t="s">
        <v>141</v>
      </c>
      <c r="I9" s="1691" t="s">
        <v>141</v>
      </c>
    </row>
    <row r="10" spans="1:12" ht="18" customHeight="1">
      <c r="A10" s="52" t="s">
        <v>3333</v>
      </c>
      <c r="B10" s="51">
        <v>2550</v>
      </c>
      <c r="C10" s="51">
        <v>730</v>
      </c>
      <c r="D10" s="51">
        <v>410</v>
      </c>
      <c r="E10" s="51">
        <v>90</v>
      </c>
      <c r="F10" s="51">
        <v>80</v>
      </c>
      <c r="G10" s="51">
        <v>100</v>
      </c>
      <c r="H10" s="51">
        <v>30</v>
      </c>
      <c r="I10" s="1691">
        <v>30</v>
      </c>
    </row>
    <row r="11" spans="1:12" ht="18" customHeight="1">
      <c r="A11" s="54" t="s">
        <v>3334</v>
      </c>
      <c r="B11" s="55">
        <v>0</v>
      </c>
      <c r="C11" s="55" t="s">
        <v>141</v>
      </c>
      <c r="D11" s="55" t="s">
        <v>141</v>
      </c>
      <c r="E11" s="56" t="s">
        <v>141</v>
      </c>
      <c r="F11" s="56" t="s">
        <v>141</v>
      </c>
      <c r="G11" s="56" t="s">
        <v>141</v>
      </c>
      <c r="H11" s="56" t="s">
        <v>141</v>
      </c>
      <c r="I11" s="1692" t="s">
        <v>141</v>
      </c>
    </row>
    <row r="12" spans="1:12" ht="18" customHeight="1">
      <c r="A12" s="50" t="s">
        <v>3330</v>
      </c>
      <c r="B12" s="51">
        <v>7910</v>
      </c>
      <c r="C12" s="51">
        <v>5450</v>
      </c>
      <c r="D12" s="51">
        <v>4930</v>
      </c>
      <c r="E12" s="51">
        <v>1170</v>
      </c>
      <c r="F12" s="51">
        <v>2660</v>
      </c>
      <c r="G12" s="51">
        <v>2740</v>
      </c>
      <c r="H12" s="51">
        <v>420</v>
      </c>
      <c r="I12" s="1690">
        <v>890</v>
      </c>
    </row>
    <row r="13" spans="1:12" ht="18" customHeight="1">
      <c r="A13" s="52" t="s">
        <v>3331</v>
      </c>
      <c r="B13" s="51">
        <v>7890</v>
      </c>
      <c r="C13" s="51">
        <v>5450</v>
      </c>
      <c r="D13" s="51">
        <v>4930</v>
      </c>
      <c r="E13" s="51">
        <v>1170</v>
      </c>
      <c r="F13" s="51">
        <v>2660</v>
      </c>
      <c r="G13" s="51">
        <v>2740</v>
      </c>
      <c r="H13" s="51">
        <v>420</v>
      </c>
      <c r="I13" s="1690">
        <v>890</v>
      </c>
    </row>
    <row r="14" spans="1:12" ht="18" customHeight="1">
      <c r="A14" s="52" t="s">
        <v>3332</v>
      </c>
      <c r="B14" s="51" t="s">
        <v>141</v>
      </c>
      <c r="C14" s="51" t="s">
        <v>141</v>
      </c>
      <c r="D14" s="51" t="s">
        <v>141</v>
      </c>
      <c r="E14" s="53" t="s">
        <v>141</v>
      </c>
      <c r="F14" s="53" t="s">
        <v>141</v>
      </c>
      <c r="G14" s="51" t="s">
        <v>141</v>
      </c>
      <c r="H14" s="53" t="s">
        <v>141</v>
      </c>
      <c r="I14" s="1691" t="s">
        <v>141</v>
      </c>
    </row>
    <row r="15" spans="1:12" ht="18" customHeight="1">
      <c r="A15" s="52" t="s">
        <v>3333</v>
      </c>
      <c r="B15" s="51">
        <v>20</v>
      </c>
      <c r="C15" s="53" t="s">
        <v>141</v>
      </c>
      <c r="D15" s="53" t="s">
        <v>141</v>
      </c>
      <c r="E15" s="53" t="s">
        <v>141</v>
      </c>
      <c r="F15" s="53" t="s">
        <v>141</v>
      </c>
      <c r="G15" s="53" t="s">
        <v>141</v>
      </c>
      <c r="H15" s="53" t="s">
        <v>141</v>
      </c>
      <c r="I15" s="1691" t="s">
        <v>141</v>
      </c>
    </row>
    <row r="16" spans="1:12" ht="18" customHeight="1">
      <c r="A16" s="54" t="s">
        <v>3334</v>
      </c>
      <c r="B16" s="55">
        <v>0</v>
      </c>
      <c r="C16" s="55" t="s">
        <v>141</v>
      </c>
      <c r="D16" s="55" t="s">
        <v>141</v>
      </c>
      <c r="E16" s="56" t="s">
        <v>141</v>
      </c>
      <c r="F16" s="56" t="s">
        <v>141</v>
      </c>
      <c r="G16" s="56" t="s">
        <v>141</v>
      </c>
      <c r="H16" s="56" t="s">
        <v>141</v>
      </c>
      <c r="I16" s="1692" t="s">
        <v>141</v>
      </c>
    </row>
    <row r="17" spans="1:9" ht="18" customHeight="1">
      <c r="A17" s="50" t="s">
        <v>3335</v>
      </c>
      <c r="B17" s="51">
        <v>2640</v>
      </c>
      <c r="C17" s="51">
        <v>840</v>
      </c>
      <c r="D17" s="51">
        <v>520</v>
      </c>
      <c r="E17" s="51">
        <v>130</v>
      </c>
      <c r="F17" s="51">
        <v>130</v>
      </c>
      <c r="G17" s="51">
        <v>160</v>
      </c>
      <c r="H17" s="51">
        <v>50</v>
      </c>
      <c r="I17" s="1690">
        <v>40</v>
      </c>
    </row>
    <row r="18" spans="1:9" ht="18" customHeight="1">
      <c r="A18" s="52" t="s">
        <v>3331</v>
      </c>
      <c r="B18" s="51">
        <v>240</v>
      </c>
      <c r="C18" s="51">
        <v>90</v>
      </c>
      <c r="D18" s="51">
        <v>80</v>
      </c>
      <c r="E18" s="51">
        <v>10</v>
      </c>
      <c r="F18" s="51">
        <v>30</v>
      </c>
      <c r="G18" s="51">
        <v>40</v>
      </c>
      <c r="H18" s="51">
        <v>10</v>
      </c>
      <c r="I18" s="1690">
        <v>10</v>
      </c>
    </row>
    <row r="19" spans="1:9" ht="18" customHeight="1">
      <c r="A19" s="52" t="s">
        <v>3332</v>
      </c>
      <c r="B19" s="51">
        <v>130</v>
      </c>
      <c r="C19" s="51">
        <v>30</v>
      </c>
      <c r="D19" s="51">
        <v>30</v>
      </c>
      <c r="E19" s="53">
        <v>30</v>
      </c>
      <c r="F19" s="51">
        <v>20</v>
      </c>
      <c r="G19" s="53">
        <v>20</v>
      </c>
      <c r="H19" s="53" t="s">
        <v>141</v>
      </c>
      <c r="I19" s="1691" t="s">
        <v>141</v>
      </c>
    </row>
    <row r="20" spans="1:9" ht="18" customHeight="1">
      <c r="A20" s="52" t="s">
        <v>3333</v>
      </c>
      <c r="B20" s="51">
        <v>2270</v>
      </c>
      <c r="C20" s="51">
        <v>730</v>
      </c>
      <c r="D20" s="51">
        <v>410</v>
      </c>
      <c r="E20" s="51">
        <v>90</v>
      </c>
      <c r="F20" s="51">
        <v>80</v>
      </c>
      <c r="G20" s="51">
        <v>100</v>
      </c>
      <c r="H20" s="51">
        <v>30</v>
      </c>
      <c r="I20" s="1691">
        <v>30</v>
      </c>
    </row>
    <row r="21" spans="1:9" ht="18" customHeight="1">
      <c r="A21" s="54" t="s">
        <v>3334</v>
      </c>
      <c r="B21" s="56" t="s">
        <v>141</v>
      </c>
      <c r="C21" s="56" t="s">
        <v>141</v>
      </c>
      <c r="D21" s="56" t="s">
        <v>141</v>
      </c>
      <c r="E21" s="56" t="s">
        <v>141</v>
      </c>
      <c r="F21" s="56" t="s">
        <v>141</v>
      </c>
      <c r="G21" s="56" t="s">
        <v>141</v>
      </c>
      <c r="H21" s="56" t="s">
        <v>141</v>
      </c>
      <c r="I21" s="1692" t="s">
        <v>141</v>
      </c>
    </row>
    <row r="22" spans="1:9" ht="18" customHeight="1">
      <c r="A22" s="57" t="s">
        <v>146</v>
      </c>
      <c r="B22" s="58">
        <v>200</v>
      </c>
      <c r="C22" s="58">
        <v>160</v>
      </c>
      <c r="D22" s="58">
        <v>150</v>
      </c>
      <c r="E22" s="58">
        <v>30</v>
      </c>
      <c r="F22" s="58">
        <v>70</v>
      </c>
      <c r="G22" s="58">
        <v>70</v>
      </c>
      <c r="H22" s="58">
        <v>20</v>
      </c>
      <c r="I22" s="1693">
        <v>20</v>
      </c>
    </row>
    <row r="23" spans="1:9" ht="9" customHeight="1">
      <c r="A23" s="138"/>
      <c r="B23" s="138"/>
      <c r="C23" s="138"/>
      <c r="D23" s="138"/>
      <c r="E23" s="138"/>
      <c r="F23" s="138"/>
      <c r="G23" s="138"/>
      <c r="H23" s="138"/>
      <c r="I23" s="138"/>
    </row>
    <row r="24" spans="1:9" ht="18" customHeight="1">
      <c r="A24" s="2550" t="s">
        <v>128</v>
      </c>
      <c r="B24" s="2766" t="s">
        <v>130</v>
      </c>
      <c r="C24" s="2766"/>
      <c r="D24" s="2766"/>
      <c r="E24" s="2766"/>
      <c r="F24" s="2766"/>
      <c r="G24" s="2766"/>
      <c r="H24" s="2766"/>
      <c r="I24" s="2852" t="s">
        <v>3462</v>
      </c>
    </row>
    <row r="25" spans="1:9" ht="18" customHeight="1">
      <c r="A25" s="2628"/>
      <c r="B25" s="2855" t="s">
        <v>147</v>
      </c>
      <c r="C25" s="2856"/>
      <c r="D25" s="2857"/>
      <c r="E25" s="2858" t="s">
        <v>148</v>
      </c>
      <c r="F25" s="2848" t="s">
        <v>3461</v>
      </c>
      <c r="G25" s="2848" t="s">
        <v>149</v>
      </c>
      <c r="H25" s="2850" t="s">
        <v>150</v>
      </c>
      <c r="I25" s="2853"/>
    </row>
    <row r="26" spans="1:9" ht="18" customHeight="1">
      <c r="A26" s="2629"/>
      <c r="B26" s="1788" t="s">
        <v>151</v>
      </c>
      <c r="C26" s="1788" t="s">
        <v>152</v>
      </c>
      <c r="D26" s="1788" t="s">
        <v>143</v>
      </c>
      <c r="E26" s="2859"/>
      <c r="F26" s="2849"/>
      <c r="G26" s="2849"/>
      <c r="H26" s="2851"/>
      <c r="I26" s="2854"/>
    </row>
    <row r="27" spans="1:9" ht="18" customHeight="1">
      <c r="A27" s="60" t="s">
        <v>129</v>
      </c>
      <c r="B27" s="49">
        <v>4050</v>
      </c>
      <c r="C27" s="49">
        <v>230</v>
      </c>
      <c r="D27" s="49">
        <v>80</v>
      </c>
      <c r="E27" s="61">
        <v>2020</v>
      </c>
      <c r="F27" s="61">
        <v>1780</v>
      </c>
      <c r="G27" s="61">
        <v>2230</v>
      </c>
      <c r="H27" s="61">
        <v>890</v>
      </c>
      <c r="I27" s="1694">
        <v>4300</v>
      </c>
    </row>
    <row r="28" spans="1:9" ht="18" customHeight="1">
      <c r="A28" s="1699" t="s">
        <v>138</v>
      </c>
      <c r="B28" s="1465">
        <v>3920</v>
      </c>
      <c r="C28" s="1465">
        <v>220</v>
      </c>
      <c r="D28" s="1465">
        <v>80</v>
      </c>
      <c r="E28" s="1465">
        <v>1950</v>
      </c>
      <c r="F28" s="1465">
        <v>1730</v>
      </c>
      <c r="G28" s="1465">
        <v>2190</v>
      </c>
      <c r="H28" s="1465">
        <v>850</v>
      </c>
      <c r="I28" s="1466">
        <v>4250</v>
      </c>
    </row>
    <row r="29" spans="1:9" ht="18" customHeight="1">
      <c r="A29" s="62" t="s">
        <v>139</v>
      </c>
      <c r="B29" s="1465">
        <v>3630</v>
      </c>
      <c r="C29" s="1465">
        <v>200</v>
      </c>
      <c r="D29" s="1465">
        <v>80</v>
      </c>
      <c r="E29" s="1465">
        <v>1740</v>
      </c>
      <c r="F29" s="1465">
        <v>1580</v>
      </c>
      <c r="G29" s="1465">
        <v>1830</v>
      </c>
      <c r="H29" s="1465">
        <v>770</v>
      </c>
      <c r="I29" s="1466">
        <v>2580</v>
      </c>
    </row>
    <row r="30" spans="1:9" ht="18" customHeight="1">
      <c r="A30" s="62" t="s">
        <v>140</v>
      </c>
      <c r="B30" s="1465" t="s">
        <v>141</v>
      </c>
      <c r="C30" s="1465">
        <v>0</v>
      </c>
      <c r="D30" s="1465" t="s">
        <v>141</v>
      </c>
      <c r="E30" s="1465">
        <v>10</v>
      </c>
      <c r="F30" s="1465" t="s">
        <v>141</v>
      </c>
      <c r="G30" s="1465">
        <v>10</v>
      </c>
      <c r="H30" s="1465" t="s">
        <v>141</v>
      </c>
      <c r="I30" s="1466">
        <v>100</v>
      </c>
    </row>
    <row r="31" spans="1:9" ht="18" customHeight="1">
      <c r="A31" s="62" t="s">
        <v>142</v>
      </c>
      <c r="B31" s="1465">
        <v>280</v>
      </c>
      <c r="C31" s="1465">
        <v>20</v>
      </c>
      <c r="D31" s="1465" t="s">
        <v>141</v>
      </c>
      <c r="E31" s="1465">
        <v>200</v>
      </c>
      <c r="F31" s="1465">
        <v>150</v>
      </c>
      <c r="G31" s="1465">
        <v>350</v>
      </c>
      <c r="H31" s="1465">
        <v>90</v>
      </c>
      <c r="I31" s="1466">
        <v>1560</v>
      </c>
    </row>
    <row r="32" spans="1:9" ht="18" customHeight="1">
      <c r="A32" s="63" t="s">
        <v>143</v>
      </c>
      <c r="B32" s="55" t="s">
        <v>141</v>
      </c>
      <c r="C32" s="55" t="s">
        <v>141</v>
      </c>
      <c r="D32" s="55" t="s">
        <v>141</v>
      </c>
      <c r="E32" s="56" t="s">
        <v>141</v>
      </c>
      <c r="F32" s="56" t="s">
        <v>141</v>
      </c>
      <c r="G32" s="56" t="s">
        <v>141</v>
      </c>
      <c r="H32" s="56" t="s">
        <v>141</v>
      </c>
      <c r="I32" s="1694">
        <v>0</v>
      </c>
    </row>
    <row r="33" spans="1:9" ht="18" customHeight="1">
      <c r="A33" s="1699" t="s">
        <v>144</v>
      </c>
      <c r="B33" s="1465">
        <v>3570</v>
      </c>
      <c r="C33" s="1465">
        <v>200</v>
      </c>
      <c r="D33" s="1465">
        <v>80</v>
      </c>
      <c r="E33" s="1465">
        <v>1730</v>
      </c>
      <c r="F33" s="1465">
        <v>1560</v>
      </c>
      <c r="G33" s="1465">
        <v>1830</v>
      </c>
      <c r="H33" s="1465">
        <v>760</v>
      </c>
      <c r="I33" s="1466">
        <v>2460</v>
      </c>
    </row>
    <row r="34" spans="1:9" ht="18" customHeight="1">
      <c r="A34" s="62" t="s">
        <v>139</v>
      </c>
      <c r="B34" s="1465">
        <v>3570</v>
      </c>
      <c r="C34" s="1465">
        <v>200</v>
      </c>
      <c r="D34" s="1465">
        <v>80</v>
      </c>
      <c r="E34" s="1465">
        <v>1730</v>
      </c>
      <c r="F34" s="1465">
        <v>1560</v>
      </c>
      <c r="G34" s="1465">
        <v>1830</v>
      </c>
      <c r="H34" s="1465">
        <v>760</v>
      </c>
      <c r="I34" s="1466">
        <v>2440</v>
      </c>
    </row>
    <row r="35" spans="1:9" ht="18" customHeight="1">
      <c r="A35" s="62" t="s">
        <v>140</v>
      </c>
      <c r="B35" s="1465" t="s">
        <v>141</v>
      </c>
      <c r="C35" s="1465" t="s">
        <v>141</v>
      </c>
      <c r="D35" s="1465" t="s">
        <v>141</v>
      </c>
      <c r="E35" s="1465" t="s">
        <v>141</v>
      </c>
      <c r="F35" s="1465" t="s">
        <v>141</v>
      </c>
      <c r="G35" s="1465" t="s">
        <v>141</v>
      </c>
      <c r="H35" s="1465" t="s">
        <v>141</v>
      </c>
      <c r="I35" s="1466" t="s">
        <v>141</v>
      </c>
    </row>
    <row r="36" spans="1:9" ht="18" customHeight="1">
      <c r="A36" s="62" t="s">
        <v>142</v>
      </c>
      <c r="B36" s="1465" t="s">
        <v>141</v>
      </c>
      <c r="C36" s="1465" t="s">
        <v>141</v>
      </c>
      <c r="D36" s="1465" t="s">
        <v>141</v>
      </c>
      <c r="E36" s="1465" t="s">
        <v>141</v>
      </c>
      <c r="F36" s="1465" t="s">
        <v>141</v>
      </c>
      <c r="G36" s="1465" t="s">
        <v>141</v>
      </c>
      <c r="H36" s="1465" t="s">
        <v>141</v>
      </c>
      <c r="I36" s="1466">
        <v>20</v>
      </c>
    </row>
    <row r="37" spans="1:9" ht="18" customHeight="1">
      <c r="A37" s="63" t="s">
        <v>143</v>
      </c>
      <c r="B37" s="55" t="s">
        <v>141</v>
      </c>
      <c r="C37" s="55" t="s">
        <v>141</v>
      </c>
      <c r="D37" s="55" t="s">
        <v>141</v>
      </c>
      <c r="E37" s="56" t="s">
        <v>141</v>
      </c>
      <c r="F37" s="56" t="s">
        <v>141</v>
      </c>
      <c r="G37" s="56" t="s">
        <v>141</v>
      </c>
      <c r="H37" s="56" t="s">
        <v>141</v>
      </c>
      <c r="I37" s="1694">
        <v>0</v>
      </c>
    </row>
    <row r="38" spans="1:9" ht="18" customHeight="1">
      <c r="A38" s="1699" t="s">
        <v>145</v>
      </c>
      <c r="B38" s="1465">
        <v>350</v>
      </c>
      <c r="C38" s="1465">
        <v>20</v>
      </c>
      <c r="D38" s="1465" t="s">
        <v>141</v>
      </c>
      <c r="E38" s="1465">
        <v>220</v>
      </c>
      <c r="F38" s="1465">
        <v>170</v>
      </c>
      <c r="G38" s="1465">
        <v>360</v>
      </c>
      <c r="H38" s="1465">
        <v>90</v>
      </c>
      <c r="I38" s="1466">
        <v>1800</v>
      </c>
    </row>
    <row r="39" spans="1:9" ht="18" customHeight="1">
      <c r="A39" s="62" t="s">
        <v>139</v>
      </c>
      <c r="B39" s="1465">
        <v>60</v>
      </c>
      <c r="C39" s="1465" t="s">
        <v>141</v>
      </c>
      <c r="D39" s="1465" t="s">
        <v>141</v>
      </c>
      <c r="E39" s="1465">
        <v>10</v>
      </c>
      <c r="F39" s="1465">
        <v>20</v>
      </c>
      <c r="G39" s="1465">
        <v>0</v>
      </c>
      <c r="H39" s="1465">
        <v>0</v>
      </c>
      <c r="I39" s="1466">
        <v>150</v>
      </c>
    </row>
    <row r="40" spans="1:9" ht="18" customHeight="1">
      <c r="A40" s="62" t="s">
        <v>140</v>
      </c>
      <c r="B40" s="1465" t="s">
        <v>141</v>
      </c>
      <c r="C40" s="1465">
        <v>0</v>
      </c>
      <c r="D40" s="1465" t="s">
        <v>141</v>
      </c>
      <c r="E40" s="1465">
        <v>10</v>
      </c>
      <c r="F40" s="1465" t="s">
        <v>141</v>
      </c>
      <c r="G40" s="1465">
        <v>10</v>
      </c>
      <c r="H40" s="1465" t="s">
        <v>141</v>
      </c>
      <c r="I40" s="1466">
        <v>100</v>
      </c>
    </row>
    <row r="41" spans="1:9" ht="18" customHeight="1">
      <c r="A41" s="62" t="s">
        <v>142</v>
      </c>
      <c r="B41" s="1465">
        <v>280</v>
      </c>
      <c r="C41" s="1465">
        <v>20</v>
      </c>
      <c r="D41" s="1465" t="s">
        <v>141</v>
      </c>
      <c r="E41" s="1465">
        <v>200</v>
      </c>
      <c r="F41" s="1465">
        <v>150</v>
      </c>
      <c r="G41" s="1465">
        <v>350</v>
      </c>
      <c r="H41" s="1465">
        <v>90</v>
      </c>
      <c r="I41" s="1466">
        <v>1540</v>
      </c>
    </row>
    <row r="42" spans="1:9" ht="18" customHeight="1">
      <c r="A42" s="63" t="s">
        <v>143</v>
      </c>
      <c r="B42" s="55" t="s">
        <v>141</v>
      </c>
      <c r="C42" s="55" t="s">
        <v>141</v>
      </c>
      <c r="D42" s="55" t="s">
        <v>141</v>
      </c>
      <c r="E42" s="56" t="s">
        <v>141</v>
      </c>
      <c r="F42" s="56" t="s">
        <v>141</v>
      </c>
      <c r="G42" s="56" t="s">
        <v>141</v>
      </c>
      <c r="H42" s="56" t="s">
        <v>141</v>
      </c>
      <c r="I42" s="1694" t="s">
        <v>141</v>
      </c>
    </row>
    <row r="43" spans="1:9" ht="18" customHeight="1">
      <c r="A43" s="64" t="s">
        <v>146</v>
      </c>
      <c r="B43" s="1467">
        <v>130</v>
      </c>
      <c r="C43" s="1467">
        <v>10</v>
      </c>
      <c r="D43" s="1467" t="s">
        <v>141</v>
      </c>
      <c r="E43" s="1467">
        <v>70</v>
      </c>
      <c r="F43" s="1467">
        <v>40</v>
      </c>
      <c r="G43" s="1467">
        <v>30</v>
      </c>
      <c r="H43" s="1467">
        <v>40</v>
      </c>
      <c r="I43" s="1468">
        <v>40</v>
      </c>
    </row>
    <row r="44" spans="1:9" ht="18" customHeight="1">
      <c r="A44" s="2470" t="s">
        <v>153</v>
      </c>
      <c r="B44" s="2470"/>
      <c r="C44" s="2470"/>
      <c r="D44" s="1764"/>
      <c r="E44" s="1764"/>
      <c r="F44" s="1764"/>
      <c r="G44" s="1764"/>
      <c r="H44" s="1764"/>
      <c r="I44" s="1764"/>
    </row>
    <row r="46" spans="1:9" ht="20.100000000000001" customHeight="1">
      <c r="G46" s="59"/>
    </row>
  </sheetData>
  <mergeCells count="14">
    <mergeCell ref="F25:F26"/>
    <mergeCell ref="G25:G26"/>
    <mergeCell ref="H25:H26"/>
    <mergeCell ref="A44:C44"/>
    <mergeCell ref="A3:A5"/>
    <mergeCell ref="B3:B5"/>
    <mergeCell ref="C3:I3"/>
    <mergeCell ref="C4:C5"/>
    <mergeCell ref="D4:I4"/>
    <mergeCell ref="A24:A26"/>
    <mergeCell ref="B24:H24"/>
    <mergeCell ref="I24:I26"/>
    <mergeCell ref="B25:D25"/>
    <mergeCell ref="E25:E2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Normal="100" zoomScaleSheetLayoutView="100" workbookViewId="0">
      <selection activeCell="M11" sqref="M11"/>
    </sheetView>
  </sheetViews>
  <sheetFormatPr defaultRowHeight="20.100000000000001" customHeight="1"/>
  <cols>
    <col min="1" max="1" width="11.125" style="48" customWidth="1"/>
    <col min="2" max="8" width="8.75" style="46" customWidth="1"/>
    <col min="9" max="9" width="10.75" style="46" customWidth="1"/>
    <col min="10" max="11" width="9" style="48"/>
    <col min="12" max="12" width="12.375" style="48" customWidth="1"/>
    <col min="13" max="13" width="9" style="48"/>
    <col min="14" max="18" width="10" style="48" customWidth="1"/>
    <col min="19" max="256" width="9" style="48"/>
    <col min="257" max="257" width="11.125" style="48" customWidth="1"/>
    <col min="258" max="260" width="9" style="48"/>
    <col min="261" max="261" width="9" style="48" customWidth="1"/>
    <col min="262" max="512" width="9" style="48"/>
    <col min="513" max="513" width="11.125" style="48" customWidth="1"/>
    <col min="514" max="516" width="9" style="48"/>
    <col min="517" max="517" width="9" style="48" customWidth="1"/>
    <col min="518" max="768" width="9" style="48"/>
    <col min="769" max="769" width="11.125" style="48" customWidth="1"/>
    <col min="770" max="772" width="9" style="48"/>
    <col min="773" max="773" width="9" style="48" customWidth="1"/>
    <col min="774" max="1024" width="9" style="48"/>
    <col min="1025" max="1025" width="11.125" style="48" customWidth="1"/>
    <col min="1026" max="1028" width="9" style="48"/>
    <col min="1029" max="1029" width="9" style="48" customWidth="1"/>
    <col min="1030" max="1280" width="9" style="48"/>
    <col min="1281" max="1281" width="11.125" style="48" customWidth="1"/>
    <col min="1282" max="1284" width="9" style="48"/>
    <col min="1285" max="1285" width="9" style="48" customWidth="1"/>
    <col min="1286" max="1536" width="9" style="48"/>
    <col min="1537" max="1537" width="11.125" style="48" customWidth="1"/>
    <col min="1538" max="1540" width="9" style="48"/>
    <col min="1541" max="1541" width="9" style="48" customWidth="1"/>
    <col min="1542" max="1792" width="9" style="48"/>
    <col min="1793" max="1793" width="11.125" style="48" customWidth="1"/>
    <col min="1794" max="1796" width="9" style="48"/>
    <col min="1797" max="1797" width="9" style="48" customWidth="1"/>
    <col min="1798" max="2048" width="9" style="48"/>
    <col min="2049" max="2049" width="11.125" style="48" customWidth="1"/>
    <col min="2050" max="2052" width="9" style="48"/>
    <col min="2053" max="2053" width="9" style="48" customWidth="1"/>
    <col min="2054" max="2304" width="9" style="48"/>
    <col min="2305" max="2305" width="11.125" style="48" customWidth="1"/>
    <col min="2306" max="2308" width="9" style="48"/>
    <col min="2309" max="2309" width="9" style="48" customWidth="1"/>
    <col min="2310" max="2560" width="9" style="48"/>
    <col min="2561" max="2561" width="11.125" style="48" customWidth="1"/>
    <col min="2562" max="2564" width="9" style="48"/>
    <col min="2565" max="2565" width="9" style="48" customWidth="1"/>
    <col min="2566" max="2816" width="9" style="48"/>
    <col min="2817" max="2817" width="11.125" style="48" customWidth="1"/>
    <col min="2818" max="2820" width="9" style="48"/>
    <col min="2821" max="2821" width="9" style="48" customWidth="1"/>
    <col min="2822" max="3072" width="9" style="48"/>
    <col min="3073" max="3073" width="11.125" style="48" customWidth="1"/>
    <col min="3074" max="3076" width="9" style="48"/>
    <col min="3077" max="3077" width="9" style="48" customWidth="1"/>
    <col min="3078" max="3328" width="9" style="48"/>
    <col min="3329" max="3329" width="11.125" style="48" customWidth="1"/>
    <col min="3330" max="3332" width="9" style="48"/>
    <col min="3333" max="3333" width="9" style="48" customWidth="1"/>
    <col min="3334" max="3584" width="9" style="48"/>
    <col min="3585" max="3585" width="11.125" style="48" customWidth="1"/>
    <col min="3586" max="3588" width="9" style="48"/>
    <col min="3589" max="3589" width="9" style="48" customWidth="1"/>
    <col min="3590" max="3840" width="9" style="48"/>
    <col min="3841" max="3841" width="11.125" style="48" customWidth="1"/>
    <col min="3842" max="3844" width="9" style="48"/>
    <col min="3845" max="3845" width="9" style="48" customWidth="1"/>
    <col min="3846" max="4096" width="9" style="48"/>
    <col min="4097" max="4097" width="11.125" style="48" customWidth="1"/>
    <col min="4098" max="4100" width="9" style="48"/>
    <col min="4101" max="4101" width="9" style="48" customWidth="1"/>
    <col min="4102" max="4352" width="9" style="48"/>
    <col min="4353" max="4353" width="11.125" style="48" customWidth="1"/>
    <col min="4354" max="4356" width="9" style="48"/>
    <col min="4357" max="4357" width="9" style="48" customWidth="1"/>
    <col min="4358" max="4608" width="9" style="48"/>
    <col min="4609" max="4609" width="11.125" style="48" customWidth="1"/>
    <col min="4610" max="4612" width="9" style="48"/>
    <col min="4613" max="4613" width="9" style="48" customWidth="1"/>
    <col min="4614" max="4864" width="9" style="48"/>
    <col min="4865" max="4865" width="11.125" style="48" customWidth="1"/>
    <col min="4866" max="4868" width="9" style="48"/>
    <col min="4869" max="4869" width="9" style="48" customWidth="1"/>
    <col min="4870" max="5120" width="9" style="48"/>
    <col min="5121" max="5121" width="11.125" style="48" customWidth="1"/>
    <col min="5122" max="5124" width="9" style="48"/>
    <col min="5125" max="5125" width="9" style="48" customWidth="1"/>
    <col min="5126" max="5376" width="9" style="48"/>
    <col min="5377" max="5377" width="11.125" style="48" customWidth="1"/>
    <col min="5378" max="5380" width="9" style="48"/>
    <col min="5381" max="5381" width="9" style="48" customWidth="1"/>
    <col min="5382" max="5632" width="9" style="48"/>
    <col min="5633" max="5633" width="11.125" style="48" customWidth="1"/>
    <col min="5634" max="5636" width="9" style="48"/>
    <col min="5637" max="5637" width="9" style="48" customWidth="1"/>
    <col min="5638" max="5888" width="9" style="48"/>
    <col min="5889" max="5889" width="11.125" style="48" customWidth="1"/>
    <col min="5890" max="5892" width="9" style="48"/>
    <col min="5893" max="5893" width="9" style="48" customWidth="1"/>
    <col min="5894" max="6144" width="9" style="48"/>
    <col min="6145" max="6145" width="11.125" style="48" customWidth="1"/>
    <col min="6146" max="6148" width="9" style="48"/>
    <col min="6149" max="6149" width="9" style="48" customWidth="1"/>
    <col min="6150" max="6400" width="9" style="48"/>
    <col min="6401" max="6401" width="11.125" style="48" customWidth="1"/>
    <col min="6402" max="6404" width="9" style="48"/>
    <col min="6405" max="6405" width="9" style="48" customWidth="1"/>
    <col min="6406" max="6656" width="9" style="48"/>
    <col min="6657" max="6657" width="11.125" style="48" customWidth="1"/>
    <col min="6658" max="6660" width="9" style="48"/>
    <col min="6661" max="6661" width="9" style="48" customWidth="1"/>
    <col min="6662" max="6912" width="9" style="48"/>
    <col min="6913" max="6913" width="11.125" style="48" customWidth="1"/>
    <col min="6914" max="6916" width="9" style="48"/>
    <col min="6917" max="6917" width="9" style="48" customWidth="1"/>
    <col min="6918" max="7168" width="9" style="48"/>
    <col min="7169" max="7169" width="11.125" style="48" customWidth="1"/>
    <col min="7170" max="7172" width="9" style="48"/>
    <col min="7173" max="7173" width="9" style="48" customWidth="1"/>
    <col min="7174" max="7424" width="9" style="48"/>
    <col min="7425" max="7425" width="11.125" style="48" customWidth="1"/>
    <col min="7426" max="7428" width="9" style="48"/>
    <col min="7429" max="7429" width="9" style="48" customWidth="1"/>
    <col min="7430" max="7680" width="9" style="48"/>
    <col min="7681" max="7681" width="11.125" style="48" customWidth="1"/>
    <col min="7682" max="7684" width="9" style="48"/>
    <col min="7685" max="7685" width="9" style="48" customWidth="1"/>
    <col min="7686" max="7936" width="9" style="48"/>
    <col min="7937" max="7937" width="11.125" style="48" customWidth="1"/>
    <col min="7938" max="7940" width="9" style="48"/>
    <col min="7941" max="7941" width="9" style="48" customWidth="1"/>
    <col min="7942" max="8192" width="9" style="48"/>
    <col min="8193" max="8193" width="11.125" style="48" customWidth="1"/>
    <col min="8194" max="8196" width="9" style="48"/>
    <col min="8197" max="8197" width="9" style="48" customWidth="1"/>
    <col min="8198" max="8448" width="9" style="48"/>
    <col min="8449" max="8449" width="11.125" style="48" customWidth="1"/>
    <col min="8450" max="8452" width="9" style="48"/>
    <col min="8453" max="8453" width="9" style="48" customWidth="1"/>
    <col min="8454" max="8704" width="9" style="48"/>
    <col min="8705" max="8705" width="11.125" style="48" customWidth="1"/>
    <col min="8706" max="8708" width="9" style="48"/>
    <col min="8709" max="8709" width="9" style="48" customWidth="1"/>
    <col min="8710" max="8960" width="9" style="48"/>
    <col min="8961" max="8961" width="11.125" style="48" customWidth="1"/>
    <col min="8962" max="8964" width="9" style="48"/>
    <col min="8965" max="8965" width="9" style="48" customWidth="1"/>
    <col min="8966" max="9216" width="9" style="48"/>
    <col min="9217" max="9217" width="11.125" style="48" customWidth="1"/>
    <col min="9218" max="9220" width="9" style="48"/>
    <col min="9221" max="9221" width="9" style="48" customWidth="1"/>
    <col min="9222" max="9472" width="9" style="48"/>
    <col min="9473" max="9473" width="11.125" style="48" customWidth="1"/>
    <col min="9474" max="9476" width="9" style="48"/>
    <col min="9477" max="9477" width="9" style="48" customWidth="1"/>
    <col min="9478" max="9728" width="9" style="48"/>
    <col min="9729" max="9729" width="11.125" style="48" customWidth="1"/>
    <col min="9730" max="9732" width="9" style="48"/>
    <col min="9733" max="9733" width="9" style="48" customWidth="1"/>
    <col min="9734" max="9984" width="9" style="48"/>
    <col min="9985" max="9985" width="11.125" style="48" customWidth="1"/>
    <col min="9986" max="9988" width="9" style="48"/>
    <col min="9989" max="9989" width="9" style="48" customWidth="1"/>
    <col min="9990" max="10240" width="9" style="48"/>
    <col min="10241" max="10241" width="11.125" style="48" customWidth="1"/>
    <col min="10242" max="10244" width="9" style="48"/>
    <col min="10245" max="10245" width="9" style="48" customWidth="1"/>
    <col min="10246" max="10496" width="9" style="48"/>
    <col min="10497" max="10497" width="11.125" style="48" customWidth="1"/>
    <col min="10498" max="10500" width="9" style="48"/>
    <col min="10501" max="10501" width="9" style="48" customWidth="1"/>
    <col min="10502" max="10752" width="9" style="48"/>
    <col min="10753" max="10753" width="11.125" style="48" customWidth="1"/>
    <col min="10754" max="10756" width="9" style="48"/>
    <col min="10757" max="10757" width="9" style="48" customWidth="1"/>
    <col min="10758" max="11008" width="9" style="48"/>
    <col min="11009" max="11009" width="11.125" style="48" customWidth="1"/>
    <col min="11010" max="11012" width="9" style="48"/>
    <col min="11013" max="11013" width="9" style="48" customWidth="1"/>
    <col min="11014" max="11264" width="9" style="48"/>
    <col min="11265" max="11265" width="11.125" style="48" customWidth="1"/>
    <col min="11266" max="11268" width="9" style="48"/>
    <col min="11269" max="11269" width="9" style="48" customWidth="1"/>
    <col min="11270" max="11520" width="9" style="48"/>
    <col min="11521" max="11521" width="11.125" style="48" customWidth="1"/>
    <col min="11522" max="11524" width="9" style="48"/>
    <col min="11525" max="11525" width="9" style="48" customWidth="1"/>
    <col min="11526" max="11776" width="9" style="48"/>
    <col min="11777" max="11777" width="11.125" style="48" customWidth="1"/>
    <col min="11778" max="11780" width="9" style="48"/>
    <col min="11781" max="11781" width="9" style="48" customWidth="1"/>
    <col min="11782" max="12032" width="9" style="48"/>
    <col min="12033" max="12033" width="11.125" style="48" customWidth="1"/>
    <col min="12034" max="12036" width="9" style="48"/>
    <col min="12037" max="12037" width="9" style="48" customWidth="1"/>
    <col min="12038" max="12288" width="9" style="48"/>
    <col min="12289" max="12289" width="11.125" style="48" customWidth="1"/>
    <col min="12290" max="12292" width="9" style="48"/>
    <col min="12293" max="12293" width="9" style="48" customWidth="1"/>
    <col min="12294" max="12544" width="9" style="48"/>
    <col min="12545" max="12545" width="11.125" style="48" customWidth="1"/>
    <col min="12546" max="12548" width="9" style="48"/>
    <col min="12549" max="12549" width="9" style="48" customWidth="1"/>
    <col min="12550" max="12800" width="9" style="48"/>
    <col min="12801" max="12801" width="11.125" style="48" customWidth="1"/>
    <col min="12802" max="12804" width="9" style="48"/>
    <col min="12805" max="12805" width="9" style="48" customWidth="1"/>
    <col min="12806" max="13056" width="9" style="48"/>
    <col min="13057" max="13057" width="11.125" style="48" customWidth="1"/>
    <col min="13058" max="13060" width="9" style="48"/>
    <col min="13061" max="13061" width="9" style="48" customWidth="1"/>
    <col min="13062" max="13312" width="9" style="48"/>
    <col min="13313" max="13313" width="11.125" style="48" customWidth="1"/>
    <col min="13314" max="13316" width="9" style="48"/>
    <col min="13317" max="13317" width="9" style="48" customWidth="1"/>
    <col min="13318" max="13568" width="9" style="48"/>
    <col min="13569" max="13569" width="11.125" style="48" customWidth="1"/>
    <col min="13570" max="13572" width="9" style="48"/>
    <col min="13573" max="13573" width="9" style="48" customWidth="1"/>
    <col min="13574" max="13824" width="9" style="48"/>
    <col min="13825" max="13825" width="11.125" style="48" customWidth="1"/>
    <col min="13826" max="13828" width="9" style="48"/>
    <col min="13829" max="13829" width="9" style="48" customWidth="1"/>
    <col min="13830" max="14080" width="9" style="48"/>
    <col min="14081" max="14081" width="11.125" style="48" customWidth="1"/>
    <col min="14082" max="14084" width="9" style="48"/>
    <col min="14085" max="14085" width="9" style="48" customWidth="1"/>
    <col min="14086" max="14336" width="9" style="48"/>
    <col min="14337" max="14337" width="11.125" style="48" customWidth="1"/>
    <col min="14338" max="14340" width="9" style="48"/>
    <col min="14341" max="14341" width="9" style="48" customWidth="1"/>
    <col min="14342" max="14592" width="9" style="48"/>
    <col min="14593" max="14593" width="11.125" style="48" customWidth="1"/>
    <col min="14594" max="14596" width="9" style="48"/>
    <col min="14597" max="14597" width="9" style="48" customWidth="1"/>
    <col min="14598" max="14848" width="9" style="48"/>
    <col min="14849" max="14849" width="11.125" style="48" customWidth="1"/>
    <col min="14850" max="14852" width="9" style="48"/>
    <col min="14853" max="14853" width="9" style="48" customWidth="1"/>
    <col min="14854" max="15104" width="9" style="48"/>
    <col min="15105" max="15105" width="11.125" style="48" customWidth="1"/>
    <col min="15106" max="15108" width="9" style="48"/>
    <col min="15109" max="15109" width="9" style="48" customWidth="1"/>
    <col min="15110" max="15360" width="9" style="48"/>
    <col min="15361" max="15361" width="11.125" style="48" customWidth="1"/>
    <col min="15362" max="15364" width="9" style="48"/>
    <col min="15365" max="15365" width="9" style="48" customWidth="1"/>
    <col min="15366" max="15616" width="9" style="48"/>
    <col min="15617" max="15617" width="11.125" style="48" customWidth="1"/>
    <col min="15618" max="15620" width="9" style="48"/>
    <col min="15621" max="15621" width="9" style="48" customWidth="1"/>
    <col min="15622" max="15872" width="9" style="48"/>
    <col min="15873" max="15873" width="11.125" style="48" customWidth="1"/>
    <col min="15874" max="15876" width="9" style="48"/>
    <col min="15877" max="15877" width="9" style="48" customWidth="1"/>
    <col min="15878" max="16128" width="9" style="48"/>
    <col min="16129" max="16129" width="11.125" style="48" customWidth="1"/>
    <col min="16130" max="16132" width="9" style="48"/>
    <col min="16133" max="16133" width="9" style="48" customWidth="1"/>
    <col min="16134" max="16384" width="9" style="48"/>
  </cols>
  <sheetData>
    <row r="1" spans="1:15" ht="25.5" customHeight="1">
      <c r="A1" s="45" t="s">
        <v>3575</v>
      </c>
      <c r="I1" s="47" t="s">
        <v>154</v>
      </c>
      <c r="J1" s="46"/>
      <c r="K1" s="46"/>
      <c r="L1" s="46"/>
      <c r="M1" s="46"/>
      <c r="N1" s="46"/>
      <c r="O1" s="46"/>
    </row>
    <row r="2" spans="1:15" ht="15" customHeight="1">
      <c r="A2" s="2272" t="s">
        <v>155</v>
      </c>
      <c r="B2" s="2860" t="s">
        <v>129</v>
      </c>
      <c r="C2" s="2674" t="s">
        <v>156</v>
      </c>
      <c r="D2" s="2491"/>
      <c r="E2" s="2491"/>
      <c r="F2" s="2491"/>
      <c r="G2" s="2491"/>
      <c r="H2" s="2491"/>
      <c r="I2" s="2862" t="s">
        <v>3463</v>
      </c>
    </row>
    <row r="3" spans="1:15" ht="27">
      <c r="A3" s="2281" t="s">
        <v>157</v>
      </c>
      <c r="B3" s="2861"/>
      <c r="C3" s="2265" t="s">
        <v>131</v>
      </c>
      <c r="D3" s="2274" t="s">
        <v>158</v>
      </c>
      <c r="E3" s="2274" t="s">
        <v>159</v>
      </c>
      <c r="F3" s="2274" t="s">
        <v>160</v>
      </c>
      <c r="G3" s="2274" t="s">
        <v>161</v>
      </c>
      <c r="H3" s="2265" t="s">
        <v>143</v>
      </c>
      <c r="I3" s="2863"/>
    </row>
    <row r="4" spans="1:15" ht="15" customHeight="1">
      <c r="A4" s="2304" t="s">
        <v>129</v>
      </c>
      <c r="B4" s="65">
        <v>8100</v>
      </c>
      <c r="C4" s="65">
        <v>170</v>
      </c>
      <c r="D4" s="65">
        <v>100</v>
      </c>
      <c r="E4" s="65">
        <v>70</v>
      </c>
      <c r="F4" s="65">
        <v>80</v>
      </c>
      <c r="G4" s="65">
        <v>30</v>
      </c>
      <c r="H4" s="65" t="s">
        <v>141</v>
      </c>
      <c r="I4" s="1269">
        <v>7930</v>
      </c>
    </row>
    <row r="5" spans="1:15" ht="15" customHeight="1">
      <c r="A5" s="52" t="s">
        <v>162</v>
      </c>
      <c r="B5" s="66">
        <v>5160</v>
      </c>
      <c r="C5" s="66">
        <v>70</v>
      </c>
      <c r="D5" s="66">
        <v>50</v>
      </c>
      <c r="E5" s="66">
        <v>10</v>
      </c>
      <c r="F5" s="66">
        <v>20</v>
      </c>
      <c r="G5" s="66">
        <v>10</v>
      </c>
      <c r="H5" s="66" t="s">
        <v>141</v>
      </c>
      <c r="I5" s="1265">
        <v>5090</v>
      </c>
    </row>
    <row r="6" spans="1:15" ht="15" customHeight="1">
      <c r="A6" s="52" t="s">
        <v>163</v>
      </c>
      <c r="B6" s="66">
        <v>2490</v>
      </c>
      <c r="C6" s="66">
        <v>70</v>
      </c>
      <c r="D6" s="66">
        <v>40</v>
      </c>
      <c r="E6" s="66">
        <v>40</v>
      </c>
      <c r="F6" s="66">
        <v>50</v>
      </c>
      <c r="G6" s="66">
        <v>20</v>
      </c>
      <c r="H6" s="66" t="s">
        <v>141</v>
      </c>
      <c r="I6" s="1265">
        <v>2420</v>
      </c>
    </row>
    <row r="7" spans="1:15" ht="15" customHeight="1">
      <c r="A7" s="52" t="s">
        <v>164</v>
      </c>
      <c r="B7" s="66">
        <v>440</v>
      </c>
      <c r="C7" s="66">
        <v>30</v>
      </c>
      <c r="D7" s="66">
        <v>10</v>
      </c>
      <c r="E7" s="66">
        <v>30</v>
      </c>
      <c r="F7" s="66">
        <v>10</v>
      </c>
      <c r="G7" s="66" t="s">
        <v>141</v>
      </c>
      <c r="H7" s="66" t="s">
        <v>141</v>
      </c>
      <c r="I7" s="1265">
        <v>410</v>
      </c>
    </row>
    <row r="8" spans="1:15" ht="15" customHeight="1">
      <c r="A8" s="54" t="s">
        <v>143</v>
      </c>
      <c r="B8" s="67">
        <v>10</v>
      </c>
      <c r="C8" s="67" t="s">
        <v>141</v>
      </c>
      <c r="D8" s="67" t="s">
        <v>141</v>
      </c>
      <c r="E8" s="67" t="s">
        <v>141</v>
      </c>
      <c r="F8" s="67" t="s">
        <v>141</v>
      </c>
      <c r="G8" s="67" t="s">
        <v>141</v>
      </c>
      <c r="H8" s="67" t="s">
        <v>141</v>
      </c>
      <c r="I8" s="68">
        <v>10</v>
      </c>
    </row>
    <row r="9" spans="1:15" ht="15" customHeight="1">
      <c r="A9" s="69" t="s">
        <v>139</v>
      </c>
      <c r="B9" s="70">
        <v>8080</v>
      </c>
      <c r="C9" s="70">
        <v>170</v>
      </c>
      <c r="D9" s="70">
        <v>100</v>
      </c>
      <c r="E9" s="70">
        <v>70</v>
      </c>
      <c r="F9" s="70">
        <v>80</v>
      </c>
      <c r="G9" s="70">
        <v>30</v>
      </c>
      <c r="H9" s="70" t="s">
        <v>141</v>
      </c>
      <c r="I9" s="71">
        <v>7910</v>
      </c>
    </row>
    <row r="10" spans="1:15" ht="15" customHeight="1">
      <c r="A10" s="52" t="s">
        <v>162</v>
      </c>
      <c r="B10" s="66">
        <v>5150</v>
      </c>
      <c r="C10" s="66">
        <v>70</v>
      </c>
      <c r="D10" s="66">
        <v>50</v>
      </c>
      <c r="E10" s="66">
        <v>10</v>
      </c>
      <c r="F10" s="66">
        <v>20</v>
      </c>
      <c r="G10" s="66">
        <v>10</v>
      </c>
      <c r="H10" s="66" t="s">
        <v>141</v>
      </c>
      <c r="I10" s="1265">
        <v>5070</v>
      </c>
    </row>
    <row r="11" spans="1:15" ht="15" customHeight="1">
      <c r="A11" s="52" t="s">
        <v>163</v>
      </c>
      <c r="B11" s="66">
        <v>2490</v>
      </c>
      <c r="C11" s="66">
        <v>70</v>
      </c>
      <c r="D11" s="66">
        <v>40</v>
      </c>
      <c r="E11" s="66">
        <v>40</v>
      </c>
      <c r="F11" s="66">
        <v>50</v>
      </c>
      <c r="G11" s="66">
        <v>20</v>
      </c>
      <c r="H11" s="66" t="s">
        <v>141</v>
      </c>
      <c r="I11" s="1265">
        <v>2420</v>
      </c>
    </row>
    <row r="12" spans="1:15" ht="15" customHeight="1">
      <c r="A12" s="52" t="s">
        <v>164</v>
      </c>
      <c r="B12" s="66">
        <v>430</v>
      </c>
      <c r="C12" s="66">
        <v>30</v>
      </c>
      <c r="D12" s="66">
        <v>10</v>
      </c>
      <c r="E12" s="66">
        <v>30</v>
      </c>
      <c r="F12" s="66">
        <v>10</v>
      </c>
      <c r="G12" s="66" t="s">
        <v>141</v>
      </c>
      <c r="H12" s="66" t="s">
        <v>141</v>
      </c>
      <c r="I12" s="1265">
        <v>400</v>
      </c>
    </row>
    <row r="13" spans="1:15" ht="15" customHeight="1">
      <c r="A13" s="54" t="s">
        <v>143</v>
      </c>
      <c r="B13" s="67">
        <v>10</v>
      </c>
      <c r="C13" s="67" t="s">
        <v>141</v>
      </c>
      <c r="D13" s="67" t="s">
        <v>141</v>
      </c>
      <c r="E13" s="67" t="s">
        <v>141</v>
      </c>
      <c r="F13" s="67" t="s">
        <v>141</v>
      </c>
      <c r="G13" s="67" t="s">
        <v>141</v>
      </c>
      <c r="H13" s="67" t="s">
        <v>141</v>
      </c>
      <c r="I13" s="68">
        <v>10</v>
      </c>
    </row>
    <row r="14" spans="1:15" ht="15" customHeight="1">
      <c r="A14" s="69" t="s">
        <v>140</v>
      </c>
      <c r="B14" s="70" t="s">
        <v>141</v>
      </c>
      <c r="C14" s="70" t="s">
        <v>141</v>
      </c>
      <c r="D14" s="70" t="s">
        <v>141</v>
      </c>
      <c r="E14" s="70" t="s">
        <v>141</v>
      </c>
      <c r="F14" s="70" t="s">
        <v>141</v>
      </c>
      <c r="G14" s="70" t="s">
        <v>141</v>
      </c>
      <c r="H14" s="70" t="s">
        <v>141</v>
      </c>
      <c r="I14" s="71" t="s">
        <v>141</v>
      </c>
    </row>
    <row r="15" spans="1:15" ht="15" customHeight="1">
      <c r="A15" s="52" t="s">
        <v>162</v>
      </c>
      <c r="B15" s="66" t="s">
        <v>141</v>
      </c>
      <c r="C15" s="66" t="s">
        <v>141</v>
      </c>
      <c r="D15" s="66" t="s">
        <v>141</v>
      </c>
      <c r="E15" s="66" t="s">
        <v>141</v>
      </c>
      <c r="F15" s="66" t="s">
        <v>141</v>
      </c>
      <c r="G15" s="66" t="s">
        <v>141</v>
      </c>
      <c r="H15" s="66" t="s">
        <v>141</v>
      </c>
      <c r="I15" s="1265" t="s">
        <v>141</v>
      </c>
    </row>
    <row r="16" spans="1:15" ht="15" customHeight="1">
      <c r="A16" s="52" t="s">
        <v>163</v>
      </c>
      <c r="B16" s="66" t="s">
        <v>141</v>
      </c>
      <c r="C16" s="66" t="s">
        <v>141</v>
      </c>
      <c r="D16" s="66" t="s">
        <v>141</v>
      </c>
      <c r="E16" s="66" t="s">
        <v>141</v>
      </c>
      <c r="F16" s="66" t="s">
        <v>141</v>
      </c>
      <c r="G16" s="66" t="s">
        <v>141</v>
      </c>
      <c r="H16" s="66" t="s">
        <v>141</v>
      </c>
      <c r="I16" s="1265" t="s">
        <v>141</v>
      </c>
    </row>
    <row r="17" spans="1:9" ht="15" customHeight="1">
      <c r="A17" s="52" t="s">
        <v>164</v>
      </c>
      <c r="B17" s="66" t="s">
        <v>141</v>
      </c>
      <c r="C17" s="66" t="s">
        <v>141</v>
      </c>
      <c r="D17" s="66" t="s">
        <v>141</v>
      </c>
      <c r="E17" s="66" t="s">
        <v>141</v>
      </c>
      <c r="F17" s="66" t="s">
        <v>141</v>
      </c>
      <c r="G17" s="66" t="s">
        <v>141</v>
      </c>
      <c r="H17" s="66" t="s">
        <v>141</v>
      </c>
      <c r="I17" s="1265" t="s">
        <v>141</v>
      </c>
    </row>
    <row r="18" spans="1:9" ht="15" customHeight="1">
      <c r="A18" s="54" t="s">
        <v>143</v>
      </c>
      <c r="B18" s="67" t="s">
        <v>141</v>
      </c>
      <c r="C18" s="67" t="s">
        <v>141</v>
      </c>
      <c r="D18" s="67" t="s">
        <v>141</v>
      </c>
      <c r="E18" s="67" t="s">
        <v>141</v>
      </c>
      <c r="F18" s="67" t="s">
        <v>141</v>
      </c>
      <c r="G18" s="67" t="s">
        <v>141</v>
      </c>
      <c r="H18" s="67" t="s">
        <v>141</v>
      </c>
      <c r="I18" s="68" t="s">
        <v>141</v>
      </c>
    </row>
    <row r="19" spans="1:9" ht="15" customHeight="1">
      <c r="A19" s="69" t="s">
        <v>142</v>
      </c>
      <c r="B19" s="70">
        <v>20</v>
      </c>
      <c r="C19" s="70" t="s">
        <v>141</v>
      </c>
      <c r="D19" s="70" t="s">
        <v>141</v>
      </c>
      <c r="E19" s="70" t="s">
        <v>141</v>
      </c>
      <c r="F19" s="70" t="s">
        <v>141</v>
      </c>
      <c r="G19" s="70" t="s">
        <v>141</v>
      </c>
      <c r="H19" s="70" t="s">
        <v>141</v>
      </c>
      <c r="I19" s="71">
        <v>20</v>
      </c>
    </row>
    <row r="20" spans="1:9" ht="15" customHeight="1">
      <c r="A20" s="52" t="s">
        <v>162</v>
      </c>
      <c r="B20" s="66">
        <v>10</v>
      </c>
      <c r="C20" s="66" t="s">
        <v>141</v>
      </c>
      <c r="D20" s="66" t="s">
        <v>141</v>
      </c>
      <c r="E20" s="66" t="s">
        <v>141</v>
      </c>
      <c r="F20" s="66" t="s">
        <v>141</v>
      </c>
      <c r="G20" s="66" t="s">
        <v>141</v>
      </c>
      <c r="H20" s="66" t="s">
        <v>141</v>
      </c>
      <c r="I20" s="1265">
        <v>10</v>
      </c>
    </row>
    <row r="21" spans="1:9" ht="15" customHeight="1">
      <c r="A21" s="52" t="s">
        <v>163</v>
      </c>
      <c r="B21" s="66" t="s">
        <v>141</v>
      </c>
      <c r="C21" s="66" t="s">
        <v>141</v>
      </c>
      <c r="D21" s="66" t="s">
        <v>141</v>
      </c>
      <c r="E21" s="66" t="s">
        <v>141</v>
      </c>
      <c r="F21" s="66" t="s">
        <v>141</v>
      </c>
      <c r="G21" s="66" t="s">
        <v>141</v>
      </c>
      <c r="H21" s="66" t="s">
        <v>141</v>
      </c>
      <c r="I21" s="1265" t="s">
        <v>141</v>
      </c>
    </row>
    <row r="22" spans="1:9" ht="15" customHeight="1">
      <c r="A22" s="52" t="s">
        <v>164</v>
      </c>
      <c r="B22" s="66">
        <v>10</v>
      </c>
      <c r="C22" s="66" t="s">
        <v>141</v>
      </c>
      <c r="D22" s="66" t="s">
        <v>141</v>
      </c>
      <c r="E22" s="66" t="s">
        <v>141</v>
      </c>
      <c r="F22" s="66" t="s">
        <v>141</v>
      </c>
      <c r="G22" s="66" t="s">
        <v>141</v>
      </c>
      <c r="H22" s="66" t="s">
        <v>141</v>
      </c>
      <c r="I22" s="1265">
        <v>10</v>
      </c>
    </row>
    <row r="23" spans="1:9" ht="15" customHeight="1">
      <c r="A23" s="54" t="s">
        <v>143</v>
      </c>
      <c r="B23" s="67" t="s">
        <v>141</v>
      </c>
      <c r="C23" s="67" t="s">
        <v>141</v>
      </c>
      <c r="D23" s="67" t="s">
        <v>141</v>
      </c>
      <c r="E23" s="67" t="s">
        <v>141</v>
      </c>
      <c r="F23" s="67" t="s">
        <v>141</v>
      </c>
      <c r="G23" s="67" t="s">
        <v>141</v>
      </c>
      <c r="H23" s="67" t="s">
        <v>141</v>
      </c>
      <c r="I23" s="68" t="s">
        <v>141</v>
      </c>
    </row>
    <row r="24" spans="1:9" ht="15" customHeight="1">
      <c r="A24" s="50" t="s">
        <v>143</v>
      </c>
      <c r="B24" s="66">
        <v>0</v>
      </c>
      <c r="C24" s="66" t="s">
        <v>141</v>
      </c>
      <c r="D24" s="66" t="s">
        <v>141</v>
      </c>
      <c r="E24" s="66" t="s">
        <v>141</v>
      </c>
      <c r="F24" s="66" t="s">
        <v>141</v>
      </c>
      <c r="G24" s="66" t="s">
        <v>141</v>
      </c>
      <c r="H24" s="66" t="s">
        <v>141</v>
      </c>
      <c r="I24" s="1265">
        <v>0</v>
      </c>
    </row>
    <row r="25" spans="1:9" ht="15" customHeight="1">
      <c r="A25" s="52" t="s">
        <v>162</v>
      </c>
      <c r="B25" s="66">
        <v>0</v>
      </c>
      <c r="C25" s="66" t="s">
        <v>141</v>
      </c>
      <c r="D25" s="66" t="s">
        <v>141</v>
      </c>
      <c r="E25" s="66" t="s">
        <v>141</v>
      </c>
      <c r="F25" s="66" t="s">
        <v>141</v>
      </c>
      <c r="G25" s="66" t="s">
        <v>141</v>
      </c>
      <c r="H25" s="66" t="s">
        <v>141</v>
      </c>
      <c r="I25" s="1265">
        <v>0</v>
      </c>
    </row>
    <row r="26" spans="1:9" ht="15" customHeight="1">
      <c r="A26" s="52" t="s">
        <v>163</v>
      </c>
      <c r="B26" s="66" t="s">
        <v>141</v>
      </c>
      <c r="C26" s="66" t="s">
        <v>141</v>
      </c>
      <c r="D26" s="66" t="s">
        <v>141</v>
      </c>
      <c r="E26" s="66" t="s">
        <v>141</v>
      </c>
      <c r="F26" s="66" t="s">
        <v>141</v>
      </c>
      <c r="G26" s="66" t="s">
        <v>141</v>
      </c>
      <c r="H26" s="66" t="s">
        <v>141</v>
      </c>
      <c r="I26" s="1265" t="s">
        <v>141</v>
      </c>
    </row>
    <row r="27" spans="1:9" ht="15" customHeight="1">
      <c r="A27" s="52" t="s">
        <v>164</v>
      </c>
      <c r="B27" s="66" t="s">
        <v>141</v>
      </c>
      <c r="C27" s="66" t="s">
        <v>141</v>
      </c>
      <c r="D27" s="66" t="s">
        <v>141</v>
      </c>
      <c r="E27" s="66" t="s">
        <v>141</v>
      </c>
      <c r="F27" s="66" t="s">
        <v>141</v>
      </c>
      <c r="G27" s="66" t="s">
        <v>141</v>
      </c>
      <c r="H27" s="66" t="s">
        <v>141</v>
      </c>
      <c r="I27" s="1265" t="s">
        <v>141</v>
      </c>
    </row>
    <row r="28" spans="1:9" ht="15" customHeight="1">
      <c r="A28" s="72" t="s">
        <v>143</v>
      </c>
      <c r="B28" s="73" t="s">
        <v>141</v>
      </c>
      <c r="C28" s="73" t="s">
        <v>141</v>
      </c>
      <c r="D28" s="73" t="s">
        <v>141</v>
      </c>
      <c r="E28" s="73" t="s">
        <v>141</v>
      </c>
      <c r="F28" s="73" t="s">
        <v>141</v>
      </c>
      <c r="G28" s="73" t="s">
        <v>141</v>
      </c>
      <c r="H28" s="73" t="s">
        <v>141</v>
      </c>
      <c r="I28" s="1267" t="s">
        <v>141</v>
      </c>
    </row>
    <row r="29" spans="1:9" ht="18" customHeight="1">
      <c r="A29" s="2470" t="s">
        <v>153</v>
      </c>
      <c r="B29" s="2470"/>
      <c r="C29" s="2470"/>
      <c r="D29" s="74"/>
      <c r="E29" s="74"/>
      <c r="F29" s="74"/>
      <c r="G29" s="74"/>
      <c r="H29" s="74"/>
      <c r="I29" s="74"/>
    </row>
  </sheetData>
  <mergeCells count="4">
    <mergeCell ref="B2:B3"/>
    <mergeCell ref="C2:H2"/>
    <mergeCell ref="I2:I3"/>
    <mergeCell ref="A29:C29"/>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view="pageBreakPreview" zoomScaleNormal="100" zoomScaleSheetLayoutView="100" workbookViewId="0">
      <selection activeCell="L13" sqref="L13"/>
    </sheetView>
  </sheetViews>
  <sheetFormatPr defaultRowHeight="20.100000000000001" customHeight="1"/>
  <cols>
    <col min="1" max="1" width="11.125" style="48" customWidth="1"/>
    <col min="2" max="8" width="8.75" style="46" customWidth="1"/>
    <col min="9" max="9" width="10.75" style="46" customWidth="1"/>
    <col min="10" max="11" width="9" style="48"/>
    <col min="12" max="12" width="12.375" style="48" customWidth="1"/>
    <col min="13" max="13" width="9" style="48"/>
    <col min="14" max="18" width="10" style="48" customWidth="1"/>
    <col min="19" max="256" width="9" style="48"/>
    <col min="257" max="257" width="11.125" style="48" customWidth="1"/>
    <col min="258" max="260" width="9" style="48"/>
    <col min="261" max="261" width="9" style="48" customWidth="1"/>
    <col min="262" max="512" width="9" style="48"/>
    <col min="513" max="513" width="11.125" style="48" customWidth="1"/>
    <col min="514" max="516" width="9" style="48"/>
    <col min="517" max="517" width="9" style="48" customWidth="1"/>
    <col min="518" max="768" width="9" style="48"/>
    <col min="769" max="769" width="11.125" style="48" customWidth="1"/>
    <col min="770" max="772" width="9" style="48"/>
    <col min="773" max="773" width="9" style="48" customWidth="1"/>
    <col min="774" max="1024" width="9" style="48"/>
    <col min="1025" max="1025" width="11.125" style="48" customWidth="1"/>
    <col min="1026" max="1028" width="9" style="48"/>
    <col min="1029" max="1029" width="9" style="48" customWidth="1"/>
    <col min="1030" max="1280" width="9" style="48"/>
    <col min="1281" max="1281" width="11.125" style="48" customWidth="1"/>
    <col min="1282" max="1284" width="9" style="48"/>
    <col min="1285" max="1285" width="9" style="48" customWidth="1"/>
    <col min="1286" max="1536" width="9" style="48"/>
    <col min="1537" max="1537" width="11.125" style="48" customWidth="1"/>
    <col min="1538" max="1540" width="9" style="48"/>
    <col min="1541" max="1541" width="9" style="48" customWidth="1"/>
    <col min="1542" max="1792" width="9" style="48"/>
    <col min="1793" max="1793" width="11.125" style="48" customWidth="1"/>
    <col min="1794" max="1796" width="9" style="48"/>
    <col min="1797" max="1797" width="9" style="48" customWidth="1"/>
    <col min="1798" max="2048" width="9" style="48"/>
    <col min="2049" max="2049" width="11.125" style="48" customWidth="1"/>
    <col min="2050" max="2052" width="9" style="48"/>
    <col min="2053" max="2053" width="9" style="48" customWidth="1"/>
    <col min="2054" max="2304" width="9" style="48"/>
    <col min="2305" max="2305" width="11.125" style="48" customWidth="1"/>
    <col min="2306" max="2308" width="9" style="48"/>
    <col min="2309" max="2309" width="9" style="48" customWidth="1"/>
    <col min="2310" max="2560" width="9" style="48"/>
    <col min="2561" max="2561" width="11.125" style="48" customWidth="1"/>
    <col min="2562" max="2564" width="9" style="48"/>
    <col min="2565" max="2565" width="9" style="48" customWidth="1"/>
    <col min="2566" max="2816" width="9" style="48"/>
    <col min="2817" max="2817" width="11.125" style="48" customWidth="1"/>
    <col min="2818" max="2820" width="9" style="48"/>
    <col min="2821" max="2821" width="9" style="48" customWidth="1"/>
    <col min="2822" max="3072" width="9" style="48"/>
    <col min="3073" max="3073" width="11.125" style="48" customWidth="1"/>
    <col min="3074" max="3076" width="9" style="48"/>
    <col min="3077" max="3077" width="9" style="48" customWidth="1"/>
    <col min="3078" max="3328" width="9" style="48"/>
    <col min="3329" max="3329" width="11.125" style="48" customWidth="1"/>
    <col min="3330" max="3332" width="9" style="48"/>
    <col min="3333" max="3333" width="9" style="48" customWidth="1"/>
    <col min="3334" max="3584" width="9" style="48"/>
    <col min="3585" max="3585" width="11.125" style="48" customWidth="1"/>
    <col min="3586" max="3588" width="9" style="48"/>
    <col min="3589" max="3589" width="9" style="48" customWidth="1"/>
    <col min="3590" max="3840" width="9" style="48"/>
    <col min="3841" max="3841" width="11.125" style="48" customWidth="1"/>
    <col min="3842" max="3844" width="9" style="48"/>
    <col min="3845" max="3845" width="9" style="48" customWidth="1"/>
    <col min="3846" max="4096" width="9" style="48"/>
    <col min="4097" max="4097" width="11.125" style="48" customWidth="1"/>
    <col min="4098" max="4100" width="9" style="48"/>
    <col min="4101" max="4101" width="9" style="48" customWidth="1"/>
    <col min="4102" max="4352" width="9" style="48"/>
    <col min="4353" max="4353" width="11.125" style="48" customWidth="1"/>
    <col min="4354" max="4356" width="9" style="48"/>
    <col min="4357" max="4357" width="9" style="48" customWidth="1"/>
    <col min="4358" max="4608" width="9" style="48"/>
    <col min="4609" max="4609" width="11.125" style="48" customWidth="1"/>
    <col min="4610" max="4612" width="9" style="48"/>
    <col min="4613" max="4613" width="9" style="48" customWidth="1"/>
    <col min="4614" max="4864" width="9" style="48"/>
    <col min="4865" max="4865" width="11.125" style="48" customWidth="1"/>
    <col min="4866" max="4868" width="9" style="48"/>
    <col min="4869" max="4869" width="9" style="48" customWidth="1"/>
    <col min="4870" max="5120" width="9" style="48"/>
    <col min="5121" max="5121" width="11.125" style="48" customWidth="1"/>
    <col min="5122" max="5124" width="9" style="48"/>
    <col min="5125" max="5125" width="9" style="48" customWidth="1"/>
    <col min="5126" max="5376" width="9" style="48"/>
    <col min="5377" max="5377" width="11.125" style="48" customWidth="1"/>
    <col min="5378" max="5380" width="9" style="48"/>
    <col min="5381" max="5381" width="9" style="48" customWidth="1"/>
    <col min="5382" max="5632" width="9" style="48"/>
    <col min="5633" max="5633" width="11.125" style="48" customWidth="1"/>
    <col min="5634" max="5636" width="9" style="48"/>
    <col min="5637" max="5637" width="9" style="48" customWidth="1"/>
    <col min="5638" max="5888" width="9" style="48"/>
    <col min="5889" max="5889" width="11.125" style="48" customWidth="1"/>
    <col min="5890" max="5892" width="9" style="48"/>
    <col min="5893" max="5893" width="9" style="48" customWidth="1"/>
    <col min="5894" max="6144" width="9" style="48"/>
    <col min="6145" max="6145" width="11.125" style="48" customWidth="1"/>
    <col min="6146" max="6148" width="9" style="48"/>
    <col min="6149" max="6149" width="9" style="48" customWidth="1"/>
    <col min="6150" max="6400" width="9" style="48"/>
    <col min="6401" max="6401" width="11.125" style="48" customWidth="1"/>
    <col min="6402" max="6404" width="9" style="48"/>
    <col min="6405" max="6405" width="9" style="48" customWidth="1"/>
    <col min="6406" max="6656" width="9" style="48"/>
    <col min="6657" max="6657" width="11.125" style="48" customWidth="1"/>
    <col min="6658" max="6660" width="9" style="48"/>
    <col min="6661" max="6661" width="9" style="48" customWidth="1"/>
    <col min="6662" max="6912" width="9" style="48"/>
    <col min="6913" max="6913" width="11.125" style="48" customWidth="1"/>
    <col min="6914" max="6916" width="9" style="48"/>
    <col min="6917" max="6917" width="9" style="48" customWidth="1"/>
    <col min="6918" max="7168" width="9" style="48"/>
    <col min="7169" max="7169" width="11.125" style="48" customWidth="1"/>
    <col min="7170" max="7172" width="9" style="48"/>
    <col min="7173" max="7173" width="9" style="48" customWidth="1"/>
    <col min="7174" max="7424" width="9" style="48"/>
    <col min="7425" max="7425" width="11.125" style="48" customWidth="1"/>
    <col min="7426" max="7428" width="9" style="48"/>
    <col min="7429" max="7429" width="9" style="48" customWidth="1"/>
    <col min="7430" max="7680" width="9" style="48"/>
    <col min="7681" max="7681" width="11.125" style="48" customWidth="1"/>
    <col min="7682" max="7684" width="9" style="48"/>
    <col min="7685" max="7685" width="9" style="48" customWidth="1"/>
    <col min="7686" max="7936" width="9" style="48"/>
    <col min="7937" max="7937" width="11.125" style="48" customWidth="1"/>
    <col min="7938" max="7940" width="9" style="48"/>
    <col min="7941" max="7941" width="9" style="48" customWidth="1"/>
    <col min="7942" max="8192" width="9" style="48"/>
    <col min="8193" max="8193" width="11.125" style="48" customWidth="1"/>
    <col min="8194" max="8196" width="9" style="48"/>
    <col min="8197" max="8197" width="9" style="48" customWidth="1"/>
    <col min="8198" max="8448" width="9" style="48"/>
    <col min="8449" max="8449" width="11.125" style="48" customWidth="1"/>
    <col min="8450" max="8452" width="9" style="48"/>
    <col min="8453" max="8453" width="9" style="48" customWidth="1"/>
    <col min="8454" max="8704" width="9" style="48"/>
    <col min="8705" max="8705" width="11.125" style="48" customWidth="1"/>
    <col min="8706" max="8708" width="9" style="48"/>
    <col min="8709" max="8709" width="9" style="48" customWidth="1"/>
    <col min="8710" max="8960" width="9" style="48"/>
    <col min="8961" max="8961" width="11.125" style="48" customWidth="1"/>
    <col min="8962" max="8964" width="9" style="48"/>
    <col min="8965" max="8965" width="9" style="48" customWidth="1"/>
    <col min="8966" max="9216" width="9" style="48"/>
    <col min="9217" max="9217" width="11.125" style="48" customWidth="1"/>
    <col min="9218" max="9220" width="9" style="48"/>
    <col min="9221" max="9221" width="9" style="48" customWidth="1"/>
    <col min="9222" max="9472" width="9" style="48"/>
    <col min="9473" max="9473" width="11.125" style="48" customWidth="1"/>
    <col min="9474" max="9476" width="9" style="48"/>
    <col min="9477" max="9477" width="9" style="48" customWidth="1"/>
    <col min="9478" max="9728" width="9" style="48"/>
    <col min="9729" max="9729" width="11.125" style="48" customWidth="1"/>
    <col min="9730" max="9732" width="9" style="48"/>
    <col min="9733" max="9733" width="9" style="48" customWidth="1"/>
    <col min="9734" max="9984" width="9" style="48"/>
    <col min="9985" max="9985" width="11.125" style="48" customWidth="1"/>
    <col min="9986" max="9988" width="9" style="48"/>
    <col min="9989" max="9989" width="9" style="48" customWidth="1"/>
    <col min="9990" max="10240" width="9" style="48"/>
    <col min="10241" max="10241" width="11.125" style="48" customWidth="1"/>
    <col min="10242" max="10244" width="9" style="48"/>
    <col min="10245" max="10245" width="9" style="48" customWidth="1"/>
    <col min="10246" max="10496" width="9" style="48"/>
    <col min="10497" max="10497" width="11.125" style="48" customWidth="1"/>
    <col min="10498" max="10500" width="9" style="48"/>
    <col min="10501" max="10501" width="9" style="48" customWidth="1"/>
    <col min="10502" max="10752" width="9" style="48"/>
    <col min="10753" max="10753" width="11.125" style="48" customWidth="1"/>
    <col min="10754" max="10756" width="9" style="48"/>
    <col min="10757" max="10757" width="9" style="48" customWidth="1"/>
    <col min="10758" max="11008" width="9" style="48"/>
    <col min="11009" max="11009" width="11.125" style="48" customWidth="1"/>
    <col min="11010" max="11012" width="9" style="48"/>
    <col min="11013" max="11013" width="9" style="48" customWidth="1"/>
    <col min="11014" max="11264" width="9" style="48"/>
    <col min="11265" max="11265" width="11.125" style="48" customWidth="1"/>
    <col min="11266" max="11268" width="9" style="48"/>
    <col min="11269" max="11269" width="9" style="48" customWidth="1"/>
    <col min="11270" max="11520" width="9" style="48"/>
    <col min="11521" max="11521" width="11.125" style="48" customWidth="1"/>
    <col min="11522" max="11524" width="9" style="48"/>
    <col min="11525" max="11525" width="9" style="48" customWidth="1"/>
    <col min="11526" max="11776" width="9" style="48"/>
    <col min="11777" max="11777" width="11.125" style="48" customWidth="1"/>
    <col min="11778" max="11780" width="9" style="48"/>
    <col min="11781" max="11781" width="9" style="48" customWidth="1"/>
    <col min="11782" max="12032" width="9" style="48"/>
    <col min="12033" max="12033" width="11.125" style="48" customWidth="1"/>
    <col min="12034" max="12036" width="9" style="48"/>
    <col min="12037" max="12037" width="9" style="48" customWidth="1"/>
    <col min="12038" max="12288" width="9" style="48"/>
    <col min="12289" max="12289" width="11.125" style="48" customWidth="1"/>
    <col min="12290" max="12292" width="9" style="48"/>
    <col min="12293" max="12293" width="9" style="48" customWidth="1"/>
    <col min="12294" max="12544" width="9" style="48"/>
    <col min="12545" max="12545" width="11.125" style="48" customWidth="1"/>
    <col min="12546" max="12548" width="9" style="48"/>
    <col min="12549" max="12549" width="9" style="48" customWidth="1"/>
    <col min="12550" max="12800" width="9" style="48"/>
    <col min="12801" max="12801" width="11.125" style="48" customWidth="1"/>
    <col min="12802" max="12804" width="9" style="48"/>
    <col min="12805" max="12805" width="9" style="48" customWidth="1"/>
    <col min="12806" max="13056" width="9" style="48"/>
    <col min="13057" max="13057" width="11.125" style="48" customWidth="1"/>
    <col min="13058" max="13060" width="9" style="48"/>
    <col min="13061" max="13061" width="9" style="48" customWidth="1"/>
    <col min="13062" max="13312" width="9" style="48"/>
    <col min="13313" max="13313" width="11.125" style="48" customWidth="1"/>
    <col min="13314" max="13316" width="9" style="48"/>
    <col min="13317" max="13317" width="9" style="48" customWidth="1"/>
    <col min="13318" max="13568" width="9" style="48"/>
    <col min="13569" max="13569" width="11.125" style="48" customWidth="1"/>
    <col min="13570" max="13572" width="9" style="48"/>
    <col min="13573" max="13573" width="9" style="48" customWidth="1"/>
    <col min="13574" max="13824" width="9" style="48"/>
    <col min="13825" max="13825" width="11.125" style="48" customWidth="1"/>
    <col min="13826" max="13828" width="9" style="48"/>
    <col min="13829" max="13829" width="9" style="48" customWidth="1"/>
    <col min="13830" max="14080" width="9" style="48"/>
    <col min="14081" max="14081" width="11.125" style="48" customWidth="1"/>
    <col min="14082" max="14084" width="9" style="48"/>
    <col min="14085" max="14085" width="9" style="48" customWidth="1"/>
    <col min="14086" max="14336" width="9" style="48"/>
    <col min="14337" max="14337" width="11.125" style="48" customWidth="1"/>
    <col min="14338" max="14340" width="9" style="48"/>
    <col min="14341" max="14341" width="9" style="48" customWidth="1"/>
    <col min="14342" max="14592" width="9" style="48"/>
    <col min="14593" max="14593" width="11.125" style="48" customWidth="1"/>
    <col min="14594" max="14596" width="9" style="48"/>
    <col min="14597" max="14597" width="9" style="48" customWidth="1"/>
    <col min="14598" max="14848" width="9" style="48"/>
    <col min="14849" max="14849" width="11.125" style="48" customWidth="1"/>
    <col min="14850" max="14852" width="9" style="48"/>
    <col min="14853" max="14853" width="9" style="48" customWidth="1"/>
    <col min="14854" max="15104" width="9" style="48"/>
    <col min="15105" max="15105" width="11.125" style="48" customWidth="1"/>
    <col min="15106" max="15108" width="9" style="48"/>
    <col min="15109" max="15109" width="9" style="48" customWidth="1"/>
    <col min="15110" max="15360" width="9" style="48"/>
    <col min="15361" max="15361" width="11.125" style="48" customWidth="1"/>
    <col min="15362" max="15364" width="9" style="48"/>
    <col min="15365" max="15365" width="9" style="48" customWidth="1"/>
    <col min="15366" max="15616" width="9" style="48"/>
    <col min="15617" max="15617" width="11.125" style="48" customWidth="1"/>
    <col min="15618" max="15620" width="9" style="48"/>
    <col min="15621" max="15621" width="9" style="48" customWidth="1"/>
    <col min="15622" max="15872" width="9" style="48"/>
    <col min="15873" max="15873" width="11.125" style="48" customWidth="1"/>
    <col min="15874" max="15876" width="9" style="48"/>
    <col min="15877" max="15877" width="9" style="48" customWidth="1"/>
    <col min="15878" max="16128" width="9" style="48"/>
    <col min="16129" max="16129" width="11.125" style="48" customWidth="1"/>
    <col min="16130" max="16132" width="9" style="48"/>
    <col min="16133" max="16133" width="9" style="48" customWidth="1"/>
    <col min="16134" max="16384" width="9" style="48"/>
  </cols>
  <sheetData>
    <row r="1" spans="1:9" ht="18" customHeight="1">
      <c r="A1" s="1423" t="s">
        <v>3337</v>
      </c>
      <c r="B1" s="1423"/>
      <c r="C1" s="1423"/>
      <c r="D1" s="1423"/>
      <c r="E1" s="1423"/>
      <c r="F1" s="1423"/>
      <c r="G1" s="167"/>
      <c r="H1" s="48"/>
      <c r="I1" s="48"/>
    </row>
    <row r="2" spans="1:9" ht="11.25" customHeight="1">
      <c r="A2" s="1423"/>
      <c r="B2" s="1423"/>
      <c r="C2" s="1423"/>
      <c r="D2" s="1423"/>
      <c r="E2" s="1423"/>
      <c r="F2" s="1423"/>
      <c r="G2" s="167"/>
      <c r="H2" s="140" t="s">
        <v>218</v>
      </c>
      <c r="I2" s="48"/>
    </row>
    <row r="3" spans="1:9" ht="18" customHeight="1">
      <c r="A3" s="2689"/>
      <c r="B3" s="2689"/>
      <c r="C3" s="2690"/>
      <c r="D3" s="168" t="s">
        <v>207</v>
      </c>
      <c r="E3" s="1351" t="s">
        <v>245</v>
      </c>
      <c r="F3" s="2186" t="s">
        <v>246</v>
      </c>
      <c r="G3" s="2186" t="s">
        <v>247</v>
      </c>
      <c r="H3" s="2187" t="s">
        <v>248</v>
      </c>
      <c r="I3" s="48"/>
    </row>
    <row r="4" spans="1:9" ht="15" customHeight="1">
      <c r="A4" s="2866" t="s">
        <v>207</v>
      </c>
      <c r="B4" s="2869" t="s">
        <v>263</v>
      </c>
      <c r="C4" s="2869"/>
      <c r="D4" s="1528">
        <v>2740</v>
      </c>
      <c r="E4" s="1258">
        <v>310</v>
      </c>
      <c r="F4" s="1528">
        <v>1010</v>
      </c>
      <c r="G4" s="1529">
        <v>10</v>
      </c>
      <c r="H4" s="1258">
        <v>1420</v>
      </c>
      <c r="I4" s="48"/>
    </row>
    <row r="5" spans="1:9" ht="15" customHeight="1">
      <c r="A5" s="2867"/>
      <c r="B5" s="2870" t="s">
        <v>249</v>
      </c>
      <c r="C5" s="1752" t="s">
        <v>208</v>
      </c>
      <c r="D5" s="1530">
        <v>1550</v>
      </c>
      <c r="E5" s="1531">
        <v>300</v>
      </c>
      <c r="F5" s="1530">
        <v>10</v>
      </c>
      <c r="G5" s="1532">
        <v>10</v>
      </c>
      <c r="H5" s="1531">
        <v>1240</v>
      </c>
      <c r="I5" s="48"/>
    </row>
    <row r="6" spans="1:9" ht="15" customHeight="1">
      <c r="A6" s="2867"/>
      <c r="B6" s="2871"/>
      <c r="C6" s="1751" t="s">
        <v>250</v>
      </c>
      <c r="D6" s="1533">
        <v>70</v>
      </c>
      <c r="E6" s="1262">
        <v>10</v>
      </c>
      <c r="F6" s="1533" t="s">
        <v>141</v>
      </c>
      <c r="G6" s="1534" t="s">
        <v>141</v>
      </c>
      <c r="H6" s="1262">
        <v>60</v>
      </c>
      <c r="I6" s="48"/>
    </row>
    <row r="7" spans="1:9" ht="17.25" customHeight="1">
      <c r="A7" s="2867"/>
      <c r="B7" s="2864" t="s">
        <v>251</v>
      </c>
      <c r="C7" s="1750" t="s">
        <v>208</v>
      </c>
      <c r="D7" s="158">
        <v>200</v>
      </c>
      <c r="E7" s="157" t="s">
        <v>141</v>
      </c>
      <c r="F7" s="158">
        <v>180</v>
      </c>
      <c r="G7" s="1391" t="s">
        <v>141</v>
      </c>
      <c r="H7" s="157">
        <v>10</v>
      </c>
      <c r="I7" s="48"/>
    </row>
    <row r="8" spans="1:9" ht="17.25" customHeight="1">
      <c r="A8" s="2868"/>
      <c r="B8" s="2865"/>
      <c r="C8" s="169" t="s">
        <v>250</v>
      </c>
      <c r="D8" s="1392">
        <v>920</v>
      </c>
      <c r="E8" s="162" t="s">
        <v>141</v>
      </c>
      <c r="F8" s="1392">
        <v>810</v>
      </c>
      <c r="G8" s="1393" t="s">
        <v>141</v>
      </c>
      <c r="H8" s="162">
        <v>100</v>
      </c>
      <c r="I8" s="48"/>
    </row>
    <row r="9" spans="1:9" ht="15" customHeight="1">
      <c r="A9" s="2866" t="s">
        <v>252</v>
      </c>
      <c r="B9" s="2869" t="s">
        <v>222</v>
      </c>
      <c r="C9" s="2869"/>
      <c r="D9" s="1528">
        <v>600</v>
      </c>
      <c r="E9" s="1258">
        <v>80</v>
      </c>
      <c r="F9" s="1528">
        <v>160</v>
      </c>
      <c r="G9" s="1529" t="s">
        <v>141</v>
      </c>
      <c r="H9" s="1258">
        <v>350</v>
      </c>
      <c r="I9" s="48"/>
    </row>
    <row r="10" spans="1:9" ht="15" customHeight="1">
      <c r="A10" s="2867"/>
      <c r="B10" s="2870" t="s">
        <v>249</v>
      </c>
      <c r="C10" s="1752" t="s">
        <v>208</v>
      </c>
      <c r="D10" s="1530">
        <v>440</v>
      </c>
      <c r="E10" s="1531">
        <v>80</v>
      </c>
      <c r="F10" s="1530">
        <v>10</v>
      </c>
      <c r="G10" s="1532" t="s">
        <v>141</v>
      </c>
      <c r="H10" s="1531">
        <v>350</v>
      </c>
      <c r="I10" s="48"/>
    </row>
    <row r="11" spans="1:9" ht="15" customHeight="1">
      <c r="A11" s="2867"/>
      <c r="B11" s="2871"/>
      <c r="C11" s="1751" t="s">
        <v>250</v>
      </c>
      <c r="D11" s="1533">
        <v>10</v>
      </c>
      <c r="E11" s="1262" t="s">
        <v>141</v>
      </c>
      <c r="F11" s="1533" t="s">
        <v>141</v>
      </c>
      <c r="G11" s="1534" t="s">
        <v>141</v>
      </c>
      <c r="H11" s="1262">
        <v>10</v>
      </c>
      <c r="I11" s="48"/>
    </row>
    <row r="12" spans="1:9" ht="17.25" customHeight="1">
      <c r="A12" s="2867"/>
      <c r="B12" s="2864" t="s">
        <v>251</v>
      </c>
      <c r="C12" s="1750" t="s">
        <v>208</v>
      </c>
      <c r="D12" s="158">
        <v>20</v>
      </c>
      <c r="E12" s="157" t="s">
        <v>141</v>
      </c>
      <c r="F12" s="158">
        <v>20</v>
      </c>
      <c r="G12" s="1391" t="s">
        <v>141</v>
      </c>
      <c r="H12" s="157" t="s">
        <v>141</v>
      </c>
      <c r="I12" s="48"/>
    </row>
    <row r="13" spans="1:9" ht="17.25" customHeight="1">
      <c r="A13" s="2868"/>
      <c r="B13" s="2865"/>
      <c r="C13" s="169" t="s">
        <v>250</v>
      </c>
      <c r="D13" s="1392">
        <v>130</v>
      </c>
      <c r="E13" s="162" t="s">
        <v>141</v>
      </c>
      <c r="F13" s="1392">
        <v>130</v>
      </c>
      <c r="G13" s="1393" t="s">
        <v>141</v>
      </c>
      <c r="H13" s="162" t="s">
        <v>141</v>
      </c>
      <c r="I13" s="48"/>
    </row>
    <row r="14" spans="1:9" ht="15" customHeight="1">
      <c r="A14" s="2867" t="s">
        <v>253</v>
      </c>
      <c r="B14" s="2869" t="s">
        <v>222</v>
      </c>
      <c r="C14" s="2869"/>
      <c r="D14" s="1528">
        <v>2140</v>
      </c>
      <c r="E14" s="1258">
        <v>230</v>
      </c>
      <c r="F14" s="1528">
        <v>840</v>
      </c>
      <c r="G14" s="1529">
        <v>10</v>
      </c>
      <c r="H14" s="1258">
        <v>1060</v>
      </c>
      <c r="I14" s="48"/>
    </row>
    <row r="15" spans="1:9" ht="15" customHeight="1">
      <c r="A15" s="2867"/>
      <c r="B15" s="2872" t="s">
        <v>249</v>
      </c>
      <c r="C15" s="1750" t="s">
        <v>208</v>
      </c>
      <c r="D15" s="158">
        <v>1110</v>
      </c>
      <c r="E15" s="157">
        <v>220</v>
      </c>
      <c r="F15" s="158" t="s">
        <v>141</v>
      </c>
      <c r="G15" s="1391">
        <v>10</v>
      </c>
      <c r="H15" s="157">
        <v>890</v>
      </c>
      <c r="I15" s="48"/>
    </row>
    <row r="16" spans="1:9" ht="15" customHeight="1">
      <c r="A16" s="2867"/>
      <c r="B16" s="2871"/>
      <c r="C16" s="1751" t="s">
        <v>250</v>
      </c>
      <c r="D16" s="1533">
        <v>60</v>
      </c>
      <c r="E16" s="1262">
        <v>10</v>
      </c>
      <c r="F16" s="1533" t="s">
        <v>141</v>
      </c>
      <c r="G16" s="1534" t="s">
        <v>141</v>
      </c>
      <c r="H16" s="1262">
        <v>50</v>
      </c>
      <c r="I16" s="48"/>
    </row>
    <row r="17" spans="1:9" ht="17.25" customHeight="1">
      <c r="A17" s="2867"/>
      <c r="B17" s="2864" t="s">
        <v>251</v>
      </c>
      <c r="C17" s="1750" t="s">
        <v>208</v>
      </c>
      <c r="D17" s="158">
        <v>170</v>
      </c>
      <c r="E17" s="157" t="s">
        <v>141</v>
      </c>
      <c r="F17" s="158">
        <v>160</v>
      </c>
      <c r="G17" s="1391" t="s">
        <v>141</v>
      </c>
      <c r="H17" s="157">
        <v>10</v>
      </c>
      <c r="I17" s="48"/>
    </row>
    <row r="18" spans="1:9" ht="17.25" customHeight="1">
      <c r="A18" s="2868"/>
      <c r="B18" s="2865"/>
      <c r="C18" s="169" t="s">
        <v>250</v>
      </c>
      <c r="D18" s="1392">
        <v>790</v>
      </c>
      <c r="E18" s="162" t="s">
        <v>141</v>
      </c>
      <c r="F18" s="1392">
        <v>690</v>
      </c>
      <c r="G18" s="1393" t="s">
        <v>141</v>
      </c>
      <c r="H18" s="162">
        <v>100</v>
      </c>
      <c r="I18" s="48"/>
    </row>
    <row r="19" spans="1:9" ht="18" customHeight="1">
      <c r="A19" s="1754" t="s">
        <v>254</v>
      </c>
      <c r="B19" s="1754"/>
      <c r="C19" s="1754"/>
      <c r="D19" s="170"/>
      <c r="E19" s="170"/>
      <c r="F19" s="170"/>
      <c r="G19" s="170"/>
      <c r="H19" s="170"/>
      <c r="I19" s="48"/>
    </row>
  </sheetData>
  <mergeCells count="13">
    <mergeCell ref="A3:C3"/>
    <mergeCell ref="B17:B18"/>
    <mergeCell ref="A4:A8"/>
    <mergeCell ref="B4:C4"/>
    <mergeCell ref="B5:B6"/>
    <mergeCell ref="B7:B8"/>
    <mergeCell ref="A9:A13"/>
    <mergeCell ref="B9:C9"/>
    <mergeCell ref="B10:B11"/>
    <mergeCell ref="B12:B13"/>
    <mergeCell ref="A14:A18"/>
    <mergeCell ref="B14:C14"/>
    <mergeCell ref="B15:B1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BreakPreview" zoomScaleNormal="100" zoomScaleSheetLayoutView="100" workbookViewId="0">
      <selection activeCell="L19" sqref="L19"/>
    </sheetView>
  </sheetViews>
  <sheetFormatPr defaultRowHeight="13.5"/>
  <cols>
    <col min="1" max="1" width="14.25" style="5" customWidth="1"/>
    <col min="2" max="2" width="10.5" style="5" customWidth="1"/>
    <col min="3" max="3" width="10.5" style="5" bestFit="1" customWidth="1"/>
    <col min="4" max="7" width="10.5" style="5" customWidth="1"/>
    <col min="8" max="256" width="9" style="5"/>
    <col min="257" max="257" width="14.25" style="5" customWidth="1"/>
    <col min="258" max="258" width="10.5" style="5" customWidth="1"/>
    <col min="259" max="259" width="10.5" style="5" bestFit="1" customWidth="1"/>
    <col min="260" max="263" width="10.5" style="5" customWidth="1"/>
    <col min="264" max="512" width="9" style="5"/>
    <col min="513" max="513" width="14.25" style="5" customWidth="1"/>
    <col min="514" max="514" width="10.5" style="5" customWidth="1"/>
    <col min="515" max="515" width="10.5" style="5" bestFit="1" customWidth="1"/>
    <col min="516" max="519" width="10.5" style="5" customWidth="1"/>
    <col min="520" max="768" width="9" style="5"/>
    <col min="769" max="769" width="14.25" style="5" customWidth="1"/>
    <col min="770" max="770" width="10.5" style="5" customWidth="1"/>
    <col min="771" max="771" width="10.5" style="5" bestFit="1" customWidth="1"/>
    <col min="772" max="775" width="10.5" style="5" customWidth="1"/>
    <col min="776" max="1024" width="9" style="5"/>
    <col min="1025" max="1025" width="14.25" style="5" customWidth="1"/>
    <col min="1026" max="1026" width="10.5" style="5" customWidth="1"/>
    <col min="1027" max="1027" width="10.5" style="5" bestFit="1" customWidth="1"/>
    <col min="1028" max="1031" width="10.5" style="5" customWidth="1"/>
    <col min="1032" max="1280" width="9" style="5"/>
    <col min="1281" max="1281" width="14.25" style="5" customWidth="1"/>
    <col min="1282" max="1282" width="10.5" style="5" customWidth="1"/>
    <col min="1283" max="1283" width="10.5" style="5" bestFit="1" customWidth="1"/>
    <col min="1284" max="1287" width="10.5" style="5" customWidth="1"/>
    <col min="1288" max="1536" width="9" style="5"/>
    <col min="1537" max="1537" width="14.25" style="5" customWidth="1"/>
    <col min="1538" max="1538" width="10.5" style="5" customWidth="1"/>
    <col min="1539" max="1539" width="10.5" style="5" bestFit="1" customWidth="1"/>
    <col min="1540" max="1543" width="10.5" style="5" customWidth="1"/>
    <col min="1544" max="1792" width="9" style="5"/>
    <col min="1793" max="1793" width="14.25" style="5" customWidth="1"/>
    <col min="1794" max="1794" width="10.5" style="5" customWidth="1"/>
    <col min="1795" max="1795" width="10.5" style="5" bestFit="1" customWidth="1"/>
    <col min="1796" max="1799" width="10.5" style="5" customWidth="1"/>
    <col min="1800" max="2048" width="9" style="5"/>
    <col min="2049" max="2049" width="14.25" style="5" customWidth="1"/>
    <col min="2050" max="2050" width="10.5" style="5" customWidth="1"/>
    <col min="2051" max="2051" width="10.5" style="5" bestFit="1" customWidth="1"/>
    <col min="2052" max="2055" width="10.5" style="5" customWidth="1"/>
    <col min="2056" max="2304" width="9" style="5"/>
    <col min="2305" max="2305" width="14.25" style="5" customWidth="1"/>
    <col min="2306" max="2306" width="10.5" style="5" customWidth="1"/>
    <col min="2307" max="2307" width="10.5" style="5" bestFit="1" customWidth="1"/>
    <col min="2308" max="2311" width="10.5" style="5" customWidth="1"/>
    <col min="2312" max="2560" width="9" style="5"/>
    <col min="2561" max="2561" width="14.25" style="5" customWidth="1"/>
    <col min="2562" max="2562" width="10.5" style="5" customWidth="1"/>
    <col min="2563" max="2563" width="10.5" style="5" bestFit="1" customWidth="1"/>
    <col min="2564" max="2567" width="10.5" style="5" customWidth="1"/>
    <col min="2568" max="2816" width="9" style="5"/>
    <col min="2817" max="2817" width="14.25" style="5" customWidth="1"/>
    <col min="2818" max="2818" width="10.5" style="5" customWidth="1"/>
    <col min="2819" max="2819" width="10.5" style="5" bestFit="1" customWidth="1"/>
    <col min="2820" max="2823" width="10.5" style="5" customWidth="1"/>
    <col min="2824" max="3072" width="9" style="5"/>
    <col min="3073" max="3073" width="14.25" style="5" customWidth="1"/>
    <col min="3074" max="3074" width="10.5" style="5" customWidth="1"/>
    <col min="3075" max="3075" width="10.5" style="5" bestFit="1" customWidth="1"/>
    <col min="3076" max="3079" width="10.5" style="5" customWidth="1"/>
    <col min="3080" max="3328" width="9" style="5"/>
    <col min="3329" max="3329" width="14.25" style="5" customWidth="1"/>
    <col min="3330" max="3330" width="10.5" style="5" customWidth="1"/>
    <col min="3331" max="3331" width="10.5" style="5" bestFit="1" customWidth="1"/>
    <col min="3332" max="3335" width="10.5" style="5" customWidth="1"/>
    <col min="3336" max="3584" width="9" style="5"/>
    <col min="3585" max="3585" width="14.25" style="5" customWidth="1"/>
    <col min="3586" max="3586" width="10.5" style="5" customWidth="1"/>
    <col min="3587" max="3587" width="10.5" style="5" bestFit="1" customWidth="1"/>
    <col min="3588" max="3591" width="10.5" style="5" customWidth="1"/>
    <col min="3592" max="3840" width="9" style="5"/>
    <col min="3841" max="3841" width="14.25" style="5" customWidth="1"/>
    <col min="3842" max="3842" width="10.5" style="5" customWidth="1"/>
    <col min="3843" max="3843" width="10.5" style="5" bestFit="1" customWidth="1"/>
    <col min="3844" max="3847" width="10.5" style="5" customWidth="1"/>
    <col min="3848" max="4096" width="9" style="5"/>
    <col min="4097" max="4097" width="14.25" style="5" customWidth="1"/>
    <col min="4098" max="4098" width="10.5" style="5" customWidth="1"/>
    <col min="4099" max="4099" width="10.5" style="5" bestFit="1" customWidth="1"/>
    <col min="4100" max="4103" width="10.5" style="5" customWidth="1"/>
    <col min="4104" max="4352" width="9" style="5"/>
    <col min="4353" max="4353" width="14.25" style="5" customWidth="1"/>
    <col min="4354" max="4354" width="10.5" style="5" customWidth="1"/>
    <col min="4355" max="4355" width="10.5" style="5" bestFit="1" customWidth="1"/>
    <col min="4356" max="4359" width="10.5" style="5" customWidth="1"/>
    <col min="4360" max="4608" width="9" style="5"/>
    <col min="4609" max="4609" width="14.25" style="5" customWidth="1"/>
    <col min="4610" max="4610" width="10.5" style="5" customWidth="1"/>
    <col min="4611" max="4611" width="10.5" style="5" bestFit="1" customWidth="1"/>
    <col min="4612" max="4615" width="10.5" style="5" customWidth="1"/>
    <col min="4616" max="4864" width="9" style="5"/>
    <col min="4865" max="4865" width="14.25" style="5" customWidth="1"/>
    <col min="4866" max="4866" width="10.5" style="5" customWidth="1"/>
    <col min="4867" max="4867" width="10.5" style="5" bestFit="1" customWidth="1"/>
    <col min="4868" max="4871" width="10.5" style="5" customWidth="1"/>
    <col min="4872" max="5120" width="9" style="5"/>
    <col min="5121" max="5121" width="14.25" style="5" customWidth="1"/>
    <col min="5122" max="5122" width="10.5" style="5" customWidth="1"/>
    <col min="5123" max="5123" width="10.5" style="5" bestFit="1" customWidth="1"/>
    <col min="5124" max="5127" width="10.5" style="5" customWidth="1"/>
    <col min="5128" max="5376" width="9" style="5"/>
    <col min="5377" max="5377" width="14.25" style="5" customWidth="1"/>
    <col min="5378" max="5378" width="10.5" style="5" customWidth="1"/>
    <col min="5379" max="5379" width="10.5" style="5" bestFit="1" customWidth="1"/>
    <col min="5380" max="5383" width="10.5" style="5" customWidth="1"/>
    <col min="5384" max="5632" width="9" style="5"/>
    <col min="5633" max="5633" width="14.25" style="5" customWidth="1"/>
    <col min="5634" max="5634" width="10.5" style="5" customWidth="1"/>
    <col min="5635" max="5635" width="10.5" style="5" bestFit="1" customWidth="1"/>
    <col min="5636" max="5639" width="10.5" style="5" customWidth="1"/>
    <col min="5640" max="5888" width="9" style="5"/>
    <col min="5889" max="5889" width="14.25" style="5" customWidth="1"/>
    <col min="5890" max="5890" width="10.5" style="5" customWidth="1"/>
    <col min="5891" max="5891" width="10.5" style="5" bestFit="1" customWidth="1"/>
    <col min="5892" max="5895" width="10.5" style="5" customWidth="1"/>
    <col min="5896" max="6144" width="9" style="5"/>
    <col min="6145" max="6145" width="14.25" style="5" customWidth="1"/>
    <col min="6146" max="6146" width="10.5" style="5" customWidth="1"/>
    <col min="6147" max="6147" width="10.5" style="5" bestFit="1" customWidth="1"/>
    <col min="6148" max="6151" width="10.5" style="5" customWidth="1"/>
    <col min="6152" max="6400" width="9" style="5"/>
    <col min="6401" max="6401" width="14.25" style="5" customWidth="1"/>
    <col min="6402" max="6402" width="10.5" style="5" customWidth="1"/>
    <col min="6403" max="6403" width="10.5" style="5" bestFit="1" customWidth="1"/>
    <col min="6404" max="6407" width="10.5" style="5" customWidth="1"/>
    <col min="6408" max="6656" width="9" style="5"/>
    <col min="6657" max="6657" width="14.25" style="5" customWidth="1"/>
    <col min="6658" max="6658" width="10.5" style="5" customWidth="1"/>
    <col min="6659" max="6659" width="10.5" style="5" bestFit="1" customWidth="1"/>
    <col min="6660" max="6663" width="10.5" style="5" customWidth="1"/>
    <col min="6664" max="6912" width="9" style="5"/>
    <col min="6913" max="6913" width="14.25" style="5" customWidth="1"/>
    <col min="6914" max="6914" width="10.5" style="5" customWidth="1"/>
    <col min="6915" max="6915" width="10.5" style="5" bestFit="1" customWidth="1"/>
    <col min="6916" max="6919" width="10.5" style="5" customWidth="1"/>
    <col min="6920" max="7168" width="9" style="5"/>
    <col min="7169" max="7169" width="14.25" style="5" customWidth="1"/>
    <col min="7170" max="7170" width="10.5" style="5" customWidth="1"/>
    <col min="7171" max="7171" width="10.5" style="5" bestFit="1" customWidth="1"/>
    <col min="7172" max="7175" width="10.5" style="5" customWidth="1"/>
    <col min="7176" max="7424" width="9" style="5"/>
    <col min="7425" max="7425" width="14.25" style="5" customWidth="1"/>
    <col min="7426" max="7426" width="10.5" style="5" customWidth="1"/>
    <col min="7427" max="7427" width="10.5" style="5" bestFit="1" customWidth="1"/>
    <col min="7428" max="7431" width="10.5" style="5" customWidth="1"/>
    <col min="7432" max="7680" width="9" style="5"/>
    <col min="7681" max="7681" width="14.25" style="5" customWidth="1"/>
    <col min="7682" max="7682" width="10.5" style="5" customWidth="1"/>
    <col min="7683" max="7683" width="10.5" style="5" bestFit="1" customWidth="1"/>
    <col min="7684" max="7687" width="10.5" style="5" customWidth="1"/>
    <col min="7688" max="7936" width="9" style="5"/>
    <col min="7937" max="7937" width="14.25" style="5" customWidth="1"/>
    <col min="7938" max="7938" width="10.5" style="5" customWidth="1"/>
    <col min="7939" max="7939" width="10.5" style="5" bestFit="1" customWidth="1"/>
    <col min="7940" max="7943" width="10.5" style="5" customWidth="1"/>
    <col min="7944" max="8192" width="9" style="5"/>
    <col min="8193" max="8193" width="14.25" style="5" customWidth="1"/>
    <col min="8194" max="8194" width="10.5" style="5" customWidth="1"/>
    <col min="8195" max="8195" width="10.5" style="5" bestFit="1" customWidth="1"/>
    <col min="8196" max="8199" width="10.5" style="5" customWidth="1"/>
    <col min="8200" max="8448" width="9" style="5"/>
    <col min="8449" max="8449" width="14.25" style="5" customWidth="1"/>
    <col min="8450" max="8450" width="10.5" style="5" customWidth="1"/>
    <col min="8451" max="8451" width="10.5" style="5" bestFit="1" customWidth="1"/>
    <col min="8452" max="8455" width="10.5" style="5" customWidth="1"/>
    <col min="8456" max="8704" width="9" style="5"/>
    <col min="8705" max="8705" width="14.25" style="5" customWidth="1"/>
    <col min="8706" max="8706" width="10.5" style="5" customWidth="1"/>
    <col min="8707" max="8707" width="10.5" style="5" bestFit="1" customWidth="1"/>
    <col min="8708" max="8711" width="10.5" style="5" customWidth="1"/>
    <col min="8712" max="8960" width="9" style="5"/>
    <col min="8961" max="8961" width="14.25" style="5" customWidth="1"/>
    <col min="8962" max="8962" width="10.5" style="5" customWidth="1"/>
    <col min="8963" max="8963" width="10.5" style="5" bestFit="1" customWidth="1"/>
    <col min="8964" max="8967" width="10.5" style="5" customWidth="1"/>
    <col min="8968" max="9216" width="9" style="5"/>
    <col min="9217" max="9217" width="14.25" style="5" customWidth="1"/>
    <col min="9218" max="9218" width="10.5" style="5" customWidth="1"/>
    <col min="9219" max="9219" width="10.5" style="5" bestFit="1" customWidth="1"/>
    <col min="9220" max="9223" width="10.5" style="5" customWidth="1"/>
    <col min="9224" max="9472" width="9" style="5"/>
    <col min="9473" max="9473" width="14.25" style="5" customWidth="1"/>
    <col min="9474" max="9474" width="10.5" style="5" customWidth="1"/>
    <col min="9475" max="9475" width="10.5" style="5" bestFit="1" customWidth="1"/>
    <col min="9476" max="9479" width="10.5" style="5" customWidth="1"/>
    <col min="9480" max="9728" width="9" style="5"/>
    <col min="9729" max="9729" width="14.25" style="5" customWidth="1"/>
    <col min="9730" max="9730" width="10.5" style="5" customWidth="1"/>
    <col min="9731" max="9731" width="10.5" style="5" bestFit="1" customWidth="1"/>
    <col min="9732" max="9735" width="10.5" style="5" customWidth="1"/>
    <col min="9736" max="9984" width="9" style="5"/>
    <col min="9985" max="9985" width="14.25" style="5" customWidth="1"/>
    <col min="9986" max="9986" width="10.5" style="5" customWidth="1"/>
    <col min="9987" max="9987" width="10.5" style="5" bestFit="1" customWidth="1"/>
    <col min="9988" max="9991" width="10.5" style="5" customWidth="1"/>
    <col min="9992" max="10240" width="9" style="5"/>
    <col min="10241" max="10241" width="14.25" style="5" customWidth="1"/>
    <col min="10242" max="10242" width="10.5" style="5" customWidth="1"/>
    <col min="10243" max="10243" width="10.5" style="5" bestFit="1" customWidth="1"/>
    <col min="10244" max="10247" width="10.5" style="5" customWidth="1"/>
    <col min="10248" max="10496" width="9" style="5"/>
    <col min="10497" max="10497" width="14.25" style="5" customWidth="1"/>
    <col min="10498" max="10498" width="10.5" style="5" customWidth="1"/>
    <col min="10499" max="10499" width="10.5" style="5" bestFit="1" customWidth="1"/>
    <col min="10500" max="10503" width="10.5" style="5" customWidth="1"/>
    <col min="10504" max="10752" width="9" style="5"/>
    <col min="10753" max="10753" width="14.25" style="5" customWidth="1"/>
    <col min="10754" max="10754" width="10.5" style="5" customWidth="1"/>
    <col min="10755" max="10755" width="10.5" style="5" bestFit="1" customWidth="1"/>
    <col min="10756" max="10759" width="10.5" style="5" customWidth="1"/>
    <col min="10760" max="11008" width="9" style="5"/>
    <col min="11009" max="11009" width="14.25" style="5" customWidth="1"/>
    <col min="11010" max="11010" width="10.5" style="5" customWidth="1"/>
    <col min="11011" max="11011" width="10.5" style="5" bestFit="1" customWidth="1"/>
    <col min="11012" max="11015" width="10.5" style="5" customWidth="1"/>
    <col min="11016" max="11264" width="9" style="5"/>
    <col min="11265" max="11265" width="14.25" style="5" customWidth="1"/>
    <col min="11266" max="11266" width="10.5" style="5" customWidth="1"/>
    <col min="11267" max="11267" width="10.5" style="5" bestFit="1" customWidth="1"/>
    <col min="11268" max="11271" width="10.5" style="5" customWidth="1"/>
    <col min="11272" max="11520" width="9" style="5"/>
    <col min="11521" max="11521" width="14.25" style="5" customWidth="1"/>
    <col min="11522" max="11522" width="10.5" style="5" customWidth="1"/>
    <col min="11523" max="11523" width="10.5" style="5" bestFit="1" customWidth="1"/>
    <col min="11524" max="11527" width="10.5" style="5" customWidth="1"/>
    <col min="11528" max="11776" width="9" style="5"/>
    <col min="11777" max="11777" width="14.25" style="5" customWidth="1"/>
    <col min="11778" max="11778" width="10.5" style="5" customWidth="1"/>
    <col min="11779" max="11779" width="10.5" style="5" bestFit="1" customWidth="1"/>
    <col min="11780" max="11783" width="10.5" style="5" customWidth="1"/>
    <col min="11784" max="12032" width="9" style="5"/>
    <col min="12033" max="12033" width="14.25" style="5" customWidth="1"/>
    <col min="12034" max="12034" width="10.5" style="5" customWidth="1"/>
    <col min="12035" max="12035" width="10.5" style="5" bestFit="1" customWidth="1"/>
    <col min="12036" max="12039" width="10.5" style="5" customWidth="1"/>
    <col min="12040" max="12288" width="9" style="5"/>
    <col min="12289" max="12289" width="14.25" style="5" customWidth="1"/>
    <col min="12290" max="12290" width="10.5" style="5" customWidth="1"/>
    <col min="12291" max="12291" width="10.5" style="5" bestFit="1" customWidth="1"/>
    <col min="12292" max="12295" width="10.5" style="5" customWidth="1"/>
    <col min="12296" max="12544" width="9" style="5"/>
    <col min="12545" max="12545" width="14.25" style="5" customWidth="1"/>
    <col min="12546" max="12546" width="10.5" style="5" customWidth="1"/>
    <col min="12547" max="12547" width="10.5" style="5" bestFit="1" customWidth="1"/>
    <col min="12548" max="12551" width="10.5" style="5" customWidth="1"/>
    <col min="12552" max="12800" width="9" style="5"/>
    <col min="12801" max="12801" width="14.25" style="5" customWidth="1"/>
    <col min="12802" max="12802" width="10.5" style="5" customWidth="1"/>
    <col min="12803" max="12803" width="10.5" style="5" bestFit="1" customWidth="1"/>
    <col min="12804" max="12807" width="10.5" style="5" customWidth="1"/>
    <col min="12808" max="13056" width="9" style="5"/>
    <col min="13057" max="13057" width="14.25" style="5" customWidth="1"/>
    <col min="13058" max="13058" width="10.5" style="5" customWidth="1"/>
    <col min="13059" max="13059" width="10.5" style="5" bestFit="1" customWidth="1"/>
    <col min="13060" max="13063" width="10.5" style="5" customWidth="1"/>
    <col min="13064" max="13312" width="9" style="5"/>
    <col min="13313" max="13313" width="14.25" style="5" customWidth="1"/>
    <col min="13314" max="13314" width="10.5" style="5" customWidth="1"/>
    <col min="13315" max="13315" width="10.5" style="5" bestFit="1" customWidth="1"/>
    <col min="13316" max="13319" width="10.5" style="5" customWidth="1"/>
    <col min="13320" max="13568" width="9" style="5"/>
    <col min="13569" max="13569" width="14.25" style="5" customWidth="1"/>
    <col min="13570" max="13570" width="10.5" style="5" customWidth="1"/>
    <col min="13571" max="13571" width="10.5" style="5" bestFit="1" customWidth="1"/>
    <col min="13572" max="13575" width="10.5" style="5" customWidth="1"/>
    <col min="13576" max="13824" width="9" style="5"/>
    <col min="13825" max="13825" width="14.25" style="5" customWidth="1"/>
    <col min="13826" max="13826" width="10.5" style="5" customWidth="1"/>
    <col min="13827" max="13827" width="10.5" style="5" bestFit="1" customWidth="1"/>
    <col min="13828" max="13831" width="10.5" style="5" customWidth="1"/>
    <col min="13832" max="14080" width="9" style="5"/>
    <col min="14081" max="14081" width="14.25" style="5" customWidth="1"/>
    <col min="14082" max="14082" width="10.5" style="5" customWidth="1"/>
    <col min="14083" max="14083" width="10.5" style="5" bestFit="1" customWidth="1"/>
    <col min="14084" max="14087" width="10.5" style="5" customWidth="1"/>
    <col min="14088" max="14336" width="9" style="5"/>
    <col min="14337" max="14337" width="14.25" style="5" customWidth="1"/>
    <col min="14338" max="14338" width="10.5" style="5" customWidth="1"/>
    <col min="14339" max="14339" width="10.5" style="5" bestFit="1" customWidth="1"/>
    <col min="14340" max="14343" width="10.5" style="5" customWidth="1"/>
    <col min="14344" max="14592" width="9" style="5"/>
    <col min="14593" max="14593" width="14.25" style="5" customWidth="1"/>
    <col min="14594" max="14594" width="10.5" style="5" customWidth="1"/>
    <col min="14595" max="14595" width="10.5" style="5" bestFit="1" customWidth="1"/>
    <col min="14596" max="14599" width="10.5" style="5" customWidth="1"/>
    <col min="14600" max="14848" width="9" style="5"/>
    <col min="14849" max="14849" width="14.25" style="5" customWidth="1"/>
    <col min="14850" max="14850" width="10.5" style="5" customWidth="1"/>
    <col min="14851" max="14851" width="10.5" style="5" bestFit="1" customWidth="1"/>
    <col min="14852" max="14855" width="10.5" style="5" customWidth="1"/>
    <col min="14856" max="15104" width="9" style="5"/>
    <col min="15105" max="15105" width="14.25" style="5" customWidth="1"/>
    <col min="15106" max="15106" width="10.5" style="5" customWidth="1"/>
    <col min="15107" max="15107" width="10.5" style="5" bestFit="1" customWidth="1"/>
    <col min="15108" max="15111" width="10.5" style="5" customWidth="1"/>
    <col min="15112" max="15360" width="9" style="5"/>
    <col min="15361" max="15361" width="14.25" style="5" customWidth="1"/>
    <col min="15362" max="15362" width="10.5" style="5" customWidth="1"/>
    <col min="15363" max="15363" width="10.5" style="5" bestFit="1" customWidth="1"/>
    <col min="15364" max="15367" width="10.5" style="5" customWidth="1"/>
    <col min="15368" max="15616" width="9" style="5"/>
    <col min="15617" max="15617" width="14.25" style="5" customWidth="1"/>
    <col min="15618" max="15618" width="10.5" style="5" customWidth="1"/>
    <col min="15619" max="15619" width="10.5" style="5" bestFit="1" customWidth="1"/>
    <col min="15620" max="15623" width="10.5" style="5" customWidth="1"/>
    <col min="15624" max="15872" width="9" style="5"/>
    <col min="15873" max="15873" width="14.25" style="5" customWidth="1"/>
    <col min="15874" max="15874" width="10.5" style="5" customWidth="1"/>
    <col min="15875" max="15875" width="10.5" style="5" bestFit="1" customWidth="1"/>
    <col min="15876" max="15879" width="10.5" style="5" customWidth="1"/>
    <col min="15880" max="16128" width="9" style="5"/>
    <col min="16129" max="16129" width="14.25" style="5" customWidth="1"/>
    <col min="16130" max="16130" width="10.5" style="5" customWidth="1"/>
    <col min="16131" max="16131" width="10.5" style="5" bestFit="1" customWidth="1"/>
    <col min="16132" max="16135" width="10.5" style="5" customWidth="1"/>
    <col min="16136" max="16384" width="9" style="5"/>
  </cols>
  <sheetData>
    <row r="1" spans="1:9" ht="30" customHeight="1">
      <c r="A1" s="2487" t="s">
        <v>272</v>
      </c>
      <c r="B1" s="2487"/>
      <c r="C1" s="2487"/>
    </row>
    <row r="2" spans="1:9" ht="25.5" customHeight="1">
      <c r="A2" s="2873" t="s">
        <v>3338</v>
      </c>
      <c r="B2" s="2873"/>
    </row>
    <row r="3" spans="1:9" ht="18" customHeight="1">
      <c r="A3" s="2472" t="s">
        <v>273</v>
      </c>
      <c r="B3" s="2472"/>
      <c r="C3" s="2472"/>
      <c r="D3" s="2472"/>
      <c r="E3" s="2472"/>
      <c r="F3" s="2"/>
      <c r="G3" s="2"/>
      <c r="H3" s="180"/>
      <c r="I3" s="180"/>
    </row>
    <row r="4" spans="1:9" ht="18" customHeight="1">
      <c r="A4" s="2550" t="s">
        <v>180</v>
      </c>
      <c r="B4" s="2519" t="s">
        <v>129</v>
      </c>
      <c r="C4" s="2527" t="s">
        <v>274</v>
      </c>
      <c r="D4" s="2527" t="s">
        <v>275</v>
      </c>
      <c r="E4" s="2527" t="s">
        <v>276</v>
      </c>
      <c r="F4" s="2548" t="s">
        <v>277</v>
      </c>
      <c r="G4" s="2283"/>
      <c r="H4" s="2283"/>
      <c r="I4" s="2283"/>
    </row>
    <row r="5" spans="1:9" ht="18" customHeight="1">
      <c r="A5" s="2629"/>
      <c r="B5" s="2520"/>
      <c r="C5" s="2528"/>
      <c r="D5" s="2528"/>
      <c r="E5" s="2528"/>
      <c r="F5" s="2678"/>
      <c r="G5" s="2283"/>
      <c r="H5" s="2283"/>
      <c r="I5" s="2283"/>
    </row>
    <row r="6" spans="1:9" ht="18" customHeight="1">
      <c r="A6" s="124"/>
      <c r="B6" s="126" t="s">
        <v>278</v>
      </c>
      <c r="C6" s="126" t="s">
        <v>278</v>
      </c>
      <c r="D6" s="126" t="s">
        <v>278</v>
      </c>
      <c r="E6" s="126" t="s">
        <v>278</v>
      </c>
      <c r="F6" s="2317" t="s">
        <v>278</v>
      </c>
      <c r="G6" s="2318"/>
      <c r="H6" s="2"/>
      <c r="I6" s="2318"/>
    </row>
    <row r="7" spans="1:9" ht="18" customHeight="1">
      <c r="A7" s="2280" t="s">
        <v>279</v>
      </c>
      <c r="B7" s="1157">
        <v>23976</v>
      </c>
      <c r="C7" s="1158">
        <v>23390</v>
      </c>
      <c r="D7" s="1157">
        <v>20</v>
      </c>
      <c r="E7" s="1158">
        <v>52</v>
      </c>
      <c r="F7" s="1159">
        <v>514</v>
      </c>
      <c r="G7" s="182"/>
      <c r="H7" s="182"/>
      <c r="I7" s="182"/>
    </row>
    <row r="8" spans="1:9" ht="18" customHeight="1">
      <c r="A8" s="2280">
        <v>11</v>
      </c>
      <c r="B8" s="1157">
        <v>22222</v>
      </c>
      <c r="C8" s="1158">
        <v>21664</v>
      </c>
      <c r="D8" s="1157">
        <v>84</v>
      </c>
      <c r="E8" s="1158">
        <v>54</v>
      </c>
      <c r="F8" s="1159">
        <v>420</v>
      </c>
      <c r="G8" s="182"/>
      <c r="H8" s="182"/>
      <c r="I8" s="182"/>
    </row>
    <row r="9" spans="1:9" ht="18" customHeight="1">
      <c r="A9" s="2280">
        <v>12</v>
      </c>
      <c r="B9" s="1157">
        <v>20448</v>
      </c>
      <c r="C9" s="1158">
        <v>19962</v>
      </c>
      <c r="D9" s="1157">
        <v>72</v>
      </c>
      <c r="E9" s="1158">
        <v>46</v>
      </c>
      <c r="F9" s="1159">
        <v>368</v>
      </c>
      <c r="G9" s="182"/>
      <c r="H9" s="182"/>
      <c r="I9" s="182"/>
    </row>
    <row r="10" spans="1:9" ht="18" customHeight="1">
      <c r="A10" s="183">
        <v>13</v>
      </c>
      <c r="B10" s="1157">
        <v>19574</v>
      </c>
      <c r="C10" s="1158">
        <v>19202</v>
      </c>
      <c r="D10" s="1157">
        <v>16</v>
      </c>
      <c r="E10" s="1158">
        <v>52</v>
      </c>
      <c r="F10" s="1159">
        <v>304</v>
      </c>
      <c r="G10" s="182"/>
      <c r="H10" s="182"/>
      <c r="I10" s="182"/>
    </row>
    <row r="11" spans="1:9" ht="18" customHeight="1">
      <c r="A11" s="2281">
        <v>14</v>
      </c>
      <c r="B11" s="1160">
        <v>5884</v>
      </c>
      <c r="C11" s="1161">
        <v>5758</v>
      </c>
      <c r="D11" s="1160">
        <v>2</v>
      </c>
      <c r="E11" s="1161">
        <v>10</v>
      </c>
      <c r="F11" s="1162">
        <v>114</v>
      </c>
      <c r="G11" s="182"/>
      <c r="H11" s="182"/>
      <c r="I11" s="182"/>
    </row>
    <row r="12" spans="1:9" ht="18" customHeight="1">
      <c r="A12" s="2258" t="s">
        <v>187</v>
      </c>
      <c r="B12" s="2258"/>
      <c r="C12" s="2258"/>
      <c r="D12" s="182"/>
      <c r="E12" s="182"/>
      <c r="F12" s="182"/>
      <c r="G12" s="182"/>
      <c r="H12" s="182"/>
      <c r="I12" s="182"/>
    </row>
    <row r="13" spans="1:9" ht="18" customHeight="1">
      <c r="A13" s="2256" t="s">
        <v>280</v>
      </c>
      <c r="B13" s="2271"/>
      <c r="C13" s="2271"/>
      <c r="D13" s="182"/>
      <c r="E13" s="182"/>
      <c r="F13" s="182"/>
      <c r="G13" s="182"/>
      <c r="H13" s="182"/>
      <c r="I13" s="182"/>
    </row>
  </sheetData>
  <mergeCells count="9">
    <mergeCell ref="F4:F5"/>
    <mergeCell ref="A1:C1"/>
    <mergeCell ref="A2:B2"/>
    <mergeCell ref="A3:E3"/>
    <mergeCell ref="A4:A5"/>
    <mergeCell ref="B4:B5"/>
    <mergeCell ref="C4:C5"/>
    <mergeCell ref="D4:D5"/>
    <mergeCell ref="E4:E5"/>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Normal="100" zoomScaleSheetLayoutView="100" workbookViewId="0">
      <selection activeCell="L13" sqref="L13"/>
    </sheetView>
  </sheetViews>
  <sheetFormatPr defaultRowHeight="13.5"/>
  <cols>
    <col min="1" max="1" width="14.25" style="5" customWidth="1"/>
    <col min="2" max="2" width="10.5" style="5" customWidth="1"/>
    <col min="3" max="3" width="10.5" style="5" bestFit="1" customWidth="1"/>
    <col min="4" max="7" width="10.5" style="5" customWidth="1"/>
    <col min="8" max="256" width="9" style="5"/>
    <col min="257" max="257" width="14.25" style="5" customWidth="1"/>
    <col min="258" max="258" width="10.5" style="5" customWidth="1"/>
    <col min="259" max="259" width="10.5" style="5" bestFit="1" customWidth="1"/>
    <col min="260" max="263" width="10.5" style="5" customWidth="1"/>
    <col min="264" max="512" width="9" style="5"/>
    <col min="513" max="513" width="14.25" style="5" customWidth="1"/>
    <col min="514" max="514" width="10.5" style="5" customWidth="1"/>
    <col min="515" max="515" width="10.5" style="5" bestFit="1" customWidth="1"/>
    <col min="516" max="519" width="10.5" style="5" customWidth="1"/>
    <col min="520" max="768" width="9" style="5"/>
    <col min="769" max="769" width="14.25" style="5" customWidth="1"/>
    <col min="770" max="770" width="10.5" style="5" customWidth="1"/>
    <col min="771" max="771" width="10.5" style="5" bestFit="1" customWidth="1"/>
    <col min="772" max="775" width="10.5" style="5" customWidth="1"/>
    <col min="776" max="1024" width="9" style="5"/>
    <col min="1025" max="1025" width="14.25" style="5" customWidth="1"/>
    <col min="1026" max="1026" width="10.5" style="5" customWidth="1"/>
    <col min="1027" max="1027" width="10.5" style="5" bestFit="1" customWidth="1"/>
    <col min="1028" max="1031" width="10.5" style="5" customWidth="1"/>
    <col min="1032" max="1280" width="9" style="5"/>
    <col min="1281" max="1281" width="14.25" style="5" customWidth="1"/>
    <col min="1282" max="1282" width="10.5" style="5" customWidth="1"/>
    <col min="1283" max="1283" width="10.5" style="5" bestFit="1" customWidth="1"/>
    <col min="1284" max="1287" width="10.5" style="5" customWidth="1"/>
    <col min="1288" max="1536" width="9" style="5"/>
    <col min="1537" max="1537" width="14.25" style="5" customWidth="1"/>
    <col min="1538" max="1538" width="10.5" style="5" customWidth="1"/>
    <col min="1539" max="1539" width="10.5" style="5" bestFit="1" customWidth="1"/>
    <col min="1540" max="1543" width="10.5" style="5" customWidth="1"/>
    <col min="1544" max="1792" width="9" style="5"/>
    <col min="1793" max="1793" width="14.25" style="5" customWidth="1"/>
    <col min="1794" max="1794" width="10.5" style="5" customWidth="1"/>
    <col min="1795" max="1795" width="10.5" style="5" bestFit="1" customWidth="1"/>
    <col min="1796" max="1799" width="10.5" style="5" customWidth="1"/>
    <col min="1800" max="2048" width="9" style="5"/>
    <col min="2049" max="2049" width="14.25" style="5" customWidth="1"/>
    <col min="2050" max="2050" width="10.5" style="5" customWidth="1"/>
    <col min="2051" max="2051" width="10.5" style="5" bestFit="1" customWidth="1"/>
    <col min="2052" max="2055" width="10.5" style="5" customWidth="1"/>
    <col min="2056" max="2304" width="9" style="5"/>
    <col min="2305" max="2305" width="14.25" style="5" customWidth="1"/>
    <col min="2306" max="2306" width="10.5" style="5" customWidth="1"/>
    <col min="2307" max="2307" width="10.5" style="5" bestFit="1" customWidth="1"/>
    <col min="2308" max="2311" width="10.5" style="5" customWidth="1"/>
    <col min="2312" max="2560" width="9" style="5"/>
    <col min="2561" max="2561" width="14.25" style="5" customWidth="1"/>
    <col min="2562" max="2562" width="10.5" style="5" customWidth="1"/>
    <col min="2563" max="2563" width="10.5" style="5" bestFit="1" customWidth="1"/>
    <col min="2564" max="2567" width="10.5" style="5" customWidth="1"/>
    <col min="2568" max="2816" width="9" style="5"/>
    <col min="2817" max="2817" width="14.25" style="5" customWidth="1"/>
    <col min="2818" max="2818" width="10.5" style="5" customWidth="1"/>
    <col min="2819" max="2819" width="10.5" style="5" bestFit="1" customWidth="1"/>
    <col min="2820" max="2823" width="10.5" style="5" customWidth="1"/>
    <col min="2824" max="3072" width="9" style="5"/>
    <col min="3073" max="3073" width="14.25" style="5" customWidth="1"/>
    <col min="3074" max="3074" width="10.5" style="5" customWidth="1"/>
    <col min="3075" max="3075" width="10.5" style="5" bestFit="1" customWidth="1"/>
    <col min="3076" max="3079" width="10.5" style="5" customWidth="1"/>
    <col min="3080" max="3328" width="9" style="5"/>
    <col min="3329" max="3329" width="14.25" style="5" customWidth="1"/>
    <col min="3330" max="3330" width="10.5" style="5" customWidth="1"/>
    <col min="3331" max="3331" width="10.5" style="5" bestFit="1" customWidth="1"/>
    <col min="3332" max="3335" width="10.5" style="5" customWidth="1"/>
    <col min="3336" max="3584" width="9" style="5"/>
    <col min="3585" max="3585" width="14.25" style="5" customWidth="1"/>
    <col min="3586" max="3586" width="10.5" style="5" customWidth="1"/>
    <col min="3587" max="3587" width="10.5" style="5" bestFit="1" customWidth="1"/>
    <col min="3588" max="3591" width="10.5" style="5" customWidth="1"/>
    <col min="3592" max="3840" width="9" style="5"/>
    <col min="3841" max="3841" width="14.25" style="5" customWidth="1"/>
    <col min="3842" max="3842" width="10.5" style="5" customWidth="1"/>
    <col min="3843" max="3843" width="10.5" style="5" bestFit="1" customWidth="1"/>
    <col min="3844" max="3847" width="10.5" style="5" customWidth="1"/>
    <col min="3848" max="4096" width="9" style="5"/>
    <col min="4097" max="4097" width="14.25" style="5" customWidth="1"/>
    <col min="4098" max="4098" width="10.5" style="5" customWidth="1"/>
    <col min="4099" max="4099" width="10.5" style="5" bestFit="1" customWidth="1"/>
    <col min="4100" max="4103" width="10.5" style="5" customWidth="1"/>
    <col min="4104" max="4352" width="9" style="5"/>
    <col min="4353" max="4353" width="14.25" style="5" customWidth="1"/>
    <col min="4354" max="4354" width="10.5" style="5" customWidth="1"/>
    <col min="4355" max="4355" width="10.5" style="5" bestFit="1" customWidth="1"/>
    <col min="4356" max="4359" width="10.5" style="5" customWidth="1"/>
    <col min="4360" max="4608" width="9" style="5"/>
    <col min="4609" max="4609" width="14.25" style="5" customWidth="1"/>
    <col min="4610" max="4610" width="10.5" style="5" customWidth="1"/>
    <col min="4611" max="4611" width="10.5" style="5" bestFit="1" customWidth="1"/>
    <col min="4612" max="4615" width="10.5" style="5" customWidth="1"/>
    <col min="4616" max="4864" width="9" style="5"/>
    <col min="4865" max="4865" width="14.25" style="5" customWidth="1"/>
    <col min="4866" max="4866" width="10.5" style="5" customWidth="1"/>
    <col min="4867" max="4867" width="10.5" style="5" bestFit="1" customWidth="1"/>
    <col min="4868" max="4871" width="10.5" style="5" customWidth="1"/>
    <col min="4872" max="5120" width="9" style="5"/>
    <col min="5121" max="5121" width="14.25" style="5" customWidth="1"/>
    <col min="5122" max="5122" width="10.5" style="5" customWidth="1"/>
    <col min="5123" max="5123" width="10.5" style="5" bestFit="1" customWidth="1"/>
    <col min="5124" max="5127" width="10.5" style="5" customWidth="1"/>
    <col min="5128" max="5376" width="9" style="5"/>
    <col min="5377" max="5377" width="14.25" style="5" customWidth="1"/>
    <col min="5378" max="5378" width="10.5" style="5" customWidth="1"/>
    <col min="5379" max="5379" width="10.5" style="5" bestFit="1" customWidth="1"/>
    <col min="5380" max="5383" width="10.5" style="5" customWidth="1"/>
    <col min="5384" max="5632" width="9" style="5"/>
    <col min="5633" max="5633" width="14.25" style="5" customWidth="1"/>
    <col min="5634" max="5634" width="10.5" style="5" customWidth="1"/>
    <col min="5635" max="5635" width="10.5" style="5" bestFit="1" customWidth="1"/>
    <col min="5636" max="5639" width="10.5" style="5" customWidth="1"/>
    <col min="5640" max="5888" width="9" style="5"/>
    <col min="5889" max="5889" width="14.25" style="5" customWidth="1"/>
    <col min="5890" max="5890" width="10.5" style="5" customWidth="1"/>
    <col min="5891" max="5891" width="10.5" style="5" bestFit="1" customWidth="1"/>
    <col min="5892" max="5895" width="10.5" style="5" customWidth="1"/>
    <col min="5896" max="6144" width="9" style="5"/>
    <col min="6145" max="6145" width="14.25" style="5" customWidth="1"/>
    <col min="6146" max="6146" width="10.5" style="5" customWidth="1"/>
    <col min="6147" max="6147" width="10.5" style="5" bestFit="1" customWidth="1"/>
    <col min="6148" max="6151" width="10.5" style="5" customWidth="1"/>
    <col min="6152" max="6400" width="9" style="5"/>
    <col min="6401" max="6401" width="14.25" style="5" customWidth="1"/>
    <col min="6402" max="6402" width="10.5" style="5" customWidth="1"/>
    <col min="6403" max="6403" width="10.5" style="5" bestFit="1" customWidth="1"/>
    <col min="6404" max="6407" width="10.5" style="5" customWidth="1"/>
    <col min="6408" max="6656" width="9" style="5"/>
    <col min="6657" max="6657" width="14.25" style="5" customWidth="1"/>
    <col min="6658" max="6658" width="10.5" style="5" customWidth="1"/>
    <col min="6659" max="6659" width="10.5" style="5" bestFit="1" customWidth="1"/>
    <col min="6660" max="6663" width="10.5" style="5" customWidth="1"/>
    <col min="6664" max="6912" width="9" style="5"/>
    <col min="6913" max="6913" width="14.25" style="5" customWidth="1"/>
    <col min="6914" max="6914" width="10.5" style="5" customWidth="1"/>
    <col min="6915" max="6915" width="10.5" style="5" bestFit="1" customWidth="1"/>
    <col min="6916" max="6919" width="10.5" style="5" customWidth="1"/>
    <col min="6920" max="7168" width="9" style="5"/>
    <col min="7169" max="7169" width="14.25" style="5" customWidth="1"/>
    <col min="7170" max="7170" width="10.5" style="5" customWidth="1"/>
    <col min="7171" max="7171" width="10.5" style="5" bestFit="1" customWidth="1"/>
    <col min="7172" max="7175" width="10.5" style="5" customWidth="1"/>
    <col min="7176" max="7424" width="9" style="5"/>
    <col min="7425" max="7425" width="14.25" style="5" customWidth="1"/>
    <col min="7426" max="7426" width="10.5" style="5" customWidth="1"/>
    <col min="7427" max="7427" width="10.5" style="5" bestFit="1" customWidth="1"/>
    <col min="7428" max="7431" width="10.5" style="5" customWidth="1"/>
    <col min="7432" max="7680" width="9" style="5"/>
    <col min="7681" max="7681" width="14.25" style="5" customWidth="1"/>
    <col min="7682" max="7682" width="10.5" style="5" customWidth="1"/>
    <col min="7683" max="7683" width="10.5" style="5" bestFit="1" customWidth="1"/>
    <col min="7684" max="7687" width="10.5" style="5" customWidth="1"/>
    <col min="7688" max="7936" width="9" style="5"/>
    <col min="7937" max="7937" width="14.25" style="5" customWidth="1"/>
    <col min="7938" max="7938" width="10.5" style="5" customWidth="1"/>
    <col min="7939" max="7939" width="10.5" style="5" bestFit="1" customWidth="1"/>
    <col min="7940" max="7943" width="10.5" style="5" customWidth="1"/>
    <col min="7944" max="8192" width="9" style="5"/>
    <col min="8193" max="8193" width="14.25" style="5" customWidth="1"/>
    <col min="8194" max="8194" width="10.5" style="5" customWidth="1"/>
    <col min="8195" max="8195" width="10.5" style="5" bestFit="1" customWidth="1"/>
    <col min="8196" max="8199" width="10.5" style="5" customWidth="1"/>
    <col min="8200" max="8448" width="9" style="5"/>
    <col min="8449" max="8449" width="14.25" style="5" customWidth="1"/>
    <col min="8450" max="8450" width="10.5" style="5" customWidth="1"/>
    <col min="8451" max="8451" width="10.5" style="5" bestFit="1" customWidth="1"/>
    <col min="8452" max="8455" width="10.5" style="5" customWidth="1"/>
    <col min="8456" max="8704" width="9" style="5"/>
    <col min="8705" max="8705" width="14.25" style="5" customWidth="1"/>
    <col min="8706" max="8706" width="10.5" style="5" customWidth="1"/>
    <col min="8707" max="8707" width="10.5" style="5" bestFit="1" customWidth="1"/>
    <col min="8708" max="8711" width="10.5" style="5" customWidth="1"/>
    <col min="8712" max="8960" width="9" style="5"/>
    <col min="8961" max="8961" width="14.25" style="5" customWidth="1"/>
    <col min="8962" max="8962" width="10.5" style="5" customWidth="1"/>
    <col min="8963" max="8963" width="10.5" style="5" bestFit="1" customWidth="1"/>
    <col min="8964" max="8967" width="10.5" style="5" customWidth="1"/>
    <col min="8968" max="9216" width="9" style="5"/>
    <col min="9217" max="9217" width="14.25" style="5" customWidth="1"/>
    <col min="9218" max="9218" width="10.5" style="5" customWidth="1"/>
    <col min="9219" max="9219" width="10.5" style="5" bestFit="1" customWidth="1"/>
    <col min="9220" max="9223" width="10.5" style="5" customWidth="1"/>
    <col min="9224" max="9472" width="9" style="5"/>
    <col min="9473" max="9473" width="14.25" style="5" customWidth="1"/>
    <col min="9474" max="9474" width="10.5" style="5" customWidth="1"/>
    <col min="9475" max="9475" width="10.5" style="5" bestFit="1" customWidth="1"/>
    <col min="9476" max="9479" width="10.5" style="5" customWidth="1"/>
    <col min="9480" max="9728" width="9" style="5"/>
    <col min="9729" max="9729" width="14.25" style="5" customWidth="1"/>
    <col min="9730" max="9730" width="10.5" style="5" customWidth="1"/>
    <col min="9731" max="9731" width="10.5" style="5" bestFit="1" customWidth="1"/>
    <col min="9732" max="9735" width="10.5" style="5" customWidth="1"/>
    <col min="9736" max="9984" width="9" style="5"/>
    <col min="9985" max="9985" width="14.25" style="5" customWidth="1"/>
    <col min="9986" max="9986" width="10.5" style="5" customWidth="1"/>
    <col min="9987" max="9987" width="10.5" style="5" bestFit="1" customWidth="1"/>
    <col min="9988" max="9991" width="10.5" style="5" customWidth="1"/>
    <col min="9992" max="10240" width="9" style="5"/>
    <col min="10241" max="10241" width="14.25" style="5" customWidth="1"/>
    <col min="10242" max="10242" width="10.5" style="5" customWidth="1"/>
    <col min="10243" max="10243" width="10.5" style="5" bestFit="1" customWidth="1"/>
    <col min="10244" max="10247" width="10.5" style="5" customWidth="1"/>
    <col min="10248" max="10496" width="9" style="5"/>
    <col min="10497" max="10497" width="14.25" style="5" customWidth="1"/>
    <col min="10498" max="10498" width="10.5" style="5" customWidth="1"/>
    <col min="10499" max="10499" width="10.5" style="5" bestFit="1" customWidth="1"/>
    <col min="10500" max="10503" width="10.5" style="5" customWidth="1"/>
    <col min="10504" max="10752" width="9" style="5"/>
    <col min="10753" max="10753" width="14.25" style="5" customWidth="1"/>
    <col min="10754" max="10754" width="10.5" style="5" customWidth="1"/>
    <col min="10755" max="10755" width="10.5" style="5" bestFit="1" customWidth="1"/>
    <col min="10756" max="10759" width="10.5" style="5" customWidth="1"/>
    <col min="10760" max="11008" width="9" style="5"/>
    <col min="11009" max="11009" width="14.25" style="5" customWidth="1"/>
    <col min="11010" max="11010" width="10.5" style="5" customWidth="1"/>
    <col min="11011" max="11011" width="10.5" style="5" bestFit="1" customWidth="1"/>
    <col min="11012" max="11015" width="10.5" style="5" customWidth="1"/>
    <col min="11016" max="11264" width="9" style="5"/>
    <col min="11265" max="11265" width="14.25" style="5" customWidth="1"/>
    <col min="11266" max="11266" width="10.5" style="5" customWidth="1"/>
    <col min="11267" max="11267" width="10.5" style="5" bestFit="1" customWidth="1"/>
    <col min="11268" max="11271" width="10.5" style="5" customWidth="1"/>
    <col min="11272" max="11520" width="9" style="5"/>
    <col min="11521" max="11521" width="14.25" style="5" customWidth="1"/>
    <col min="11522" max="11522" width="10.5" style="5" customWidth="1"/>
    <col min="11523" max="11523" width="10.5" style="5" bestFit="1" customWidth="1"/>
    <col min="11524" max="11527" width="10.5" style="5" customWidth="1"/>
    <col min="11528" max="11776" width="9" style="5"/>
    <col min="11777" max="11777" width="14.25" style="5" customWidth="1"/>
    <col min="11778" max="11778" width="10.5" style="5" customWidth="1"/>
    <col min="11779" max="11779" width="10.5" style="5" bestFit="1" customWidth="1"/>
    <col min="11780" max="11783" width="10.5" style="5" customWidth="1"/>
    <col min="11784" max="12032" width="9" style="5"/>
    <col min="12033" max="12033" width="14.25" style="5" customWidth="1"/>
    <col min="12034" max="12034" width="10.5" style="5" customWidth="1"/>
    <col min="12035" max="12035" width="10.5" style="5" bestFit="1" customWidth="1"/>
    <col min="12036" max="12039" width="10.5" style="5" customWidth="1"/>
    <col min="12040" max="12288" width="9" style="5"/>
    <col min="12289" max="12289" width="14.25" style="5" customWidth="1"/>
    <col min="12290" max="12290" width="10.5" style="5" customWidth="1"/>
    <col min="12291" max="12291" width="10.5" style="5" bestFit="1" customWidth="1"/>
    <col min="12292" max="12295" width="10.5" style="5" customWidth="1"/>
    <col min="12296" max="12544" width="9" style="5"/>
    <col min="12545" max="12545" width="14.25" style="5" customWidth="1"/>
    <col min="12546" max="12546" width="10.5" style="5" customWidth="1"/>
    <col min="12547" max="12547" width="10.5" style="5" bestFit="1" customWidth="1"/>
    <col min="12548" max="12551" width="10.5" style="5" customWidth="1"/>
    <col min="12552" max="12800" width="9" style="5"/>
    <col min="12801" max="12801" width="14.25" style="5" customWidth="1"/>
    <col min="12802" max="12802" width="10.5" style="5" customWidth="1"/>
    <col min="12803" max="12803" width="10.5" style="5" bestFit="1" customWidth="1"/>
    <col min="12804" max="12807" width="10.5" style="5" customWidth="1"/>
    <col min="12808" max="13056" width="9" style="5"/>
    <col min="13057" max="13057" width="14.25" style="5" customWidth="1"/>
    <col min="13058" max="13058" width="10.5" style="5" customWidth="1"/>
    <col min="13059" max="13059" width="10.5" style="5" bestFit="1" customWidth="1"/>
    <col min="13060" max="13063" width="10.5" style="5" customWidth="1"/>
    <col min="13064" max="13312" width="9" style="5"/>
    <col min="13313" max="13313" width="14.25" style="5" customWidth="1"/>
    <col min="13314" max="13314" width="10.5" style="5" customWidth="1"/>
    <col min="13315" max="13315" width="10.5" style="5" bestFit="1" customWidth="1"/>
    <col min="13316" max="13319" width="10.5" style="5" customWidth="1"/>
    <col min="13320" max="13568" width="9" style="5"/>
    <col min="13569" max="13569" width="14.25" style="5" customWidth="1"/>
    <col min="13570" max="13570" width="10.5" style="5" customWidth="1"/>
    <col min="13571" max="13571" width="10.5" style="5" bestFit="1" customWidth="1"/>
    <col min="13572" max="13575" width="10.5" style="5" customWidth="1"/>
    <col min="13576" max="13824" width="9" style="5"/>
    <col min="13825" max="13825" width="14.25" style="5" customWidth="1"/>
    <col min="13826" max="13826" width="10.5" style="5" customWidth="1"/>
    <col min="13827" max="13827" width="10.5" style="5" bestFit="1" customWidth="1"/>
    <col min="13828" max="13831" width="10.5" style="5" customWidth="1"/>
    <col min="13832" max="14080" width="9" style="5"/>
    <col min="14081" max="14081" width="14.25" style="5" customWidth="1"/>
    <col min="14082" max="14082" width="10.5" style="5" customWidth="1"/>
    <col min="14083" max="14083" width="10.5" style="5" bestFit="1" customWidth="1"/>
    <col min="14084" max="14087" width="10.5" style="5" customWidth="1"/>
    <col min="14088" max="14336" width="9" style="5"/>
    <col min="14337" max="14337" width="14.25" style="5" customWidth="1"/>
    <col min="14338" max="14338" width="10.5" style="5" customWidth="1"/>
    <col min="14339" max="14339" width="10.5" style="5" bestFit="1" customWidth="1"/>
    <col min="14340" max="14343" width="10.5" style="5" customWidth="1"/>
    <col min="14344" max="14592" width="9" style="5"/>
    <col min="14593" max="14593" width="14.25" style="5" customWidth="1"/>
    <col min="14594" max="14594" width="10.5" style="5" customWidth="1"/>
    <col min="14595" max="14595" width="10.5" style="5" bestFit="1" customWidth="1"/>
    <col min="14596" max="14599" width="10.5" style="5" customWidth="1"/>
    <col min="14600" max="14848" width="9" style="5"/>
    <col min="14849" max="14849" width="14.25" style="5" customWidth="1"/>
    <col min="14850" max="14850" width="10.5" style="5" customWidth="1"/>
    <col min="14851" max="14851" width="10.5" style="5" bestFit="1" customWidth="1"/>
    <col min="14852" max="14855" width="10.5" style="5" customWidth="1"/>
    <col min="14856" max="15104" width="9" style="5"/>
    <col min="15105" max="15105" width="14.25" style="5" customWidth="1"/>
    <col min="15106" max="15106" width="10.5" style="5" customWidth="1"/>
    <col min="15107" max="15107" width="10.5" style="5" bestFit="1" customWidth="1"/>
    <col min="15108" max="15111" width="10.5" style="5" customWidth="1"/>
    <col min="15112" max="15360" width="9" style="5"/>
    <col min="15361" max="15361" width="14.25" style="5" customWidth="1"/>
    <col min="15362" max="15362" width="10.5" style="5" customWidth="1"/>
    <col min="15363" max="15363" width="10.5" style="5" bestFit="1" customWidth="1"/>
    <col min="15364" max="15367" width="10.5" style="5" customWidth="1"/>
    <col min="15368" max="15616" width="9" style="5"/>
    <col min="15617" max="15617" width="14.25" style="5" customWidth="1"/>
    <col min="15618" max="15618" width="10.5" style="5" customWidth="1"/>
    <col min="15619" max="15619" width="10.5" style="5" bestFit="1" customWidth="1"/>
    <col min="15620" max="15623" width="10.5" style="5" customWidth="1"/>
    <col min="15624" max="15872" width="9" style="5"/>
    <col min="15873" max="15873" width="14.25" style="5" customWidth="1"/>
    <col min="15874" max="15874" width="10.5" style="5" customWidth="1"/>
    <col min="15875" max="15875" width="10.5" style="5" bestFit="1" customWidth="1"/>
    <col min="15876" max="15879" width="10.5" style="5" customWidth="1"/>
    <col min="15880" max="16128" width="9" style="5"/>
    <col min="16129" max="16129" width="14.25" style="5" customWidth="1"/>
    <col min="16130" max="16130" width="10.5" style="5" customWidth="1"/>
    <col min="16131" max="16131" width="10.5" style="5" bestFit="1" customWidth="1"/>
    <col min="16132" max="16135" width="10.5" style="5" customWidth="1"/>
    <col min="16136" max="16384" width="9" style="5"/>
  </cols>
  <sheetData>
    <row r="1" spans="1:9" ht="25.5" customHeight="1">
      <c r="A1" s="2477" t="s">
        <v>281</v>
      </c>
      <c r="B1" s="2477"/>
      <c r="C1" s="2472"/>
      <c r="D1" s="182"/>
      <c r="E1" s="2874" t="s">
        <v>282</v>
      </c>
      <c r="F1" s="2874"/>
      <c r="G1" s="2874"/>
      <c r="H1" s="182"/>
      <c r="I1" s="182"/>
    </row>
    <row r="2" spans="1:9" ht="18" customHeight="1">
      <c r="A2" s="2550"/>
      <c r="B2" s="2494" t="s">
        <v>283</v>
      </c>
      <c r="C2" s="2490"/>
      <c r="D2" s="2494" t="s">
        <v>284</v>
      </c>
      <c r="E2" s="2490"/>
      <c r="F2" s="2494" t="s">
        <v>285</v>
      </c>
      <c r="G2" s="2521"/>
      <c r="H2" s="2"/>
    </row>
    <row r="3" spans="1:9" ht="18" customHeight="1">
      <c r="A3" s="2629"/>
      <c r="B3" s="1705" t="s">
        <v>286</v>
      </c>
      <c r="C3" s="1734" t="s">
        <v>287</v>
      </c>
      <c r="D3" s="1705" t="s">
        <v>286</v>
      </c>
      <c r="E3" s="1734" t="s">
        <v>287</v>
      </c>
      <c r="F3" s="1707" t="s">
        <v>286</v>
      </c>
      <c r="G3" s="1767" t="s">
        <v>288</v>
      </c>
    </row>
    <row r="4" spans="1:9" ht="18" customHeight="1">
      <c r="A4" s="124"/>
      <c r="B4" s="126" t="s">
        <v>278</v>
      </c>
      <c r="C4" s="126" t="s">
        <v>278</v>
      </c>
      <c r="D4" s="126" t="s">
        <v>278</v>
      </c>
      <c r="E4" s="126" t="s">
        <v>278</v>
      </c>
      <c r="F4" s="126" t="s">
        <v>278</v>
      </c>
      <c r="G4" s="184" t="s">
        <v>278</v>
      </c>
    </row>
    <row r="5" spans="1:9" ht="18" customHeight="1">
      <c r="A5" s="1771" t="s">
        <v>289</v>
      </c>
      <c r="B5" s="1158">
        <v>2838</v>
      </c>
      <c r="C5" s="1158">
        <v>18</v>
      </c>
      <c r="D5" s="1157">
        <v>116</v>
      </c>
      <c r="E5" s="1157">
        <v>41</v>
      </c>
      <c r="F5" s="1163">
        <v>49</v>
      </c>
      <c r="G5" s="1164">
        <v>8</v>
      </c>
    </row>
    <row r="6" spans="1:9" ht="18" customHeight="1">
      <c r="A6" s="1771">
        <v>14</v>
      </c>
      <c r="B6" s="1158">
        <v>2672</v>
      </c>
      <c r="C6" s="1158">
        <v>18</v>
      </c>
      <c r="D6" s="1157">
        <v>113</v>
      </c>
      <c r="E6" s="1157">
        <v>40</v>
      </c>
      <c r="F6" s="1163">
        <v>45</v>
      </c>
      <c r="G6" s="1164">
        <v>8</v>
      </c>
    </row>
    <row r="7" spans="1:9" ht="18" customHeight="1">
      <c r="A7" s="1771">
        <v>15</v>
      </c>
      <c r="B7" s="1158">
        <v>2549</v>
      </c>
      <c r="C7" s="1158">
        <v>12</v>
      </c>
      <c r="D7" s="1157">
        <v>141</v>
      </c>
      <c r="E7" s="1157">
        <v>3</v>
      </c>
      <c r="F7" s="1163">
        <v>49</v>
      </c>
      <c r="G7" s="1164">
        <v>8</v>
      </c>
    </row>
    <row r="8" spans="1:9" ht="18" customHeight="1">
      <c r="A8" s="1771">
        <v>16</v>
      </c>
      <c r="B8" s="1158">
        <v>2441</v>
      </c>
      <c r="C8" s="1158">
        <v>12</v>
      </c>
      <c r="D8" s="1157">
        <v>136</v>
      </c>
      <c r="E8" s="1157">
        <v>3</v>
      </c>
      <c r="F8" s="1163">
        <v>48</v>
      </c>
      <c r="G8" s="1164">
        <v>8</v>
      </c>
    </row>
    <row r="9" spans="1:9" ht="18" customHeight="1">
      <c r="A9" s="2147">
        <v>17</v>
      </c>
      <c r="B9" s="1157">
        <v>2341</v>
      </c>
      <c r="C9" s="1157">
        <v>12</v>
      </c>
      <c r="D9" s="1157">
        <v>128</v>
      </c>
      <c r="E9" s="1157">
        <v>3</v>
      </c>
      <c r="F9" s="1163">
        <v>51</v>
      </c>
      <c r="G9" s="1165">
        <v>8</v>
      </c>
    </row>
    <row r="10" spans="1:9" ht="18" customHeight="1">
      <c r="A10" s="2147">
        <v>18</v>
      </c>
      <c r="B10" s="1158">
        <v>2261</v>
      </c>
      <c r="C10" s="1158">
        <v>12</v>
      </c>
      <c r="D10" s="1157">
        <v>119</v>
      </c>
      <c r="E10" s="1157">
        <v>3</v>
      </c>
      <c r="F10" s="1163">
        <v>60</v>
      </c>
      <c r="G10" s="1164">
        <v>8</v>
      </c>
    </row>
    <row r="11" spans="1:9" ht="18" customHeight="1">
      <c r="A11" s="2147">
        <v>19</v>
      </c>
      <c r="B11" s="1158">
        <v>2166</v>
      </c>
      <c r="C11" s="1158">
        <v>12</v>
      </c>
      <c r="D11" s="1157">
        <v>118</v>
      </c>
      <c r="E11" s="1157">
        <v>3</v>
      </c>
      <c r="F11" s="1163">
        <v>62</v>
      </c>
      <c r="G11" s="1164">
        <v>8</v>
      </c>
    </row>
    <row r="12" spans="1:9" ht="18" customHeight="1">
      <c r="A12" s="2147">
        <v>20</v>
      </c>
      <c r="B12" s="1157">
        <v>2047</v>
      </c>
      <c r="C12" s="1158">
        <v>12</v>
      </c>
      <c r="D12" s="1157">
        <v>118</v>
      </c>
      <c r="E12" s="1157">
        <v>3</v>
      </c>
      <c r="F12" s="1163">
        <v>58</v>
      </c>
      <c r="G12" s="1164">
        <v>8</v>
      </c>
    </row>
    <row r="13" spans="1:9" ht="18" customHeight="1">
      <c r="A13" s="2147">
        <v>21</v>
      </c>
      <c r="B13" s="1157">
        <v>1979</v>
      </c>
      <c r="C13" s="1157">
        <v>12</v>
      </c>
      <c r="D13" s="1157">
        <v>119</v>
      </c>
      <c r="E13" s="1157">
        <v>3</v>
      </c>
      <c r="F13" s="1163">
        <v>67</v>
      </c>
      <c r="G13" s="1165">
        <v>8</v>
      </c>
    </row>
    <row r="14" spans="1:9" ht="18" customHeight="1">
      <c r="A14" s="2147">
        <v>22</v>
      </c>
      <c r="B14" s="1157">
        <v>1869</v>
      </c>
      <c r="C14" s="1157">
        <v>12</v>
      </c>
      <c r="D14" s="1157">
        <v>112</v>
      </c>
      <c r="E14" s="1157">
        <v>3</v>
      </c>
      <c r="F14" s="1163">
        <v>78</v>
      </c>
      <c r="G14" s="1165">
        <v>8</v>
      </c>
    </row>
    <row r="15" spans="1:9" ht="18" customHeight="1">
      <c r="A15" s="2147">
        <v>23</v>
      </c>
      <c r="B15" s="1157">
        <v>1773</v>
      </c>
      <c r="C15" s="1157">
        <v>12</v>
      </c>
      <c r="D15" s="1157">
        <v>108</v>
      </c>
      <c r="E15" s="1157">
        <v>3</v>
      </c>
      <c r="F15" s="1163">
        <v>84</v>
      </c>
      <c r="G15" s="1164">
        <v>8</v>
      </c>
    </row>
    <row r="16" spans="1:9" ht="18" customHeight="1">
      <c r="A16" s="2147">
        <v>24</v>
      </c>
      <c r="B16" s="1157">
        <v>1666</v>
      </c>
      <c r="C16" s="1157">
        <v>12</v>
      </c>
      <c r="D16" s="1157">
        <v>95</v>
      </c>
      <c r="E16" s="1157">
        <v>3</v>
      </c>
      <c r="F16" s="1163">
        <v>86</v>
      </c>
      <c r="G16" s="1164">
        <v>8</v>
      </c>
    </row>
    <row r="17" spans="1:7" ht="18" customHeight="1">
      <c r="A17" s="2147">
        <v>25</v>
      </c>
      <c r="B17" s="1157">
        <v>1572</v>
      </c>
      <c r="C17" s="1157">
        <v>12</v>
      </c>
      <c r="D17" s="1157">
        <v>88</v>
      </c>
      <c r="E17" s="1157">
        <v>3</v>
      </c>
      <c r="F17" s="1163">
        <v>92</v>
      </c>
      <c r="G17" s="1164">
        <v>8</v>
      </c>
    </row>
    <row r="18" spans="1:7" ht="18" customHeight="1">
      <c r="A18" s="2147">
        <v>26</v>
      </c>
      <c r="B18" s="1157">
        <v>1477</v>
      </c>
      <c r="C18" s="1157">
        <v>12</v>
      </c>
      <c r="D18" s="1157">
        <v>89</v>
      </c>
      <c r="E18" s="1157">
        <v>3</v>
      </c>
      <c r="F18" s="1163">
        <v>103</v>
      </c>
      <c r="G18" s="1164">
        <v>8</v>
      </c>
    </row>
    <row r="19" spans="1:7" ht="18" customHeight="1">
      <c r="A19" s="2147">
        <v>27</v>
      </c>
      <c r="B19" s="1157">
        <v>1400</v>
      </c>
      <c r="C19" s="1157">
        <v>13</v>
      </c>
      <c r="D19" s="1157">
        <v>78</v>
      </c>
      <c r="E19" s="1157">
        <v>3</v>
      </c>
      <c r="F19" s="1163">
        <v>126</v>
      </c>
      <c r="G19" s="1164">
        <v>8</v>
      </c>
    </row>
    <row r="20" spans="1:7" ht="18" customHeight="1">
      <c r="A20" s="1771">
        <v>28</v>
      </c>
      <c r="B20" s="1157">
        <v>1312</v>
      </c>
      <c r="C20" s="1157">
        <v>14</v>
      </c>
      <c r="D20" s="1157">
        <v>72</v>
      </c>
      <c r="E20" s="1157">
        <v>3</v>
      </c>
      <c r="F20" s="1163">
        <v>135</v>
      </c>
      <c r="G20" s="1164">
        <v>8</v>
      </c>
    </row>
    <row r="21" spans="1:7" ht="18" customHeight="1">
      <c r="A21" s="1771">
        <v>29</v>
      </c>
      <c r="B21" s="1157">
        <v>1232</v>
      </c>
      <c r="C21" s="1157">
        <v>15</v>
      </c>
      <c r="D21" s="1157">
        <v>78</v>
      </c>
      <c r="E21" s="1157">
        <v>3</v>
      </c>
      <c r="F21" s="1163">
        <v>150</v>
      </c>
      <c r="G21" s="1164">
        <v>8</v>
      </c>
    </row>
    <row r="22" spans="1:7" ht="18" customHeight="1">
      <c r="A22" s="1771">
        <v>30</v>
      </c>
      <c r="B22" s="1157">
        <v>1151</v>
      </c>
      <c r="C22" s="1157">
        <v>15</v>
      </c>
      <c r="D22" s="1159">
        <v>72</v>
      </c>
      <c r="E22" s="1159">
        <v>3</v>
      </c>
      <c r="F22" s="1163">
        <v>148</v>
      </c>
      <c r="G22" s="1164">
        <v>8</v>
      </c>
    </row>
    <row r="23" spans="1:7" ht="18" customHeight="1">
      <c r="A23" s="1765">
        <v>31</v>
      </c>
      <c r="B23" s="1159">
        <v>1111</v>
      </c>
      <c r="C23" s="1159">
        <v>13</v>
      </c>
      <c r="D23" s="1159">
        <v>69</v>
      </c>
      <c r="E23" s="1159">
        <v>3</v>
      </c>
      <c r="F23" s="1165">
        <v>155</v>
      </c>
      <c r="G23" s="1165">
        <v>8</v>
      </c>
    </row>
    <row r="24" spans="1:7" ht="18" customHeight="1">
      <c r="A24" s="1767" t="s">
        <v>290</v>
      </c>
      <c r="B24" s="1162">
        <v>1042</v>
      </c>
      <c r="C24" s="1162">
        <v>14</v>
      </c>
      <c r="D24" s="1162">
        <v>62</v>
      </c>
      <c r="E24" s="1162">
        <v>3</v>
      </c>
      <c r="F24" s="1166">
        <v>164</v>
      </c>
      <c r="G24" s="1166">
        <v>8</v>
      </c>
    </row>
    <row r="25" spans="1:7" ht="18" customHeight="1">
      <c r="A25" s="1699" t="s">
        <v>291</v>
      </c>
      <c r="B25" s="138"/>
    </row>
  </sheetData>
  <mergeCells count="6">
    <mergeCell ref="A1:C1"/>
    <mergeCell ref="E1:G1"/>
    <mergeCell ref="A2:A3"/>
    <mergeCell ref="B2:C2"/>
    <mergeCell ref="D2:E2"/>
    <mergeCell ref="F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view="pageBreakPreview" zoomScaleNormal="100" zoomScaleSheetLayoutView="100" workbookViewId="0">
      <selection activeCell="L2" sqref="L2"/>
    </sheetView>
  </sheetViews>
  <sheetFormatPr defaultRowHeight="13.5"/>
  <cols>
    <col min="1" max="1" width="9" style="5"/>
    <col min="2" max="4" width="7.125" style="5" customWidth="1"/>
    <col min="5" max="5" width="6.75" style="5" customWidth="1"/>
    <col min="6" max="6" width="7.25" style="5" customWidth="1"/>
    <col min="7" max="7" width="6.75" style="5" customWidth="1"/>
    <col min="8" max="8" width="7.25" style="5" customWidth="1"/>
    <col min="9" max="9" width="8" style="5" customWidth="1"/>
    <col min="10" max="10" width="7.875" style="5" customWidth="1"/>
    <col min="11" max="257" width="9" style="5"/>
    <col min="258" max="260" width="7.125" style="5" customWidth="1"/>
    <col min="261" max="261" width="6.75" style="5" customWidth="1"/>
    <col min="262" max="262" width="7.25" style="5" customWidth="1"/>
    <col min="263" max="263" width="6.75" style="5" customWidth="1"/>
    <col min="264" max="264" width="7.25" style="5" customWidth="1"/>
    <col min="265" max="265" width="8" style="5" customWidth="1"/>
    <col min="266" max="266" width="7.875" style="5" customWidth="1"/>
    <col min="267" max="513" width="9" style="5"/>
    <col min="514" max="516" width="7.125" style="5" customWidth="1"/>
    <col min="517" max="517" width="6.75" style="5" customWidth="1"/>
    <col min="518" max="518" width="7.25" style="5" customWidth="1"/>
    <col min="519" max="519" width="6.75" style="5" customWidth="1"/>
    <col min="520" max="520" width="7.25" style="5" customWidth="1"/>
    <col min="521" max="521" width="8" style="5" customWidth="1"/>
    <col min="522" max="522" width="7.875" style="5" customWidth="1"/>
    <col min="523" max="769" width="9" style="5"/>
    <col min="770" max="772" width="7.125" style="5" customWidth="1"/>
    <col min="773" max="773" width="6.75" style="5" customWidth="1"/>
    <col min="774" max="774" width="7.25" style="5" customWidth="1"/>
    <col min="775" max="775" width="6.75" style="5" customWidth="1"/>
    <col min="776" max="776" width="7.25" style="5" customWidth="1"/>
    <col min="777" max="777" width="8" style="5" customWidth="1"/>
    <col min="778" max="778" width="7.875" style="5" customWidth="1"/>
    <col min="779" max="1025" width="9" style="5"/>
    <col min="1026" max="1028" width="7.125" style="5" customWidth="1"/>
    <col min="1029" max="1029" width="6.75" style="5" customWidth="1"/>
    <col min="1030" max="1030" width="7.25" style="5" customWidth="1"/>
    <col min="1031" max="1031" width="6.75" style="5" customWidth="1"/>
    <col min="1032" max="1032" width="7.25" style="5" customWidth="1"/>
    <col min="1033" max="1033" width="8" style="5" customWidth="1"/>
    <col min="1034" max="1034" width="7.875" style="5" customWidth="1"/>
    <col min="1035" max="1281" width="9" style="5"/>
    <col min="1282" max="1284" width="7.125" style="5" customWidth="1"/>
    <col min="1285" max="1285" width="6.75" style="5" customWidth="1"/>
    <col min="1286" max="1286" width="7.25" style="5" customWidth="1"/>
    <col min="1287" max="1287" width="6.75" style="5" customWidth="1"/>
    <col min="1288" max="1288" width="7.25" style="5" customWidth="1"/>
    <col min="1289" max="1289" width="8" style="5" customWidth="1"/>
    <col min="1290" max="1290" width="7.875" style="5" customWidth="1"/>
    <col min="1291" max="1537" width="9" style="5"/>
    <col min="1538" max="1540" width="7.125" style="5" customWidth="1"/>
    <col min="1541" max="1541" width="6.75" style="5" customWidth="1"/>
    <col min="1542" max="1542" width="7.25" style="5" customWidth="1"/>
    <col min="1543" max="1543" width="6.75" style="5" customWidth="1"/>
    <col min="1544" max="1544" width="7.25" style="5" customWidth="1"/>
    <col min="1545" max="1545" width="8" style="5" customWidth="1"/>
    <col min="1546" max="1546" width="7.875" style="5" customWidth="1"/>
    <col min="1547" max="1793" width="9" style="5"/>
    <col min="1794" max="1796" width="7.125" style="5" customWidth="1"/>
    <col min="1797" max="1797" width="6.75" style="5" customWidth="1"/>
    <col min="1798" max="1798" width="7.25" style="5" customWidth="1"/>
    <col min="1799" max="1799" width="6.75" style="5" customWidth="1"/>
    <col min="1800" max="1800" width="7.25" style="5" customWidth="1"/>
    <col min="1801" max="1801" width="8" style="5" customWidth="1"/>
    <col min="1802" max="1802" width="7.875" style="5" customWidth="1"/>
    <col min="1803" max="2049" width="9" style="5"/>
    <col min="2050" max="2052" width="7.125" style="5" customWidth="1"/>
    <col min="2053" max="2053" width="6.75" style="5" customWidth="1"/>
    <col min="2054" max="2054" width="7.25" style="5" customWidth="1"/>
    <col min="2055" max="2055" width="6.75" style="5" customWidth="1"/>
    <col min="2056" max="2056" width="7.25" style="5" customWidth="1"/>
    <col min="2057" max="2057" width="8" style="5" customWidth="1"/>
    <col min="2058" max="2058" width="7.875" style="5" customWidth="1"/>
    <col min="2059" max="2305" width="9" style="5"/>
    <col min="2306" max="2308" width="7.125" style="5" customWidth="1"/>
    <col min="2309" max="2309" width="6.75" style="5" customWidth="1"/>
    <col min="2310" max="2310" width="7.25" style="5" customWidth="1"/>
    <col min="2311" max="2311" width="6.75" style="5" customWidth="1"/>
    <col min="2312" max="2312" width="7.25" style="5" customWidth="1"/>
    <col min="2313" max="2313" width="8" style="5" customWidth="1"/>
    <col min="2314" max="2314" width="7.875" style="5" customWidth="1"/>
    <col min="2315" max="2561" width="9" style="5"/>
    <col min="2562" max="2564" width="7.125" style="5" customWidth="1"/>
    <col min="2565" max="2565" width="6.75" style="5" customWidth="1"/>
    <col min="2566" max="2566" width="7.25" style="5" customWidth="1"/>
    <col min="2567" max="2567" width="6.75" style="5" customWidth="1"/>
    <col min="2568" max="2568" width="7.25" style="5" customWidth="1"/>
    <col min="2569" max="2569" width="8" style="5" customWidth="1"/>
    <col min="2570" max="2570" width="7.875" style="5" customWidth="1"/>
    <col min="2571" max="2817" width="9" style="5"/>
    <col min="2818" max="2820" width="7.125" style="5" customWidth="1"/>
    <col min="2821" max="2821" width="6.75" style="5" customWidth="1"/>
    <col min="2822" max="2822" width="7.25" style="5" customWidth="1"/>
    <col min="2823" max="2823" width="6.75" style="5" customWidth="1"/>
    <col min="2824" max="2824" width="7.25" style="5" customWidth="1"/>
    <col min="2825" max="2825" width="8" style="5" customWidth="1"/>
    <col min="2826" max="2826" width="7.875" style="5" customWidth="1"/>
    <col min="2827" max="3073" width="9" style="5"/>
    <col min="3074" max="3076" width="7.125" style="5" customWidth="1"/>
    <col min="3077" max="3077" width="6.75" style="5" customWidth="1"/>
    <col min="3078" max="3078" width="7.25" style="5" customWidth="1"/>
    <col min="3079" max="3079" width="6.75" style="5" customWidth="1"/>
    <col min="3080" max="3080" width="7.25" style="5" customWidth="1"/>
    <col min="3081" max="3081" width="8" style="5" customWidth="1"/>
    <col min="3082" max="3082" width="7.875" style="5" customWidth="1"/>
    <col min="3083" max="3329" width="9" style="5"/>
    <col min="3330" max="3332" width="7.125" style="5" customWidth="1"/>
    <col min="3333" max="3333" width="6.75" style="5" customWidth="1"/>
    <col min="3334" max="3334" width="7.25" style="5" customWidth="1"/>
    <col min="3335" max="3335" width="6.75" style="5" customWidth="1"/>
    <col min="3336" max="3336" width="7.25" style="5" customWidth="1"/>
    <col min="3337" max="3337" width="8" style="5" customWidth="1"/>
    <col min="3338" max="3338" width="7.875" style="5" customWidth="1"/>
    <col min="3339" max="3585" width="9" style="5"/>
    <col min="3586" max="3588" width="7.125" style="5" customWidth="1"/>
    <col min="3589" max="3589" width="6.75" style="5" customWidth="1"/>
    <col min="3590" max="3590" width="7.25" style="5" customWidth="1"/>
    <col min="3591" max="3591" width="6.75" style="5" customWidth="1"/>
    <col min="3592" max="3592" width="7.25" style="5" customWidth="1"/>
    <col min="3593" max="3593" width="8" style="5" customWidth="1"/>
    <col min="3594" max="3594" width="7.875" style="5" customWidth="1"/>
    <col min="3595" max="3841" width="9" style="5"/>
    <col min="3842" max="3844" width="7.125" style="5" customWidth="1"/>
    <col min="3845" max="3845" width="6.75" style="5" customWidth="1"/>
    <col min="3846" max="3846" width="7.25" style="5" customWidth="1"/>
    <col min="3847" max="3847" width="6.75" style="5" customWidth="1"/>
    <col min="3848" max="3848" width="7.25" style="5" customWidth="1"/>
    <col min="3849" max="3849" width="8" style="5" customWidth="1"/>
    <col min="3850" max="3850" width="7.875" style="5" customWidth="1"/>
    <col min="3851" max="4097" width="9" style="5"/>
    <col min="4098" max="4100" width="7.125" style="5" customWidth="1"/>
    <col min="4101" max="4101" width="6.75" style="5" customWidth="1"/>
    <col min="4102" max="4102" width="7.25" style="5" customWidth="1"/>
    <col min="4103" max="4103" width="6.75" style="5" customWidth="1"/>
    <col min="4104" max="4104" width="7.25" style="5" customWidth="1"/>
    <col min="4105" max="4105" width="8" style="5" customWidth="1"/>
    <col min="4106" max="4106" width="7.875" style="5" customWidth="1"/>
    <col min="4107" max="4353" width="9" style="5"/>
    <col min="4354" max="4356" width="7.125" style="5" customWidth="1"/>
    <col min="4357" max="4357" width="6.75" style="5" customWidth="1"/>
    <col min="4358" max="4358" width="7.25" style="5" customWidth="1"/>
    <col min="4359" max="4359" width="6.75" style="5" customWidth="1"/>
    <col min="4360" max="4360" width="7.25" style="5" customWidth="1"/>
    <col min="4361" max="4361" width="8" style="5" customWidth="1"/>
    <col min="4362" max="4362" width="7.875" style="5" customWidth="1"/>
    <col min="4363" max="4609" width="9" style="5"/>
    <col min="4610" max="4612" width="7.125" style="5" customWidth="1"/>
    <col min="4613" max="4613" width="6.75" style="5" customWidth="1"/>
    <col min="4614" max="4614" width="7.25" style="5" customWidth="1"/>
    <col min="4615" max="4615" width="6.75" style="5" customWidth="1"/>
    <col min="4616" max="4616" width="7.25" style="5" customWidth="1"/>
    <col min="4617" max="4617" width="8" style="5" customWidth="1"/>
    <col min="4618" max="4618" width="7.875" style="5" customWidth="1"/>
    <col min="4619" max="4865" width="9" style="5"/>
    <col min="4866" max="4868" width="7.125" style="5" customWidth="1"/>
    <col min="4869" max="4869" width="6.75" style="5" customWidth="1"/>
    <col min="4870" max="4870" width="7.25" style="5" customWidth="1"/>
    <col min="4871" max="4871" width="6.75" style="5" customWidth="1"/>
    <col min="4872" max="4872" width="7.25" style="5" customWidth="1"/>
    <col min="4873" max="4873" width="8" style="5" customWidth="1"/>
    <col min="4874" max="4874" width="7.875" style="5" customWidth="1"/>
    <col min="4875" max="5121" width="9" style="5"/>
    <col min="5122" max="5124" width="7.125" style="5" customWidth="1"/>
    <col min="5125" max="5125" width="6.75" style="5" customWidth="1"/>
    <col min="5126" max="5126" width="7.25" style="5" customWidth="1"/>
    <col min="5127" max="5127" width="6.75" style="5" customWidth="1"/>
    <col min="5128" max="5128" width="7.25" style="5" customWidth="1"/>
    <col min="5129" max="5129" width="8" style="5" customWidth="1"/>
    <col min="5130" max="5130" width="7.875" style="5" customWidth="1"/>
    <col min="5131" max="5377" width="9" style="5"/>
    <col min="5378" max="5380" width="7.125" style="5" customWidth="1"/>
    <col min="5381" max="5381" width="6.75" style="5" customWidth="1"/>
    <col min="5382" max="5382" width="7.25" style="5" customWidth="1"/>
    <col min="5383" max="5383" width="6.75" style="5" customWidth="1"/>
    <col min="5384" max="5384" width="7.25" style="5" customWidth="1"/>
    <col min="5385" max="5385" width="8" style="5" customWidth="1"/>
    <col min="5386" max="5386" width="7.875" style="5" customWidth="1"/>
    <col min="5387" max="5633" width="9" style="5"/>
    <col min="5634" max="5636" width="7.125" style="5" customWidth="1"/>
    <col min="5637" max="5637" width="6.75" style="5" customWidth="1"/>
    <col min="5638" max="5638" width="7.25" style="5" customWidth="1"/>
    <col min="5639" max="5639" width="6.75" style="5" customWidth="1"/>
    <col min="5640" max="5640" width="7.25" style="5" customWidth="1"/>
    <col min="5641" max="5641" width="8" style="5" customWidth="1"/>
    <col min="5642" max="5642" width="7.875" style="5" customWidth="1"/>
    <col min="5643" max="5889" width="9" style="5"/>
    <col min="5890" max="5892" width="7.125" style="5" customWidth="1"/>
    <col min="5893" max="5893" width="6.75" style="5" customWidth="1"/>
    <col min="5894" max="5894" width="7.25" style="5" customWidth="1"/>
    <col min="5895" max="5895" width="6.75" style="5" customWidth="1"/>
    <col min="5896" max="5896" width="7.25" style="5" customWidth="1"/>
    <col min="5897" max="5897" width="8" style="5" customWidth="1"/>
    <col min="5898" max="5898" width="7.875" style="5" customWidth="1"/>
    <col min="5899" max="6145" width="9" style="5"/>
    <col min="6146" max="6148" width="7.125" style="5" customWidth="1"/>
    <col min="6149" max="6149" width="6.75" style="5" customWidth="1"/>
    <col min="6150" max="6150" width="7.25" style="5" customWidth="1"/>
    <col min="6151" max="6151" width="6.75" style="5" customWidth="1"/>
    <col min="6152" max="6152" width="7.25" style="5" customWidth="1"/>
    <col min="6153" max="6153" width="8" style="5" customWidth="1"/>
    <col min="6154" max="6154" width="7.875" style="5" customWidth="1"/>
    <col min="6155" max="6401" width="9" style="5"/>
    <col min="6402" max="6404" width="7.125" style="5" customWidth="1"/>
    <col min="6405" max="6405" width="6.75" style="5" customWidth="1"/>
    <col min="6406" max="6406" width="7.25" style="5" customWidth="1"/>
    <col min="6407" max="6407" width="6.75" style="5" customWidth="1"/>
    <col min="6408" max="6408" width="7.25" style="5" customWidth="1"/>
    <col min="6409" max="6409" width="8" style="5" customWidth="1"/>
    <col min="6410" max="6410" width="7.875" style="5" customWidth="1"/>
    <col min="6411" max="6657" width="9" style="5"/>
    <col min="6658" max="6660" width="7.125" style="5" customWidth="1"/>
    <col min="6661" max="6661" width="6.75" style="5" customWidth="1"/>
    <col min="6662" max="6662" width="7.25" style="5" customWidth="1"/>
    <col min="6663" max="6663" width="6.75" style="5" customWidth="1"/>
    <col min="6664" max="6664" width="7.25" style="5" customWidth="1"/>
    <col min="6665" max="6665" width="8" style="5" customWidth="1"/>
    <col min="6666" max="6666" width="7.875" style="5" customWidth="1"/>
    <col min="6667" max="6913" width="9" style="5"/>
    <col min="6914" max="6916" width="7.125" style="5" customWidth="1"/>
    <col min="6917" max="6917" width="6.75" style="5" customWidth="1"/>
    <col min="6918" max="6918" width="7.25" style="5" customWidth="1"/>
    <col min="6919" max="6919" width="6.75" style="5" customWidth="1"/>
    <col min="6920" max="6920" width="7.25" style="5" customWidth="1"/>
    <col min="6921" max="6921" width="8" style="5" customWidth="1"/>
    <col min="6922" max="6922" width="7.875" style="5" customWidth="1"/>
    <col min="6923" max="7169" width="9" style="5"/>
    <col min="7170" max="7172" width="7.125" style="5" customWidth="1"/>
    <col min="7173" max="7173" width="6.75" style="5" customWidth="1"/>
    <col min="7174" max="7174" width="7.25" style="5" customWidth="1"/>
    <col min="7175" max="7175" width="6.75" style="5" customWidth="1"/>
    <col min="7176" max="7176" width="7.25" style="5" customWidth="1"/>
    <col min="7177" max="7177" width="8" style="5" customWidth="1"/>
    <col min="7178" max="7178" width="7.875" style="5" customWidth="1"/>
    <col min="7179" max="7425" width="9" style="5"/>
    <col min="7426" max="7428" width="7.125" style="5" customWidth="1"/>
    <col min="7429" max="7429" width="6.75" style="5" customWidth="1"/>
    <col min="7430" max="7430" width="7.25" style="5" customWidth="1"/>
    <col min="7431" max="7431" width="6.75" style="5" customWidth="1"/>
    <col min="7432" max="7432" width="7.25" style="5" customWidth="1"/>
    <col min="7433" max="7433" width="8" style="5" customWidth="1"/>
    <col min="7434" max="7434" width="7.875" style="5" customWidth="1"/>
    <col min="7435" max="7681" width="9" style="5"/>
    <col min="7682" max="7684" width="7.125" style="5" customWidth="1"/>
    <col min="7685" max="7685" width="6.75" style="5" customWidth="1"/>
    <col min="7686" max="7686" width="7.25" style="5" customWidth="1"/>
    <col min="7687" max="7687" width="6.75" style="5" customWidth="1"/>
    <col min="7688" max="7688" width="7.25" style="5" customWidth="1"/>
    <col min="7689" max="7689" width="8" style="5" customWidth="1"/>
    <col min="7690" max="7690" width="7.875" style="5" customWidth="1"/>
    <col min="7691" max="7937" width="9" style="5"/>
    <col min="7938" max="7940" width="7.125" style="5" customWidth="1"/>
    <col min="7941" max="7941" width="6.75" style="5" customWidth="1"/>
    <col min="7942" max="7942" width="7.25" style="5" customWidth="1"/>
    <col min="7943" max="7943" width="6.75" style="5" customWidth="1"/>
    <col min="7944" max="7944" width="7.25" style="5" customWidth="1"/>
    <col min="7945" max="7945" width="8" style="5" customWidth="1"/>
    <col min="7946" max="7946" width="7.875" style="5" customWidth="1"/>
    <col min="7947" max="8193" width="9" style="5"/>
    <col min="8194" max="8196" width="7.125" style="5" customWidth="1"/>
    <col min="8197" max="8197" width="6.75" style="5" customWidth="1"/>
    <col min="8198" max="8198" width="7.25" style="5" customWidth="1"/>
    <col min="8199" max="8199" width="6.75" style="5" customWidth="1"/>
    <col min="8200" max="8200" width="7.25" style="5" customWidth="1"/>
    <col min="8201" max="8201" width="8" style="5" customWidth="1"/>
    <col min="8202" max="8202" width="7.875" style="5" customWidth="1"/>
    <col min="8203" max="8449" width="9" style="5"/>
    <col min="8450" max="8452" width="7.125" style="5" customWidth="1"/>
    <col min="8453" max="8453" width="6.75" style="5" customWidth="1"/>
    <col min="8454" max="8454" width="7.25" style="5" customWidth="1"/>
    <col min="8455" max="8455" width="6.75" style="5" customWidth="1"/>
    <col min="8456" max="8456" width="7.25" style="5" customWidth="1"/>
    <col min="8457" max="8457" width="8" style="5" customWidth="1"/>
    <col min="8458" max="8458" width="7.875" style="5" customWidth="1"/>
    <col min="8459" max="8705" width="9" style="5"/>
    <col min="8706" max="8708" width="7.125" style="5" customWidth="1"/>
    <col min="8709" max="8709" width="6.75" style="5" customWidth="1"/>
    <col min="8710" max="8710" width="7.25" style="5" customWidth="1"/>
    <col min="8711" max="8711" width="6.75" style="5" customWidth="1"/>
    <col min="8712" max="8712" width="7.25" style="5" customWidth="1"/>
    <col min="8713" max="8713" width="8" style="5" customWidth="1"/>
    <col min="8714" max="8714" width="7.875" style="5" customWidth="1"/>
    <col min="8715" max="8961" width="9" style="5"/>
    <col min="8962" max="8964" width="7.125" style="5" customWidth="1"/>
    <col min="8965" max="8965" width="6.75" style="5" customWidth="1"/>
    <col min="8966" max="8966" width="7.25" style="5" customWidth="1"/>
    <col min="8967" max="8967" width="6.75" style="5" customWidth="1"/>
    <col min="8968" max="8968" width="7.25" style="5" customWidth="1"/>
    <col min="8969" max="8969" width="8" style="5" customWidth="1"/>
    <col min="8970" max="8970" width="7.875" style="5" customWidth="1"/>
    <col min="8971" max="9217" width="9" style="5"/>
    <col min="9218" max="9220" width="7.125" style="5" customWidth="1"/>
    <col min="9221" max="9221" width="6.75" style="5" customWidth="1"/>
    <col min="9222" max="9222" width="7.25" style="5" customWidth="1"/>
    <col min="9223" max="9223" width="6.75" style="5" customWidth="1"/>
    <col min="9224" max="9224" width="7.25" style="5" customWidth="1"/>
    <col min="9225" max="9225" width="8" style="5" customWidth="1"/>
    <col min="9226" max="9226" width="7.875" style="5" customWidth="1"/>
    <col min="9227" max="9473" width="9" style="5"/>
    <col min="9474" max="9476" width="7.125" style="5" customWidth="1"/>
    <col min="9477" max="9477" width="6.75" style="5" customWidth="1"/>
    <col min="9478" max="9478" width="7.25" style="5" customWidth="1"/>
    <col min="9479" max="9479" width="6.75" style="5" customWidth="1"/>
    <col min="9480" max="9480" width="7.25" style="5" customWidth="1"/>
    <col min="9481" max="9481" width="8" style="5" customWidth="1"/>
    <col min="9482" max="9482" width="7.875" style="5" customWidth="1"/>
    <col min="9483" max="9729" width="9" style="5"/>
    <col min="9730" max="9732" width="7.125" style="5" customWidth="1"/>
    <col min="9733" max="9733" width="6.75" style="5" customWidth="1"/>
    <col min="9734" max="9734" width="7.25" style="5" customWidth="1"/>
    <col min="9735" max="9735" width="6.75" style="5" customWidth="1"/>
    <col min="9736" max="9736" width="7.25" style="5" customWidth="1"/>
    <col min="9737" max="9737" width="8" style="5" customWidth="1"/>
    <col min="9738" max="9738" width="7.875" style="5" customWidth="1"/>
    <col min="9739" max="9985" width="9" style="5"/>
    <col min="9986" max="9988" width="7.125" style="5" customWidth="1"/>
    <col min="9989" max="9989" width="6.75" style="5" customWidth="1"/>
    <col min="9990" max="9990" width="7.25" style="5" customWidth="1"/>
    <col min="9991" max="9991" width="6.75" style="5" customWidth="1"/>
    <col min="9992" max="9992" width="7.25" style="5" customWidth="1"/>
    <col min="9993" max="9993" width="8" style="5" customWidth="1"/>
    <col min="9994" max="9994" width="7.875" style="5" customWidth="1"/>
    <col min="9995" max="10241" width="9" style="5"/>
    <col min="10242" max="10244" width="7.125" style="5" customWidth="1"/>
    <col min="10245" max="10245" width="6.75" style="5" customWidth="1"/>
    <col min="10246" max="10246" width="7.25" style="5" customWidth="1"/>
    <col min="10247" max="10247" width="6.75" style="5" customWidth="1"/>
    <col min="10248" max="10248" width="7.25" style="5" customWidth="1"/>
    <col min="10249" max="10249" width="8" style="5" customWidth="1"/>
    <col min="10250" max="10250" width="7.875" style="5" customWidth="1"/>
    <col min="10251" max="10497" width="9" style="5"/>
    <col min="10498" max="10500" width="7.125" style="5" customWidth="1"/>
    <col min="10501" max="10501" width="6.75" style="5" customWidth="1"/>
    <col min="10502" max="10502" width="7.25" style="5" customWidth="1"/>
    <col min="10503" max="10503" width="6.75" style="5" customWidth="1"/>
    <col min="10504" max="10504" width="7.25" style="5" customWidth="1"/>
    <col min="10505" max="10505" width="8" style="5" customWidth="1"/>
    <col min="10506" max="10506" width="7.875" style="5" customWidth="1"/>
    <col min="10507" max="10753" width="9" style="5"/>
    <col min="10754" max="10756" width="7.125" style="5" customWidth="1"/>
    <col min="10757" max="10757" width="6.75" style="5" customWidth="1"/>
    <col min="10758" max="10758" width="7.25" style="5" customWidth="1"/>
    <col min="10759" max="10759" width="6.75" style="5" customWidth="1"/>
    <col min="10760" max="10760" width="7.25" style="5" customWidth="1"/>
    <col min="10761" max="10761" width="8" style="5" customWidth="1"/>
    <col min="10762" max="10762" width="7.875" style="5" customWidth="1"/>
    <col min="10763" max="11009" width="9" style="5"/>
    <col min="11010" max="11012" width="7.125" style="5" customWidth="1"/>
    <col min="11013" max="11013" width="6.75" style="5" customWidth="1"/>
    <col min="11014" max="11014" width="7.25" style="5" customWidth="1"/>
    <col min="11015" max="11015" width="6.75" style="5" customWidth="1"/>
    <col min="11016" max="11016" width="7.25" style="5" customWidth="1"/>
    <col min="11017" max="11017" width="8" style="5" customWidth="1"/>
    <col min="11018" max="11018" width="7.875" style="5" customWidth="1"/>
    <col min="11019" max="11265" width="9" style="5"/>
    <col min="11266" max="11268" width="7.125" style="5" customWidth="1"/>
    <col min="11269" max="11269" width="6.75" style="5" customWidth="1"/>
    <col min="11270" max="11270" width="7.25" style="5" customWidth="1"/>
    <col min="11271" max="11271" width="6.75" style="5" customWidth="1"/>
    <col min="11272" max="11272" width="7.25" style="5" customWidth="1"/>
    <col min="11273" max="11273" width="8" style="5" customWidth="1"/>
    <col min="11274" max="11274" width="7.875" style="5" customWidth="1"/>
    <col min="11275" max="11521" width="9" style="5"/>
    <col min="11522" max="11524" width="7.125" style="5" customWidth="1"/>
    <col min="11525" max="11525" width="6.75" style="5" customWidth="1"/>
    <col min="11526" max="11526" width="7.25" style="5" customWidth="1"/>
    <col min="11527" max="11527" width="6.75" style="5" customWidth="1"/>
    <col min="11528" max="11528" width="7.25" style="5" customWidth="1"/>
    <col min="11529" max="11529" width="8" style="5" customWidth="1"/>
    <col min="11530" max="11530" width="7.875" style="5" customWidth="1"/>
    <col min="11531" max="11777" width="9" style="5"/>
    <col min="11778" max="11780" width="7.125" style="5" customWidth="1"/>
    <col min="11781" max="11781" width="6.75" style="5" customWidth="1"/>
    <col min="11782" max="11782" width="7.25" style="5" customWidth="1"/>
    <col min="11783" max="11783" width="6.75" style="5" customWidth="1"/>
    <col min="11784" max="11784" width="7.25" style="5" customWidth="1"/>
    <col min="11785" max="11785" width="8" style="5" customWidth="1"/>
    <col min="11786" max="11786" width="7.875" style="5" customWidth="1"/>
    <col min="11787" max="12033" width="9" style="5"/>
    <col min="12034" max="12036" width="7.125" style="5" customWidth="1"/>
    <col min="12037" max="12037" width="6.75" style="5" customWidth="1"/>
    <col min="12038" max="12038" width="7.25" style="5" customWidth="1"/>
    <col min="12039" max="12039" width="6.75" style="5" customWidth="1"/>
    <col min="12040" max="12040" width="7.25" style="5" customWidth="1"/>
    <col min="12041" max="12041" width="8" style="5" customWidth="1"/>
    <col min="12042" max="12042" width="7.875" style="5" customWidth="1"/>
    <col min="12043" max="12289" width="9" style="5"/>
    <col min="12290" max="12292" width="7.125" style="5" customWidth="1"/>
    <col min="12293" max="12293" width="6.75" style="5" customWidth="1"/>
    <col min="12294" max="12294" width="7.25" style="5" customWidth="1"/>
    <col min="12295" max="12295" width="6.75" style="5" customWidth="1"/>
    <col min="12296" max="12296" width="7.25" style="5" customWidth="1"/>
    <col min="12297" max="12297" width="8" style="5" customWidth="1"/>
    <col min="12298" max="12298" width="7.875" style="5" customWidth="1"/>
    <col min="12299" max="12545" width="9" style="5"/>
    <col min="12546" max="12548" width="7.125" style="5" customWidth="1"/>
    <col min="12549" max="12549" width="6.75" style="5" customWidth="1"/>
    <col min="12550" max="12550" width="7.25" style="5" customWidth="1"/>
    <col min="12551" max="12551" width="6.75" style="5" customWidth="1"/>
    <col min="12552" max="12552" width="7.25" style="5" customWidth="1"/>
    <col min="12553" max="12553" width="8" style="5" customWidth="1"/>
    <col min="12554" max="12554" width="7.875" style="5" customWidth="1"/>
    <col min="12555" max="12801" width="9" style="5"/>
    <col min="12802" max="12804" width="7.125" style="5" customWidth="1"/>
    <col min="12805" max="12805" width="6.75" style="5" customWidth="1"/>
    <col min="12806" max="12806" width="7.25" style="5" customWidth="1"/>
    <col min="12807" max="12807" width="6.75" style="5" customWidth="1"/>
    <col min="12808" max="12808" width="7.25" style="5" customWidth="1"/>
    <col min="12809" max="12809" width="8" style="5" customWidth="1"/>
    <col min="12810" max="12810" width="7.875" style="5" customWidth="1"/>
    <col min="12811" max="13057" width="9" style="5"/>
    <col min="13058" max="13060" width="7.125" style="5" customWidth="1"/>
    <col min="13061" max="13061" width="6.75" style="5" customWidth="1"/>
    <col min="13062" max="13062" width="7.25" style="5" customWidth="1"/>
    <col min="13063" max="13063" width="6.75" style="5" customWidth="1"/>
    <col min="13064" max="13064" width="7.25" style="5" customWidth="1"/>
    <col min="13065" max="13065" width="8" style="5" customWidth="1"/>
    <col min="13066" max="13066" width="7.875" style="5" customWidth="1"/>
    <col min="13067" max="13313" width="9" style="5"/>
    <col min="13314" max="13316" width="7.125" style="5" customWidth="1"/>
    <col min="13317" max="13317" width="6.75" style="5" customWidth="1"/>
    <col min="13318" max="13318" width="7.25" style="5" customWidth="1"/>
    <col min="13319" max="13319" width="6.75" style="5" customWidth="1"/>
    <col min="13320" max="13320" width="7.25" style="5" customWidth="1"/>
    <col min="13321" max="13321" width="8" style="5" customWidth="1"/>
    <col min="13322" max="13322" width="7.875" style="5" customWidth="1"/>
    <col min="13323" max="13569" width="9" style="5"/>
    <col min="13570" max="13572" width="7.125" style="5" customWidth="1"/>
    <col min="13573" max="13573" width="6.75" style="5" customWidth="1"/>
    <col min="13574" max="13574" width="7.25" style="5" customWidth="1"/>
    <col min="13575" max="13575" width="6.75" style="5" customWidth="1"/>
    <col min="13576" max="13576" width="7.25" style="5" customWidth="1"/>
    <col min="13577" max="13577" width="8" style="5" customWidth="1"/>
    <col min="13578" max="13578" width="7.875" style="5" customWidth="1"/>
    <col min="13579" max="13825" width="9" style="5"/>
    <col min="13826" max="13828" width="7.125" style="5" customWidth="1"/>
    <col min="13829" max="13829" width="6.75" style="5" customWidth="1"/>
    <col min="13830" max="13830" width="7.25" style="5" customWidth="1"/>
    <col min="13831" max="13831" width="6.75" style="5" customWidth="1"/>
    <col min="13832" max="13832" width="7.25" style="5" customWidth="1"/>
    <col min="13833" max="13833" width="8" style="5" customWidth="1"/>
    <col min="13834" max="13834" width="7.875" style="5" customWidth="1"/>
    <col min="13835" max="14081" width="9" style="5"/>
    <col min="14082" max="14084" width="7.125" style="5" customWidth="1"/>
    <col min="14085" max="14085" width="6.75" style="5" customWidth="1"/>
    <col min="14086" max="14086" width="7.25" style="5" customWidth="1"/>
    <col min="14087" max="14087" width="6.75" style="5" customWidth="1"/>
    <col min="14088" max="14088" width="7.25" style="5" customWidth="1"/>
    <col min="14089" max="14089" width="8" style="5" customWidth="1"/>
    <col min="14090" max="14090" width="7.875" style="5" customWidth="1"/>
    <col min="14091" max="14337" width="9" style="5"/>
    <col min="14338" max="14340" width="7.125" style="5" customWidth="1"/>
    <col min="14341" max="14341" width="6.75" style="5" customWidth="1"/>
    <col min="14342" max="14342" width="7.25" style="5" customWidth="1"/>
    <col min="14343" max="14343" width="6.75" style="5" customWidth="1"/>
    <col min="14344" max="14344" width="7.25" style="5" customWidth="1"/>
    <col min="14345" max="14345" width="8" style="5" customWidth="1"/>
    <col min="14346" max="14346" width="7.875" style="5" customWidth="1"/>
    <col min="14347" max="14593" width="9" style="5"/>
    <col min="14594" max="14596" width="7.125" style="5" customWidth="1"/>
    <col min="14597" max="14597" width="6.75" style="5" customWidth="1"/>
    <col min="14598" max="14598" width="7.25" style="5" customWidth="1"/>
    <col min="14599" max="14599" width="6.75" style="5" customWidth="1"/>
    <col min="14600" max="14600" width="7.25" style="5" customWidth="1"/>
    <col min="14601" max="14601" width="8" style="5" customWidth="1"/>
    <col min="14602" max="14602" width="7.875" style="5" customWidth="1"/>
    <col min="14603" max="14849" width="9" style="5"/>
    <col min="14850" max="14852" width="7.125" style="5" customWidth="1"/>
    <col min="14853" max="14853" width="6.75" style="5" customWidth="1"/>
    <col min="14854" max="14854" width="7.25" style="5" customWidth="1"/>
    <col min="14855" max="14855" width="6.75" style="5" customWidth="1"/>
    <col min="14856" max="14856" width="7.25" style="5" customWidth="1"/>
    <col min="14857" max="14857" width="8" style="5" customWidth="1"/>
    <col min="14858" max="14858" width="7.875" style="5" customWidth="1"/>
    <col min="14859" max="15105" width="9" style="5"/>
    <col min="15106" max="15108" width="7.125" style="5" customWidth="1"/>
    <col min="15109" max="15109" width="6.75" style="5" customWidth="1"/>
    <col min="15110" max="15110" width="7.25" style="5" customWidth="1"/>
    <col min="15111" max="15111" width="6.75" style="5" customWidth="1"/>
    <col min="15112" max="15112" width="7.25" style="5" customWidth="1"/>
    <col min="15113" max="15113" width="8" style="5" customWidth="1"/>
    <col min="15114" max="15114" width="7.875" style="5" customWidth="1"/>
    <col min="15115" max="15361" width="9" style="5"/>
    <col min="15362" max="15364" width="7.125" style="5" customWidth="1"/>
    <col min="15365" max="15365" width="6.75" style="5" customWidth="1"/>
    <col min="15366" max="15366" width="7.25" style="5" customWidth="1"/>
    <col min="15367" max="15367" width="6.75" style="5" customWidth="1"/>
    <col min="15368" max="15368" width="7.25" style="5" customWidth="1"/>
    <col min="15369" max="15369" width="8" style="5" customWidth="1"/>
    <col min="15370" max="15370" width="7.875" style="5" customWidth="1"/>
    <col min="15371" max="15617" width="9" style="5"/>
    <col min="15618" max="15620" width="7.125" style="5" customWidth="1"/>
    <col min="15621" max="15621" width="6.75" style="5" customWidth="1"/>
    <col min="15622" max="15622" width="7.25" style="5" customWidth="1"/>
    <col min="15623" max="15623" width="6.75" style="5" customWidth="1"/>
    <col min="15624" max="15624" width="7.25" style="5" customWidth="1"/>
    <col min="15625" max="15625" width="8" style="5" customWidth="1"/>
    <col min="15626" max="15626" width="7.875" style="5" customWidth="1"/>
    <col min="15627" max="15873" width="9" style="5"/>
    <col min="15874" max="15876" width="7.125" style="5" customWidth="1"/>
    <col min="15877" max="15877" width="6.75" style="5" customWidth="1"/>
    <col min="15878" max="15878" width="7.25" style="5" customWidth="1"/>
    <col min="15879" max="15879" width="6.75" style="5" customWidth="1"/>
    <col min="15880" max="15880" width="7.25" style="5" customWidth="1"/>
    <col min="15881" max="15881" width="8" style="5" customWidth="1"/>
    <col min="15882" max="15882" width="7.875" style="5" customWidth="1"/>
    <col min="15883" max="16129" width="9" style="5"/>
    <col min="16130" max="16132" width="7.125" style="5" customWidth="1"/>
    <col min="16133" max="16133" width="6.75" style="5" customWidth="1"/>
    <col min="16134" max="16134" width="7.25" style="5" customWidth="1"/>
    <col min="16135" max="16135" width="6.75" style="5" customWidth="1"/>
    <col min="16136" max="16136" width="7.25" style="5" customWidth="1"/>
    <col min="16137" max="16137" width="8" style="5" customWidth="1"/>
    <col min="16138" max="16138" width="7.875" style="5" customWidth="1"/>
    <col min="16139" max="16384" width="9" style="5"/>
  </cols>
  <sheetData>
    <row r="1" spans="1:11" ht="25.5" customHeight="1">
      <c r="A1" s="1701" t="s">
        <v>3339</v>
      </c>
      <c r="B1" s="3"/>
      <c r="C1" s="3"/>
      <c r="D1" s="3"/>
      <c r="E1" s="3"/>
      <c r="F1" s="3"/>
      <c r="G1" s="2"/>
      <c r="H1" s="2"/>
      <c r="I1" s="2"/>
      <c r="J1" s="2"/>
    </row>
    <row r="2" spans="1:11" ht="18" customHeight="1">
      <c r="A2" s="2550" t="s">
        <v>180</v>
      </c>
      <c r="B2" s="2494" t="s">
        <v>292</v>
      </c>
      <c r="C2" s="2521"/>
      <c r="D2" s="2490"/>
      <c r="E2" s="2494" t="s">
        <v>293</v>
      </c>
      <c r="F2" s="2521"/>
      <c r="G2" s="2490"/>
      <c r="H2" s="2494" t="s">
        <v>294</v>
      </c>
      <c r="I2" s="2875"/>
      <c r="J2" s="2875"/>
    </row>
    <row r="3" spans="1:11" ht="18" customHeight="1">
      <c r="A3" s="2628"/>
      <c r="B3" s="2494" t="s">
        <v>295</v>
      </c>
      <c r="C3" s="2521"/>
      <c r="D3" s="2490"/>
      <c r="E3" s="2494" t="s">
        <v>295</v>
      </c>
      <c r="F3" s="2521"/>
      <c r="G3" s="2490"/>
      <c r="H3" s="2494" t="s">
        <v>295</v>
      </c>
      <c r="I3" s="2521"/>
      <c r="J3" s="2521"/>
      <c r="K3" s="2"/>
    </row>
    <row r="4" spans="1:11" ht="18" customHeight="1">
      <c r="A4" s="2629"/>
      <c r="B4" s="1707" t="s">
        <v>129</v>
      </c>
      <c r="C4" s="1705" t="s">
        <v>296</v>
      </c>
      <c r="D4" s="1707" t="s">
        <v>297</v>
      </c>
      <c r="E4" s="1707" t="s">
        <v>129</v>
      </c>
      <c r="F4" s="1705" t="s">
        <v>296</v>
      </c>
      <c r="G4" s="1707" t="s">
        <v>297</v>
      </c>
      <c r="H4" s="1707" t="s">
        <v>129</v>
      </c>
      <c r="I4" s="1705" t="s">
        <v>296</v>
      </c>
      <c r="J4" s="1709" t="s">
        <v>297</v>
      </c>
      <c r="K4" s="2"/>
    </row>
    <row r="5" spans="1:11" ht="18" customHeight="1">
      <c r="A5" s="124"/>
      <c r="B5" s="189" t="s">
        <v>298</v>
      </c>
      <c r="C5" s="189" t="s">
        <v>298</v>
      </c>
      <c r="D5" s="189" t="s">
        <v>298</v>
      </c>
      <c r="E5" s="189" t="s">
        <v>298</v>
      </c>
      <c r="F5" s="189" t="s">
        <v>298</v>
      </c>
      <c r="G5" s="189" t="s">
        <v>298</v>
      </c>
      <c r="H5" s="189" t="s">
        <v>298</v>
      </c>
      <c r="I5" s="190" t="s">
        <v>298</v>
      </c>
      <c r="J5" s="189" t="s">
        <v>298</v>
      </c>
    </row>
    <row r="6" spans="1:11" ht="18" customHeight="1">
      <c r="A6" s="1799" t="s">
        <v>299</v>
      </c>
      <c r="B6" s="66">
        <v>1412</v>
      </c>
      <c r="C6" s="1266">
        <v>394</v>
      </c>
      <c r="D6" s="66">
        <v>1018</v>
      </c>
      <c r="E6" s="1266">
        <v>527</v>
      </c>
      <c r="F6" s="66">
        <v>56</v>
      </c>
      <c r="G6" s="1266">
        <v>471</v>
      </c>
      <c r="H6" s="66">
        <v>43</v>
      </c>
      <c r="I6" s="1266">
        <v>2</v>
      </c>
      <c r="J6" s="1268">
        <v>41</v>
      </c>
    </row>
    <row r="7" spans="1:11" ht="18" customHeight="1">
      <c r="A7" s="1771">
        <v>16</v>
      </c>
      <c r="B7" s="191">
        <v>1325</v>
      </c>
      <c r="C7" s="191">
        <v>338</v>
      </c>
      <c r="D7" s="191">
        <v>987</v>
      </c>
      <c r="E7" s="191">
        <v>521</v>
      </c>
      <c r="F7" s="191">
        <v>54</v>
      </c>
      <c r="G7" s="191">
        <v>467</v>
      </c>
      <c r="H7" s="191">
        <v>44</v>
      </c>
      <c r="I7" s="192">
        <v>2</v>
      </c>
      <c r="J7" s="193">
        <v>42</v>
      </c>
    </row>
    <row r="8" spans="1:11" ht="18" customHeight="1">
      <c r="A8" s="1771">
        <v>17</v>
      </c>
      <c r="B8" s="191">
        <v>1279</v>
      </c>
      <c r="C8" s="191">
        <v>314</v>
      </c>
      <c r="D8" s="191">
        <v>965</v>
      </c>
      <c r="E8" s="191">
        <v>509</v>
      </c>
      <c r="F8" s="191">
        <v>52</v>
      </c>
      <c r="G8" s="191">
        <v>457</v>
      </c>
      <c r="H8" s="191">
        <v>41</v>
      </c>
      <c r="I8" s="191">
        <v>2</v>
      </c>
      <c r="J8" s="193">
        <v>39</v>
      </c>
    </row>
    <row r="9" spans="1:11" ht="18" customHeight="1">
      <c r="A9" s="1771">
        <v>18</v>
      </c>
      <c r="B9" s="191">
        <v>1285</v>
      </c>
      <c r="C9" s="191">
        <v>321</v>
      </c>
      <c r="D9" s="191">
        <v>964</v>
      </c>
      <c r="E9" s="191">
        <v>473</v>
      </c>
      <c r="F9" s="191">
        <v>51</v>
      </c>
      <c r="G9" s="191">
        <v>422</v>
      </c>
      <c r="H9" s="191">
        <v>37</v>
      </c>
      <c r="I9" s="191">
        <v>2</v>
      </c>
      <c r="J9" s="193">
        <v>35</v>
      </c>
    </row>
    <row r="10" spans="1:11" ht="18" customHeight="1">
      <c r="A10" s="2147">
        <v>19</v>
      </c>
      <c r="B10" s="191">
        <v>1267</v>
      </c>
      <c r="C10" s="191">
        <v>305</v>
      </c>
      <c r="D10" s="191">
        <v>962</v>
      </c>
      <c r="E10" s="191">
        <v>484</v>
      </c>
      <c r="F10" s="191">
        <v>50</v>
      </c>
      <c r="G10" s="191">
        <v>434</v>
      </c>
      <c r="H10" s="191">
        <v>32</v>
      </c>
      <c r="I10" s="191">
        <v>1</v>
      </c>
      <c r="J10" s="194">
        <v>31</v>
      </c>
    </row>
    <row r="11" spans="1:11" ht="18" customHeight="1">
      <c r="A11" s="2147">
        <v>20</v>
      </c>
      <c r="B11" s="191">
        <v>1248</v>
      </c>
      <c r="C11" s="191">
        <v>302</v>
      </c>
      <c r="D11" s="191">
        <v>945</v>
      </c>
      <c r="E11" s="191">
        <v>484</v>
      </c>
      <c r="F11" s="191">
        <v>51</v>
      </c>
      <c r="G11" s="191">
        <v>433</v>
      </c>
      <c r="H11" s="191">
        <v>29</v>
      </c>
      <c r="I11" s="191">
        <v>1</v>
      </c>
      <c r="J11" s="194">
        <v>28</v>
      </c>
    </row>
    <row r="12" spans="1:11" ht="18" customHeight="1">
      <c r="A12" s="2147">
        <v>21</v>
      </c>
      <c r="B12" s="191">
        <v>1182</v>
      </c>
      <c r="C12" s="191">
        <v>278</v>
      </c>
      <c r="D12" s="191">
        <v>905</v>
      </c>
      <c r="E12" s="191">
        <v>469</v>
      </c>
      <c r="F12" s="191">
        <v>45</v>
      </c>
      <c r="G12" s="191">
        <v>423</v>
      </c>
      <c r="H12" s="191">
        <v>31</v>
      </c>
      <c r="I12" s="191">
        <v>2</v>
      </c>
      <c r="J12" s="194">
        <v>29</v>
      </c>
    </row>
    <row r="13" spans="1:11" ht="18" customHeight="1">
      <c r="A13" s="2147">
        <v>22</v>
      </c>
      <c r="B13" s="191">
        <v>1136</v>
      </c>
      <c r="C13" s="191">
        <v>262</v>
      </c>
      <c r="D13" s="191">
        <v>875</v>
      </c>
      <c r="E13" s="191">
        <v>429</v>
      </c>
      <c r="F13" s="191">
        <v>49</v>
      </c>
      <c r="G13" s="191">
        <v>380</v>
      </c>
      <c r="H13" s="191">
        <v>30</v>
      </c>
      <c r="I13" s="191">
        <v>1</v>
      </c>
      <c r="J13" s="194">
        <v>29</v>
      </c>
    </row>
    <row r="14" spans="1:11" ht="18" customHeight="1">
      <c r="A14" s="2147">
        <v>23</v>
      </c>
      <c r="B14" s="191">
        <v>1098</v>
      </c>
      <c r="C14" s="191">
        <v>243</v>
      </c>
      <c r="D14" s="191">
        <v>855</v>
      </c>
      <c r="E14" s="191">
        <v>418</v>
      </c>
      <c r="F14" s="191">
        <v>44</v>
      </c>
      <c r="G14" s="191">
        <v>374</v>
      </c>
      <c r="H14" s="191">
        <v>32</v>
      </c>
      <c r="I14" s="191">
        <v>2</v>
      </c>
      <c r="J14" s="194">
        <v>30</v>
      </c>
    </row>
    <row r="15" spans="1:11" ht="18" customHeight="1">
      <c r="A15" s="2147">
        <v>24</v>
      </c>
      <c r="B15" s="191">
        <v>1063</v>
      </c>
      <c r="C15" s="191">
        <v>241</v>
      </c>
      <c r="D15" s="191">
        <v>822</v>
      </c>
      <c r="E15" s="191">
        <v>389</v>
      </c>
      <c r="F15" s="191">
        <v>45</v>
      </c>
      <c r="G15" s="191">
        <v>344</v>
      </c>
      <c r="H15" s="191">
        <v>36</v>
      </c>
      <c r="I15" s="191">
        <v>2</v>
      </c>
      <c r="J15" s="194">
        <v>34</v>
      </c>
    </row>
    <row r="16" spans="1:11" ht="18" customHeight="1">
      <c r="A16" s="2147">
        <v>25</v>
      </c>
      <c r="B16" s="191">
        <v>1060</v>
      </c>
      <c r="C16" s="191">
        <v>229</v>
      </c>
      <c r="D16" s="191">
        <v>831</v>
      </c>
      <c r="E16" s="191">
        <v>414</v>
      </c>
      <c r="F16" s="191">
        <v>43</v>
      </c>
      <c r="G16" s="191">
        <v>372</v>
      </c>
      <c r="H16" s="191">
        <v>35</v>
      </c>
      <c r="I16" s="191">
        <v>2</v>
      </c>
      <c r="J16" s="194">
        <v>33</v>
      </c>
    </row>
    <row r="17" spans="1:10" ht="18" customHeight="1">
      <c r="A17" s="2147">
        <v>26</v>
      </c>
      <c r="B17" s="191">
        <v>987</v>
      </c>
      <c r="C17" s="191">
        <v>216</v>
      </c>
      <c r="D17" s="191">
        <v>771</v>
      </c>
      <c r="E17" s="191">
        <v>395</v>
      </c>
      <c r="F17" s="191">
        <v>41</v>
      </c>
      <c r="G17" s="191">
        <v>354</v>
      </c>
      <c r="H17" s="191">
        <v>28</v>
      </c>
      <c r="I17" s="191">
        <v>1</v>
      </c>
      <c r="J17" s="194">
        <v>27</v>
      </c>
    </row>
    <row r="18" spans="1:10" ht="18" customHeight="1">
      <c r="A18" s="2147">
        <v>27</v>
      </c>
      <c r="B18" s="191">
        <v>1006</v>
      </c>
      <c r="C18" s="191">
        <v>220</v>
      </c>
      <c r="D18" s="191">
        <v>785</v>
      </c>
      <c r="E18" s="191">
        <v>395</v>
      </c>
      <c r="F18" s="191">
        <v>41</v>
      </c>
      <c r="G18" s="191">
        <v>354</v>
      </c>
      <c r="H18" s="191">
        <v>31</v>
      </c>
      <c r="I18" s="191">
        <v>2</v>
      </c>
      <c r="J18" s="194">
        <v>29</v>
      </c>
    </row>
    <row r="19" spans="1:10" ht="18" customHeight="1">
      <c r="A19" s="2147">
        <v>28</v>
      </c>
      <c r="B19" s="191">
        <v>969</v>
      </c>
      <c r="C19" s="191">
        <v>208</v>
      </c>
      <c r="D19" s="191">
        <v>760</v>
      </c>
      <c r="E19" s="191">
        <v>390</v>
      </c>
      <c r="F19" s="191">
        <v>41</v>
      </c>
      <c r="G19" s="191">
        <v>349</v>
      </c>
      <c r="H19" s="191">
        <v>34</v>
      </c>
      <c r="I19" s="191">
        <v>1</v>
      </c>
      <c r="J19" s="194">
        <v>32</v>
      </c>
    </row>
    <row r="20" spans="1:10" ht="18" customHeight="1">
      <c r="A20" s="2147">
        <v>29</v>
      </c>
      <c r="B20" s="191">
        <v>921</v>
      </c>
      <c r="C20" s="191">
        <v>198</v>
      </c>
      <c r="D20" s="191">
        <v>722</v>
      </c>
      <c r="E20" s="191">
        <v>376</v>
      </c>
      <c r="F20" s="191">
        <v>39</v>
      </c>
      <c r="G20" s="191">
        <v>337</v>
      </c>
      <c r="H20" s="191">
        <v>34</v>
      </c>
      <c r="I20" s="191">
        <v>1</v>
      </c>
      <c r="J20" s="194">
        <v>32</v>
      </c>
    </row>
    <row r="21" spans="1:10" ht="18" customHeight="1">
      <c r="A21" s="1734">
        <v>30</v>
      </c>
      <c r="B21" s="195">
        <v>889</v>
      </c>
      <c r="C21" s="195">
        <v>189</v>
      </c>
      <c r="D21" s="195">
        <v>701</v>
      </c>
      <c r="E21" s="195">
        <v>359</v>
      </c>
      <c r="F21" s="195">
        <v>36</v>
      </c>
      <c r="G21" s="195">
        <v>324</v>
      </c>
      <c r="H21" s="195">
        <v>35</v>
      </c>
      <c r="I21" s="195">
        <v>1</v>
      </c>
      <c r="J21" s="196">
        <v>34</v>
      </c>
    </row>
    <row r="22" spans="1:10" ht="18" customHeight="1">
      <c r="A22" s="139"/>
      <c r="B22" s="139"/>
      <c r="C22" s="139"/>
      <c r="D22" s="139"/>
      <c r="E22" s="139"/>
      <c r="F22" s="1"/>
      <c r="G22" s="1"/>
      <c r="H22" s="1"/>
      <c r="I22" s="1"/>
      <c r="J22" s="1"/>
    </row>
    <row r="23" spans="1:10" ht="18" customHeight="1">
      <c r="A23" s="2550" t="s">
        <v>180</v>
      </c>
      <c r="B23" s="2494" t="s">
        <v>300</v>
      </c>
      <c r="C23" s="2521"/>
      <c r="D23" s="2490"/>
      <c r="E23" s="2494" t="s">
        <v>301</v>
      </c>
      <c r="F23" s="2521"/>
      <c r="G23" s="2521"/>
      <c r="H23" s="2"/>
    </row>
    <row r="24" spans="1:10" ht="18" customHeight="1">
      <c r="A24" s="2628"/>
      <c r="B24" s="2494" t="s">
        <v>295</v>
      </c>
      <c r="C24" s="2521"/>
      <c r="D24" s="2490"/>
      <c r="E24" s="2494" t="s">
        <v>295</v>
      </c>
      <c r="F24" s="2521"/>
      <c r="G24" s="2521"/>
      <c r="H24" s="2"/>
    </row>
    <row r="25" spans="1:10" ht="18" customHeight="1">
      <c r="A25" s="2629"/>
      <c r="B25" s="1707" t="s">
        <v>129</v>
      </c>
      <c r="C25" s="1705" t="s">
        <v>296</v>
      </c>
      <c r="D25" s="1707" t="s">
        <v>297</v>
      </c>
      <c r="E25" s="1707" t="s">
        <v>129</v>
      </c>
      <c r="F25" s="1705" t="s">
        <v>296</v>
      </c>
      <c r="G25" s="1709" t="s">
        <v>297</v>
      </c>
      <c r="H25" s="2"/>
    </row>
    <row r="26" spans="1:10" ht="18" customHeight="1">
      <c r="A26" s="124"/>
      <c r="B26" s="189" t="s">
        <v>298</v>
      </c>
      <c r="C26" s="189" t="s">
        <v>298</v>
      </c>
      <c r="D26" s="189" t="s">
        <v>298</v>
      </c>
      <c r="E26" s="189" t="s">
        <v>298</v>
      </c>
      <c r="F26" s="189" t="s">
        <v>298</v>
      </c>
      <c r="G26" s="189" t="s">
        <v>298</v>
      </c>
      <c r="H26" s="2"/>
    </row>
    <row r="27" spans="1:10" ht="18" customHeight="1">
      <c r="A27" s="1799" t="s">
        <v>299</v>
      </c>
      <c r="B27" s="66">
        <v>123</v>
      </c>
      <c r="C27" s="1266">
        <v>17</v>
      </c>
      <c r="D27" s="66">
        <v>106</v>
      </c>
      <c r="E27" s="1266">
        <v>80</v>
      </c>
      <c r="F27" s="66">
        <v>5</v>
      </c>
      <c r="G27" s="136">
        <v>75</v>
      </c>
      <c r="H27" s="2"/>
    </row>
    <row r="28" spans="1:10" ht="18" customHeight="1">
      <c r="A28" s="1771">
        <v>16</v>
      </c>
      <c r="B28" s="191">
        <v>113</v>
      </c>
      <c r="C28" s="191">
        <v>12</v>
      </c>
      <c r="D28" s="191">
        <v>101</v>
      </c>
      <c r="E28" s="191">
        <v>86</v>
      </c>
      <c r="F28" s="191">
        <v>3</v>
      </c>
      <c r="G28" s="193">
        <v>83</v>
      </c>
      <c r="H28" s="2"/>
    </row>
    <row r="29" spans="1:10" ht="18" customHeight="1">
      <c r="A29" s="1771">
        <v>17</v>
      </c>
      <c r="B29" s="191">
        <v>109</v>
      </c>
      <c r="C29" s="191">
        <v>14</v>
      </c>
      <c r="D29" s="191">
        <v>95</v>
      </c>
      <c r="E29" s="191">
        <v>90</v>
      </c>
      <c r="F29" s="191">
        <v>3</v>
      </c>
      <c r="G29" s="193">
        <v>87</v>
      </c>
      <c r="H29" s="2"/>
    </row>
    <row r="30" spans="1:10" ht="18" customHeight="1">
      <c r="A30" s="1771">
        <v>18</v>
      </c>
      <c r="B30" s="191">
        <v>102</v>
      </c>
      <c r="C30" s="191">
        <v>14</v>
      </c>
      <c r="D30" s="191">
        <v>88</v>
      </c>
      <c r="E30" s="191">
        <v>95</v>
      </c>
      <c r="F30" s="191">
        <v>3</v>
      </c>
      <c r="G30" s="193">
        <v>92</v>
      </c>
      <c r="H30" s="2"/>
    </row>
    <row r="31" spans="1:10" ht="18" customHeight="1">
      <c r="A31" s="2147">
        <v>19</v>
      </c>
      <c r="B31" s="191">
        <v>96</v>
      </c>
      <c r="C31" s="191">
        <v>12</v>
      </c>
      <c r="D31" s="191">
        <v>84</v>
      </c>
      <c r="E31" s="191">
        <v>97</v>
      </c>
      <c r="F31" s="191">
        <v>3</v>
      </c>
      <c r="G31" s="194">
        <v>94</v>
      </c>
      <c r="H31" s="2"/>
    </row>
    <row r="32" spans="1:10" ht="18" customHeight="1">
      <c r="A32" s="2147">
        <v>20</v>
      </c>
      <c r="B32" s="191">
        <v>87</v>
      </c>
      <c r="C32" s="191">
        <v>12</v>
      </c>
      <c r="D32" s="191">
        <v>75</v>
      </c>
      <c r="E32" s="191">
        <v>105</v>
      </c>
      <c r="F32" s="191">
        <v>3</v>
      </c>
      <c r="G32" s="194">
        <v>102</v>
      </c>
      <c r="H32" s="2"/>
    </row>
    <row r="33" spans="1:8" ht="18" customHeight="1">
      <c r="A33" s="2147">
        <v>21</v>
      </c>
      <c r="B33" s="191">
        <v>81</v>
      </c>
      <c r="C33" s="191">
        <v>11</v>
      </c>
      <c r="D33" s="191">
        <v>70</v>
      </c>
      <c r="E33" s="191">
        <v>101</v>
      </c>
      <c r="F33" s="191">
        <v>3</v>
      </c>
      <c r="G33" s="194">
        <v>98</v>
      </c>
      <c r="H33" s="2"/>
    </row>
    <row r="34" spans="1:8" ht="18" customHeight="1">
      <c r="A34" s="2147">
        <v>22</v>
      </c>
      <c r="B34" s="191">
        <v>82</v>
      </c>
      <c r="C34" s="191">
        <v>10</v>
      </c>
      <c r="D34" s="191">
        <v>72</v>
      </c>
      <c r="E34" s="191">
        <v>87</v>
      </c>
      <c r="F34" s="191">
        <v>2</v>
      </c>
      <c r="G34" s="194">
        <v>84</v>
      </c>
      <c r="H34" s="2"/>
    </row>
    <row r="35" spans="1:8" ht="18" customHeight="1">
      <c r="A35" s="2147">
        <v>23</v>
      </c>
      <c r="B35" s="191">
        <v>79</v>
      </c>
      <c r="C35" s="191">
        <v>9</v>
      </c>
      <c r="D35" s="191">
        <v>70</v>
      </c>
      <c r="E35" s="191">
        <v>81</v>
      </c>
      <c r="F35" s="191">
        <v>2</v>
      </c>
      <c r="G35" s="194">
        <v>79</v>
      </c>
      <c r="H35" s="2"/>
    </row>
    <row r="36" spans="1:8" ht="18" customHeight="1">
      <c r="A36" s="2147">
        <v>24</v>
      </c>
      <c r="B36" s="191">
        <v>81</v>
      </c>
      <c r="C36" s="191">
        <v>9</v>
      </c>
      <c r="D36" s="191">
        <v>72</v>
      </c>
      <c r="E36" s="191">
        <v>72</v>
      </c>
      <c r="F36" s="191">
        <v>2</v>
      </c>
      <c r="G36" s="194">
        <v>70</v>
      </c>
      <c r="H36" s="2"/>
    </row>
    <row r="37" spans="1:8" ht="18" customHeight="1">
      <c r="A37" s="2147">
        <v>25</v>
      </c>
      <c r="B37" s="191">
        <v>80</v>
      </c>
      <c r="C37" s="191">
        <v>8</v>
      </c>
      <c r="D37" s="191">
        <v>72</v>
      </c>
      <c r="E37" s="191">
        <v>78</v>
      </c>
      <c r="F37" s="191">
        <v>3</v>
      </c>
      <c r="G37" s="193">
        <v>76</v>
      </c>
      <c r="H37" s="2"/>
    </row>
    <row r="38" spans="1:8" ht="18" customHeight="1">
      <c r="A38" s="2147">
        <v>26</v>
      </c>
      <c r="B38" s="191">
        <v>72</v>
      </c>
      <c r="C38" s="191">
        <v>7</v>
      </c>
      <c r="D38" s="191">
        <v>65</v>
      </c>
      <c r="E38" s="191">
        <v>70</v>
      </c>
      <c r="F38" s="191">
        <v>2</v>
      </c>
      <c r="G38" s="193">
        <v>68</v>
      </c>
      <c r="H38" s="2"/>
    </row>
    <row r="39" spans="1:8" ht="18" customHeight="1">
      <c r="A39" s="2147">
        <v>27</v>
      </c>
      <c r="B39" s="191">
        <v>79</v>
      </c>
      <c r="C39" s="191">
        <v>7</v>
      </c>
      <c r="D39" s="191">
        <v>72</v>
      </c>
      <c r="E39" s="191">
        <v>77</v>
      </c>
      <c r="F39" s="191">
        <v>2</v>
      </c>
      <c r="G39" s="193">
        <v>75</v>
      </c>
      <c r="H39" s="2"/>
    </row>
    <row r="40" spans="1:8" ht="18" customHeight="1">
      <c r="A40" s="2147">
        <v>28</v>
      </c>
      <c r="B40" s="191">
        <v>76</v>
      </c>
      <c r="C40" s="191">
        <v>7</v>
      </c>
      <c r="D40" s="191">
        <v>69</v>
      </c>
      <c r="E40" s="191">
        <v>77</v>
      </c>
      <c r="F40" s="191">
        <v>2</v>
      </c>
      <c r="G40" s="193">
        <v>75</v>
      </c>
      <c r="H40" s="2"/>
    </row>
    <row r="41" spans="1:8" ht="18" customHeight="1">
      <c r="A41" s="2147">
        <v>29</v>
      </c>
      <c r="B41" s="191">
        <v>73</v>
      </c>
      <c r="C41" s="191">
        <v>5</v>
      </c>
      <c r="D41" s="191">
        <v>68</v>
      </c>
      <c r="E41" s="191">
        <v>86</v>
      </c>
      <c r="F41" s="191">
        <v>2</v>
      </c>
      <c r="G41" s="193">
        <v>84</v>
      </c>
      <c r="H41" s="2"/>
    </row>
    <row r="42" spans="1:8" ht="18" customHeight="1">
      <c r="A42" s="1734">
        <v>30</v>
      </c>
      <c r="B42" s="195">
        <v>70</v>
      </c>
      <c r="C42" s="195">
        <v>4</v>
      </c>
      <c r="D42" s="195">
        <v>66</v>
      </c>
      <c r="E42" s="195">
        <v>81</v>
      </c>
      <c r="F42" s="195">
        <v>1</v>
      </c>
      <c r="G42" s="197">
        <v>79</v>
      </c>
      <c r="H42" s="2"/>
    </row>
    <row r="43" spans="1:8" ht="18" customHeight="1">
      <c r="A43" s="1699" t="s">
        <v>302</v>
      </c>
      <c r="B43" s="138"/>
      <c r="C43" s="138"/>
      <c r="D43" s="138"/>
      <c r="E43" s="138"/>
    </row>
    <row r="44" spans="1:8" ht="20.100000000000001" customHeight="1"/>
    <row r="45" spans="1:8" ht="20.100000000000001" customHeight="1"/>
    <row r="46" spans="1:8" ht="20.100000000000001" customHeight="1"/>
    <row r="47" spans="1:8" ht="20.100000000000001" customHeight="1"/>
    <row r="48" spans="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sheetData>
  <mergeCells count="12">
    <mergeCell ref="A2:A4"/>
    <mergeCell ref="B2:D2"/>
    <mergeCell ref="E2:G2"/>
    <mergeCell ref="H2:J2"/>
    <mergeCell ref="B3:D3"/>
    <mergeCell ref="E3:G3"/>
    <mergeCell ref="H3:J3"/>
    <mergeCell ref="A23:A25"/>
    <mergeCell ref="B23:D23"/>
    <mergeCell ref="E23:G23"/>
    <mergeCell ref="B24:D24"/>
    <mergeCell ref="E24:G2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Normal="100" zoomScaleSheetLayoutView="100" workbookViewId="0">
      <selection activeCell="U21" sqref="U21"/>
    </sheetView>
  </sheetViews>
  <sheetFormatPr defaultRowHeight="13.5"/>
  <cols>
    <col min="1" max="3" width="9.625" style="5" customWidth="1"/>
    <col min="4" max="11" width="7.5" style="5" customWidth="1"/>
    <col min="12" max="14" width="6.5" style="376" customWidth="1"/>
    <col min="15" max="245" width="9" style="5"/>
    <col min="246" max="246" width="11.25" style="5" customWidth="1"/>
    <col min="247" max="247" width="9" style="5"/>
    <col min="248" max="248" width="9.25" style="5" customWidth="1"/>
    <col min="249" max="250" width="7.75" style="5" customWidth="1"/>
    <col min="251" max="251" width="8" style="5" customWidth="1"/>
    <col min="252" max="255" width="7.75" style="5" customWidth="1"/>
    <col min="256" max="501" width="9" style="5"/>
    <col min="502" max="502" width="11.25" style="5" customWidth="1"/>
    <col min="503" max="503" width="9" style="5"/>
    <col min="504" max="504" width="9.25" style="5" customWidth="1"/>
    <col min="505" max="506" width="7.75" style="5" customWidth="1"/>
    <col min="507" max="507" width="8" style="5" customWidth="1"/>
    <col min="508" max="511" width="7.75" style="5" customWidth="1"/>
    <col min="512" max="757" width="9" style="5"/>
    <col min="758" max="758" width="11.25" style="5" customWidth="1"/>
    <col min="759" max="759" width="9" style="5"/>
    <col min="760" max="760" width="9.25" style="5" customWidth="1"/>
    <col min="761" max="762" width="7.75" style="5" customWidth="1"/>
    <col min="763" max="763" width="8" style="5" customWidth="1"/>
    <col min="764" max="767" width="7.75" style="5" customWidth="1"/>
    <col min="768" max="1013" width="9" style="5"/>
    <col min="1014" max="1014" width="11.25" style="5" customWidth="1"/>
    <col min="1015" max="1015" width="9" style="5"/>
    <col min="1016" max="1016" width="9.25" style="5" customWidth="1"/>
    <col min="1017" max="1018" width="7.75" style="5" customWidth="1"/>
    <col min="1019" max="1019" width="8" style="5" customWidth="1"/>
    <col min="1020" max="1023" width="7.75" style="5" customWidth="1"/>
    <col min="1024" max="1269" width="9" style="5"/>
    <col min="1270" max="1270" width="11.25" style="5" customWidth="1"/>
    <col min="1271" max="1271" width="9" style="5"/>
    <col min="1272" max="1272" width="9.25" style="5" customWidth="1"/>
    <col min="1273" max="1274" width="7.75" style="5" customWidth="1"/>
    <col min="1275" max="1275" width="8" style="5" customWidth="1"/>
    <col min="1276" max="1279" width="7.75" style="5" customWidth="1"/>
    <col min="1280" max="1525" width="9" style="5"/>
    <col min="1526" max="1526" width="11.25" style="5" customWidth="1"/>
    <col min="1527" max="1527" width="9" style="5"/>
    <col min="1528" max="1528" width="9.25" style="5" customWidth="1"/>
    <col min="1529" max="1530" width="7.75" style="5" customWidth="1"/>
    <col min="1531" max="1531" width="8" style="5" customWidth="1"/>
    <col min="1532" max="1535" width="7.75" style="5" customWidth="1"/>
    <col min="1536" max="1781" width="9" style="5"/>
    <col min="1782" max="1782" width="11.25" style="5" customWidth="1"/>
    <col min="1783" max="1783" width="9" style="5"/>
    <col min="1784" max="1784" width="9.25" style="5" customWidth="1"/>
    <col min="1785" max="1786" width="7.75" style="5" customWidth="1"/>
    <col min="1787" max="1787" width="8" style="5" customWidth="1"/>
    <col min="1788" max="1791" width="7.75" style="5" customWidth="1"/>
    <col min="1792" max="2037" width="9" style="5"/>
    <col min="2038" max="2038" width="11.25" style="5" customWidth="1"/>
    <col min="2039" max="2039" width="9" style="5"/>
    <col min="2040" max="2040" width="9.25" style="5" customWidth="1"/>
    <col min="2041" max="2042" width="7.75" style="5" customWidth="1"/>
    <col min="2043" max="2043" width="8" style="5" customWidth="1"/>
    <col min="2044" max="2047" width="7.75" style="5" customWidth="1"/>
    <col min="2048" max="2293" width="9" style="5"/>
    <col min="2294" max="2294" width="11.25" style="5" customWidth="1"/>
    <col min="2295" max="2295" width="9" style="5"/>
    <col min="2296" max="2296" width="9.25" style="5" customWidth="1"/>
    <col min="2297" max="2298" width="7.75" style="5" customWidth="1"/>
    <col min="2299" max="2299" width="8" style="5" customWidth="1"/>
    <col min="2300" max="2303" width="7.75" style="5" customWidth="1"/>
    <col min="2304" max="2549" width="9" style="5"/>
    <col min="2550" max="2550" width="11.25" style="5" customWidth="1"/>
    <col min="2551" max="2551" width="9" style="5"/>
    <col min="2552" max="2552" width="9.25" style="5" customWidth="1"/>
    <col min="2553" max="2554" width="7.75" style="5" customWidth="1"/>
    <col min="2555" max="2555" width="8" style="5" customWidth="1"/>
    <col min="2556" max="2559" width="7.75" style="5" customWidth="1"/>
    <col min="2560" max="2805" width="9" style="5"/>
    <col min="2806" max="2806" width="11.25" style="5" customWidth="1"/>
    <col min="2807" max="2807" width="9" style="5"/>
    <col min="2808" max="2808" width="9.25" style="5" customWidth="1"/>
    <col min="2809" max="2810" width="7.75" style="5" customWidth="1"/>
    <col min="2811" max="2811" width="8" style="5" customWidth="1"/>
    <col min="2812" max="2815" width="7.75" style="5" customWidth="1"/>
    <col min="2816" max="3061" width="9" style="5"/>
    <col min="3062" max="3062" width="11.25" style="5" customWidth="1"/>
    <col min="3063" max="3063" width="9" style="5"/>
    <col min="3064" max="3064" width="9.25" style="5" customWidth="1"/>
    <col min="3065" max="3066" width="7.75" style="5" customWidth="1"/>
    <col min="3067" max="3067" width="8" style="5" customWidth="1"/>
    <col min="3068" max="3071" width="7.75" style="5" customWidth="1"/>
    <col min="3072" max="3317" width="9" style="5"/>
    <col min="3318" max="3318" width="11.25" style="5" customWidth="1"/>
    <col min="3319" max="3319" width="9" style="5"/>
    <col min="3320" max="3320" width="9.25" style="5" customWidth="1"/>
    <col min="3321" max="3322" width="7.75" style="5" customWidth="1"/>
    <col min="3323" max="3323" width="8" style="5" customWidth="1"/>
    <col min="3324" max="3327" width="7.75" style="5" customWidth="1"/>
    <col min="3328" max="3573" width="9" style="5"/>
    <col min="3574" max="3574" width="11.25" style="5" customWidth="1"/>
    <col min="3575" max="3575" width="9" style="5"/>
    <col min="3576" max="3576" width="9.25" style="5" customWidth="1"/>
    <col min="3577" max="3578" width="7.75" style="5" customWidth="1"/>
    <col min="3579" max="3579" width="8" style="5" customWidth="1"/>
    <col min="3580" max="3583" width="7.75" style="5" customWidth="1"/>
    <col min="3584" max="3829" width="9" style="5"/>
    <col min="3830" max="3830" width="11.25" style="5" customWidth="1"/>
    <col min="3831" max="3831" width="9" style="5"/>
    <col min="3832" max="3832" width="9.25" style="5" customWidth="1"/>
    <col min="3833" max="3834" width="7.75" style="5" customWidth="1"/>
    <col min="3835" max="3835" width="8" style="5" customWidth="1"/>
    <col min="3836" max="3839" width="7.75" style="5" customWidth="1"/>
    <col min="3840" max="4085" width="9" style="5"/>
    <col min="4086" max="4086" width="11.25" style="5" customWidth="1"/>
    <col min="4087" max="4087" width="9" style="5"/>
    <col min="4088" max="4088" width="9.25" style="5" customWidth="1"/>
    <col min="4089" max="4090" width="7.75" style="5" customWidth="1"/>
    <col min="4091" max="4091" width="8" style="5" customWidth="1"/>
    <col min="4092" max="4095" width="7.75" style="5" customWidth="1"/>
    <col min="4096" max="4341" width="9" style="5"/>
    <col min="4342" max="4342" width="11.25" style="5" customWidth="1"/>
    <col min="4343" max="4343" width="9" style="5"/>
    <col min="4344" max="4344" width="9.25" style="5" customWidth="1"/>
    <col min="4345" max="4346" width="7.75" style="5" customWidth="1"/>
    <col min="4347" max="4347" width="8" style="5" customWidth="1"/>
    <col min="4348" max="4351" width="7.75" style="5" customWidth="1"/>
    <col min="4352" max="4597" width="9" style="5"/>
    <col min="4598" max="4598" width="11.25" style="5" customWidth="1"/>
    <col min="4599" max="4599" width="9" style="5"/>
    <col min="4600" max="4600" width="9.25" style="5" customWidth="1"/>
    <col min="4601" max="4602" width="7.75" style="5" customWidth="1"/>
    <col min="4603" max="4603" width="8" style="5" customWidth="1"/>
    <col min="4604" max="4607" width="7.75" style="5" customWidth="1"/>
    <col min="4608" max="4853" width="9" style="5"/>
    <col min="4854" max="4854" width="11.25" style="5" customWidth="1"/>
    <col min="4855" max="4855" width="9" style="5"/>
    <col min="4856" max="4856" width="9.25" style="5" customWidth="1"/>
    <col min="4857" max="4858" width="7.75" style="5" customWidth="1"/>
    <col min="4859" max="4859" width="8" style="5" customWidth="1"/>
    <col min="4860" max="4863" width="7.75" style="5" customWidth="1"/>
    <col min="4864" max="5109" width="9" style="5"/>
    <col min="5110" max="5110" width="11.25" style="5" customWidth="1"/>
    <col min="5111" max="5111" width="9" style="5"/>
    <col min="5112" max="5112" width="9.25" style="5" customWidth="1"/>
    <col min="5113" max="5114" width="7.75" style="5" customWidth="1"/>
    <col min="5115" max="5115" width="8" style="5" customWidth="1"/>
    <col min="5116" max="5119" width="7.75" style="5" customWidth="1"/>
    <col min="5120" max="5365" width="9" style="5"/>
    <col min="5366" max="5366" width="11.25" style="5" customWidth="1"/>
    <col min="5367" max="5367" width="9" style="5"/>
    <col min="5368" max="5368" width="9.25" style="5" customWidth="1"/>
    <col min="5369" max="5370" width="7.75" style="5" customWidth="1"/>
    <col min="5371" max="5371" width="8" style="5" customWidth="1"/>
    <col min="5372" max="5375" width="7.75" style="5" customWidth="1"/>
    <col min="5376" max="5621" width="9" style="5"/>
    <col min="5622" max="5622" width="11.25" style="5" customWidth="1"/>
    <col min="5623" max="5623" width="9" style="5"/>
    <col min="5624" max="5624" width="9.25" style="5" customWidth="1"/>
    <col min="5625" max="5626" width="7.75" style="5" customWidth="1"/>
    <col min="5627" max="5627" width="8" style="5" customWidth="1"/>
    <col min="5628" max="5631" width="7.75" style="5" customWidth="1"/>
    <col min="5632" max="5877" width="9" style="5"/>
    <col min="5878" max="5878" width="11.25" style="5" customWidth="1"/>
    <col min="5879" max="5879" width="9" style="5"/>
    <col min="5880" max="5880" width="9.25" style="5" customWidth="1"/>
    <col min="5881" max="5882" width="7.75" style="5" customWidth="1"/>
    <col min="5883" max="5883" width="8" style="5" customWidth="1"/>
    <col min="5884" max="5887" width="7.75" style="5" customWidth="1"/>
    <col min="5888" max="6133" width="9" style="5"/>
    <col min="6134" max="6134" width="11.25" style="5" customWidth="1"/>
    <col min="6135" max="6135" width="9" style="5"/>
    <col min="6136" max="6136" width="9.25" style="5" customWidth="1"/>
    <col min="6137" max="6138" width="7.75" style="5" customWidth="1"/>
    <col min="6139" max="6139" width="8" style="5" customWidth="1"/>
    <col min="6140" max="6143" width="7.75" style="5" customWidth="1"/>
    <col min="6144" max="6389" width="9" style="5"/>
    <col min="6390" max="6390" width="11.25" style="5" customWidth="1"/>
    <col min="6391" max="6391" width="9" style="5"/>
    <col min="6392" max="6392" width="9.25" style="5" customWidth="1"/>
    <col min="6393" max="6394" width="7.75" style="5" customWidth="1"/>
    <col min="6395" max="6395" width="8" style="5" customWidth="1"/>
    <col min="6396" max="6399" width="7.75" style="5" customWidth="1"/>
    <col min="6400" max="6645" width="9" style="5"/>
    <col min="6646" max="6646" width="11.25" style="5" customWidth="1"/>
    <col min="6647" max="6647" width="9" style="5"/>
    <col min="6648" max="6648" width="9.25" style="5" customWidth="1"/>
    <col min="6649" max="6650" width="7.75" style="5" customWidth="1"/>
    <col min="6651" max="6651" width="8" style="5" customWidth="1"/>
    <col min="6652" max="6655" width="7.75" style="5" customWidth="1"/>
    <col min="6656" max="6901" width="9" style="5"/>
    <col min="6902" max="6902" width="11.25" style="5" customWidth="1"/>
    <col min="6903" max="6903" width="9" style="5"/>
    <col min="6904" max="6904" width="9.25" style="5" customWidth="1"/>
    <col min="6905" max="6906" width="7.75" style="5" customWidth="1"/>
    <col min="6907" max="6907" width="8" style="5" customWidth="1"/>
    <col min="6908" max="6911" width="7.75" style="5" customWidth="1"/>
    <col min="6912" max="7157" width="9" style="5"/>
    <col min="7158" max="7158" width="11.25" style="5" customWidth="1"/>
    <col min="7159" max="7159" width="9" style="5"/>
    <col min="7160" max="7160" width="9.25" style="5" customWidth="1"/>
    <col min="7161" max="7162" width="7.75" style="5" customWidth="1"/>
    <col min="7163" max="7163" width="8" style="5" customWidth="1"/>
    <col min="7164" max="7167" width="7.75" style="5" customWidth="1"/>
    <col min="7168" max="7413" width="9" style="5"/>
    <col min="7414" max="7414" width="11.25" style="5" customWidth="1"/>
    <col min="7415" max="7415" width="9" style="5"/>
    <col min="7416" max="7416" width="9.25" style="5" customWidth="1"/>
    <col min="7417" max="7418" width="7.75" style="5" customWidth="1"/>
    <col min="7419" max="7419" width="8" style="5" customWidth="1"/>
    <col min="7420" max="7423" width="7.75" style="5" customWidth="1"/>
    <col min="7424" max="7669" width="9" style="5"/>
    <col min="7670" max="7670" width="11.25" style="5" customWidth="1"/>
    <col min="7671" max="7671" width="9" style="5"/>
    <col min="7672" max="7672" width="9.25" style="5" customWidth="1"/>
    <col min="7673" max="7674" width="7.75" style="5" customWidth="1"/>
    <col min="7675" max="7675" width="8" style="5" customWidth="1"/>
    <col min="7676" max="7679" width="7.75" style="5" customWidth="1"/>
    <col min="7680" max="7925" width="9" style="5"/>
    <col min="7926" max="7926" width="11.25" style="5" customWidth="1"/>
    <col min="7927" max="7927" width="9" style="5"/>
    <col min="7928" max="7928" width="9.25" style="5" customWidth="1"/>
    <col min="7929" max="7930" width="7.75" style="5" customWidth="1"/>
    <col min="7931" max="7931" width="8" style="5" customWidth="1"/>
    <col min="7932" max="7935" width="7.75" style="5" customWidth="1"/>
    <col min="7936" max="8181" width="9" style="5"/>
    <col min="8182" max="8182" width="11.25" style="5" customWidth="1"/>
    <col min="8183" max="8183" width="9" style="5"/>
    <col min="8184" max="8184" width="9.25" style="5" customWidth="1"/>
    <col min="8185" max="8186" width="7.75" style="5" customWidth="1"/>
    <col min="8187" max="8187" width="8" style="5" customWidth="1"/>
    <col min="8188" max="8191" width="7.75" style="5" customWidth="1"/>
    <col min="8192" max="8437" width="9" style="5"/>
    <col min="8438" max="8438" width="11.25" style="5" customWidth="1"/>
    <col min="8439" max="8439" width="9" style="5"/>
    <col min="8440" max="8440" width="9.25" style="5" customWidth="1"/>
    <col min="8441" max="8442" width="7.75" style="5" customWidth="1"/>
    <col min="8443" max="8443" width="8" style="5" customWidth="1"/>
    <col min="8444" max="8447" width="7.75" style="5" customWidth="1"/>
    <col min="8448" max="8693" width="9" style="5"/>
    <col min="8694" max="8694" width="11.25" style="5" customWidth="1"/>
    <col min="8695" max="8695" width="9" style="5"/>
    <col min="8696" max="8696" width="9.25" style="5" customWidth="1"/>
    <col min="8697" max="8698" width="7.75" style="5" customWidth="1"/>
    <col min="8699" max="8699" width="8" style="5" customWidth="1"/>
    <col min="8700" max="8703" width="7.75" style="5" customWidth="1"/>
    <col min="8704" max="8949" width="9" style="5"/>
    <col min="8950" max="8950" width="11.25" style="5" customWidth="1"/>
    <col min="8951" max="8951" width="9" style="5"/>
    <col min="8952" max="8952" width="9.25" style="5" customWidth="1"/>
    <col min="8953" max="8954" width="7.75" style="5" customWidth="1"/>
    <col min="8955" max="8955" width="8" style="5" customWidth="1"/>
    <col min="8956" max="8959" width="7.75" style="5" customWidth="1"/>
    <col min="8960" max="9205" width="9" style="5"/>
    <col min="9206" max="9206" width="11.25" style="5" customWidth="1"/>
    <col min="9207" max="9207" width="9" style="5"/>
    <col min="9208" max="9208" width="9.25" style="5" customWidth="1"/>
    <col min="9209" max="9210" width="7.75" style="5" customWidth="1"/>
    <col min="9211" max="9211" width="8" style="5" customWidth="1"/>
    <col min="9212" max="9215" width="7.75" style="5" customWidth="1"/>
    <col min="9216" max="9461" width="9" style="5"/>
    <col min="9462" max="9462" width="11.25" style="5" customWidth="1"/>
    <col min="9463" max="9463" width="9" style="5"/>
    <col min="9464" max="9464" width="9.25" style="5" customWidth="1"/>
    <col min="9465" max="9466" width="7.75" style="5" customWidth="1"/>
    <col min="9467" max="9467" width="8" style="5" customWidth="1"/>
    <col min="9468" max="9471" width="7.75" style="5" customWidth="1"/>
    <col min="9472" max="9717" width="9" style="5"/>
    <col min="9718" max="9718" width="11.25" style="5" customWidth="1"/>
    <col min="9719" max="9719" width="9" style="5"/>
    <col min="9720" max="9720" width="9.25" style="5" customWidth="1"/>
    <col min="9721" max="9722" width="7.75" style="5" customWidth="1"/>
    <col min="9723" max="9723" width="8" style="5" customWidth="1"/>
    <col min="9724" max="9727" width="7.75" style="5" customWidth="1"/>
    <col min="9728" max="9973" width="9" style="5"/>
    <col min="9974" max="9974" width="11.25" style="5" customWidth="1"/>
    <col min="9975" max="9975" width="9" style="5"/>
    <col min="9976" max="9976" width="9.25" style="5" customWidth="1"/>
    <col min="9977" max="9978" width="7.75" style="5" customWidth="1"/>
    <col min="9979" max="9979" width="8" style="5" customWidth="1"/>
    <col min="9980" max="9983" width="7.75" style="5" customWidth="1"/>
    <col min="9984" max="10229" width="9" style="5"/>
    <col min="10230" max="10230" width="11.25" style="5" customWidth="1"/>
    <col min="10231" max="10231" width="9" style="5"/>
    <col min="10232" max="10232" width="9.25" style="5" customWidth="1"/>
    <col min="10233" max="10234" width="7.75" style="5" customWidth="1"/>
    <col min="10235" max="10235" width="8" style="5" customWidth="1"/>
    <col min="10236" max="10239" width="7.75" style="5" customWidth="1"/>
    <col min="10240" max="10485" width="9" style="5"/>
    <col min="10486" max="10486" width="11.25" style="5" customWidth="1"/>
    <col min="10487" max="10487" width="9" style="5"/>
    <col min="10488" max="10488" width="9.25" style="5" customWidth="1"/>
    <col min="10489" max="10490" width="7.75" style="5" customWidth="1"/>
    <col min="10491" max="10491" width="8" style="5" customWidth="1"/>
    <col min="10492" max="10495" width="7.75" style="5" customWidth="1"/>
    <col min="10496" max="10741" width="9" style="5"/>
    <col min="10742" max="10742" width="11.25" style="5" customWidth="1"/>
    <col min="10743" max="10743" width="9" style="5"/>
    <col min="10744" max="10744" width="9.25" style="5" customWidth="1"/>
    <col min="10745" max="10746" width="7.75" style="5" customWidth="1"/>
    <col min="10747" max="10747" width="8" style="5" customWidth="1"/>
    <col min="10748" max="10751" width="7.75" style="5" customWidth="1"/>
    <col min="10752" max="10997" width="9" style="5"/>
    <col min="10998" max="10998" width="11.25" style="5" customWidth="1"/>
    <col min="10999" max="10999" width="9" style="5"/>
    <col min="11000" max="11000" width="9.25" style="5" customWidth="1"/>
    <col min="11001" max="11002" width="7.75" style="5" customWidth="1"/>
    <col min="11003" max="11003" width="8" style="5" customWidth="1"/>
    <col min="11004" max="11007" width="7.75" style="5" customWidth="1"/>
    <col min="11008" max="11253" width="9" style="5"/>
    <col min="11254" max="11254" width="11.25" style="5" customWidth="1"/>
    <col min="11255" max="11255" width="9" style="5"/>
    <col min="11256" max="11256" width="9.25" style="5" customWidth="1"/>
    <col min="11257" max="11258" width="7.75" style="5" customWidth="1"/>
    <col min="11259" max="11259" width="8" style="5" customWidth="1"/>
    <col min="11260" max="11263" width="7.75" style="5" customWidth="1"/>
    <col min="11264" max="11509" width="9" style="5"/>
    <col min="11510" max="11510" width="11.25" style="5" customWidth="1"/>
    <col min="11511" max="11511" width="9" style="5"/>
    <col min="11512" max="11512" width="9.25" style="5" customWidth="1"/>
    <col min="11513" max="11514" width="7.75" style="5" customWidth="1"/>
    <col min="11515" max="11515" width="8" style="5" customWidth="1"/>
    <col min="11516" max="11519" width="7.75" style="5" customWidth="1"/>
    <col min="11520" max="11765" width="9" style="5"/>
    <col min="11766" max="11766" width="11.25" style="5" customWidth="1"/>
    <col min="11767" max="11767" width="9" style="5"/>
    <col min="11768" max="11768" width="9.25" style="5" customWidth="1"/>
    <col min="11769" max="11770" width="7.75" style="5" customWidth="1"/>
    <col min="11771" max="11771" width="8" style="5" customWidth="1"/>
    <col min="11772" max="11775" width="7.75" style="5" customWidth="1"/>
    <col min="11776" max="12021" width="9" style="5"/>
    <col min="12022" max="12022" width="11.25" style="5" customWidth="1"/>
    <col min="12023" max="12023" width="9" style="5"/>
    <col min="12024" max="12024" width="9.25" style="5" customWidth="1"/>
    <col min="12025" max="12026" width="7.75" style="5" customWidth="1"/>
    <col min="12027" max="12027" width="8" style="5" customWidth="1"/>
    <col min="12028" max="12031" width="7.75" style="5" customWidth="1"/>
    <col min="12032" max="12277" width="9" style="5"/>
    <col min="12278" max="12278" width="11.25" style="5" customWidth="1"/>
    <col min="12279" max="12279" width="9" style="5"/>
    <col min="12280" max="12280" width="9.25" style="5" customWidth="1"/>
    <col min="12281" max="12282" width="7.75" style="5" customWidth="1"/>
    <col min="12283" max="12283" width="8" style="5" customWidth="1"/>
    <col min="12284" max="12287" width="7.75" style="5" customWidth="1"/>
    <col min="12288" max="12533" width="9" style="5"/>
    <col min="12534" max="12534" width="11.25" style="5" customWidth="1"/>
    <col min="12535" max="12535" width="9" style="5"/>
    <col min="12536" max="12536" width="9.25" style="5" customWidth="1"/>
    <col min="12537" max="12538" width="7.75" style="5" customWidth="1"/>
    <col min="12539" max="12539" width="8" style="5" customWidth="1"/>
    <col min="12540" max="12543" width="7.75" style="5" customWidth="1"/>
    <col min="12544" max="12789" width="9" style="5"/>
    <col min="12790" max="12790" width="11.25" style="5" customWidth="1"/>
    <col min="12791" max="12791" width="9" style="5"/>
    <col min="12792" max="12792" width="9.25" style="5" customWidth="1"/>
    <col min="12793" max="12794" width="7.75" style="5" customWidth="1"/>
    <col min="12795" max="12795" width="8" style="5" customWidth="1"/>
    <col min="12796" max="12799" width="7.75" style="5" customWidth="1"/>
    <col min="12800" max="13045" width="9" style="5"/>
    <col min="13046" max="13046" width="11.25" style="5" customWidth="1"/>
    <col min="13047" max="13047" width="9" style="5"/>
    <col min="13048" max="13048" width="9.25" style="5" customWidth="1"/>
    <col min="13049" max="13050" width="7.75" style="5" customWidth="1"/>
    <col min="13051" max="13051" width="8" style="5" customWidth="1"/>
    <col min="13052" max="13055" width="7.75" style="5" customWidth="1"/>
    <col min="13056" max="13301" width="9" style="5"/>
    <col min="13302" max="13302" width="11.25" style="5" customWidth="1"/>
    <col min="13303" max="13303" width="9" style="5"/>
    <col min="13304" max="13304" width="9.25" style="5" customWidth="1"/>
    <col min="13305" max="13306" width="7.75" style="5" customWidth="1"/>
    <col min="13307" max="13307" width="8" style="5" customWidth="1"/>
    <col min="13308" max="13311" width="7.75" style="5" customWidth="1"/>
    <col min="13312" max="13557" width="9" style="5"/>
    <col min="13558" max="13558" width="11.25" style="5" customWidth="1"/>
    <col min="13559" max="13559" width="9" style="5"/>
    <col min="13560" max="13560" width="9.25" style="5" customWidth="1"/>
    <col min="13561" max="13562" width="7.75" style="5" customWidth="1"/>
    <col min="13563" max="13563" width="8" style="5" customWidth="1"/>
    <col min="13564" max="13567" width="7.75" style="5" customWidth="1"/>
    <col min="13568" max="13813" width="9" style="5"/>
    <col min="13814" max="13814" width="11.25" style="5" customWidth="1"/>
    <col min="13815" max="13815" width="9" style="5"/>
    <col min="13816" max="13816" width="9.25" style="5" customWidth="1"/>
    <col min="13817" max="13818" width="7.75" style="5" customWidth="1"/>
    <col min="13819" max="13819" width="8" style="5" customWidth="1"/>
    <col min="13820" max="13823" width="7.75" style="5" customWidth="1"/>
    <col min="13824" max="14069" width="9" style="5"/>
    <col min="14070" max="14070" width="11.25" style="5" customWidth="1"/>
    <col min="14071" max="14071" width="9" style="5"/>
    <col min="14072" max="14072" width="9.25" style="5" customWidth="1"/>
    <col min="14073" max="14074" width="7.75" style="5" customWidth="1"/>
    <col min="14075" max="14075" width="8" style="5" customWidth="1"/>
    <col min="14076" max="14079" width="7.75" style="5" customWidth="1"/>
    <col min="14080" max="14325" width="9" style="5"/>
    <col min="14326" max="14326" width="11.25" style="5" customWidth="1"/>
    <col min="14327" max="14327" width="9" style="5"/>
    <col min="14328" max="14328" width="9.25" style="5" customWidth="1"/>
    <col min="14329" max="14330" width="7.75" style="5" customWidth="1"/>
    <col min="14331" max="14331" width="8" style="5" customWidth="1"/>
    <col min="14332" max="14335" width="7.75" style="5" customWidth="1"/>
    <col min="14336" max="14581" width="9" style="5"/>
    <col min="14582" max="14582" width="11.25" style="5" customWidth="1"/>
    <col min="14583" max="14583" width="9" style="5"/>
    <col min="14584" max="14584" width="9.25" style="5" customWidth="1"/>
    <col min="14585" max="14586" width="7.75" style="5" customWidth="1"/>
    <col min="14587" max="14587" width="8" style="5" customWidth="1"/>
    <col min="14588" max="14591" width="7.75" style="5" customWidth="1"/>
    <col min="14592" max="14837" width="9" style="5"/>
    <col min="14838" max="14838" width="11.25" style="5" customWidth="1"/>
    <col min="14839" max="14839" width="9" style="5"/>
    <col min="14840" max="14840" width="9.25" style="5" customWidth="1"/>
    <col min="14841" max="14842" width="7.75" style="5" customWidth="1"/>
    <col min="14843" max="14843" width="8" style="5" customWidth="1"/>
    <col min="14844" max="14847" width="7.75" style="5" customWidth="1"/>
    <col min="14848" max="15093" width="9" style="5"/>
    <col min="15094" max="15094" width="11.25" style="5" customWidth="1"/>
    <col min="15095" max="15095" width="9" style="5"/>
    <col min="15096" max="15096" width="9.25" style="5" customWidth="1"/>
    <col min="15097" max="15098" width="7.75" style="5" customWidth="1"/>
    <col min="15099" max="15099" width="8" style="5" customWidth="1"/>
    <col min="15100" max="15103" width="7.75" style="5" customWidth="1"/>
    <col min="15104" max="15349" width="9" style="5"/>
    <col min="15350" max="15350" width="11.25" style="5" customWidth="1"/>
    <col min="15351" max="15351" width="9" style="5"/>
    <col min="15352" max="15352" width="9.25" style="5" customWidth="1"/>
    <col min="15353" max="15354" width="7.75" style="5" customWidth="1"/>
    <col min="15355" max="15355" width="8" style="5" customWidth="1"/>
    <col min="15356" max="15359" width="7.75" style="5" customWidth="1"/>
    <col min="15360" max="15605" width="9" style="5"/>
    <col min="15606" max="15606" width="11.25" style="5" customWidth="1"/>
    <col min="15607" max="15607" width="9" style="5"/>
    <col min="15608" max="15608" width="9.25" style="5" customWidth="1"/>
    <col min="15609" max="15610" width="7.75" style="5" customWidth="1"/>
    <col min="15611" max="15611" width="8" style="5" customWidth="1"/>
    <col min="15612" max="15615" width="7.75" style="5" customWidth="1"/>
    <col min="15616" max="15861" width="9" style="5"/>
    <col min="15862" max="15862" width="11.25" style="5" customWidth="1"/>
    <col min="15863" max="15863" width="9" style="5"/>
    <col min="15864" max="15864" width="9.25" style="5" customWidth="1"/>
    <col min="15865" max="15866" width="7.75" style="5" customWidth="1"/>
    <col min="15867" max="15867" width="8" style="5" customWidth="1"/>
    <col min="15868" max="15871" width="7.75" style="5" customWidth="1"/>
    <col min="15872" max="16117" width="9" style="5"/>
    <col min="16118" max="16118" width="11.25" style="5" customWidth="1"/>
    <col min="16119" max="16119" width="9" style="5"/>
    <col min="16120" max="16120" width="9.25" style="5" customWidth="1"/>
    <col min="16121" max="16122" width="7.75" style="5" customWidth="1"/>
    <col min="16123" max="16123" width="8" style="5" customWidth="1"/>
    <col min="16124" max="16127" width="7.75" style="5" customWidth="1"/>
    <col min="16128" max="16384" width="9" style="5"/>
  </cols>
  <sheetData>
    <row r="1" spans="1:14" ht="25.5" customHeight="1">
      <c r="A1" s="1701" t="s">
        <v>3340</v>
      </c>
      <c r="B1" s="1701"/>
      <c r="C1" s="1701"/>
      <c r="D1" s="1701"/>
      <c r="E1" s="2"/>
      <c r="F1" s="2"/>
      <c r="G1" s="2"/>
      <c r="H1" s="2"/>
      <c r="I1" s="1422"/>
      <c r="J1" s="1768" t="s">
        <v>303</v>
      </c>
      <c r="K1" s="1768"/>
    </row>
    <row r="2" spans="1:14" ht="18" customHeight="1">
      <c r="A2" s="2550" t="s">
        <v>180</v>
      </c>
      <c r="B2" s="2519" t="s">
        <v>129</v>
      </c>
      <c r="C2" s="2494" t="s">
        <v>304</v>
      </c>
      <c r="D2" s="2521"/>
      <c r="E2" s="2521"/>
      <c r="F2" s="2521"/>
      <c r="G2" s="2521"/>
      <c r="H2" s="2521"/>
      <c r="I2" s="2521"/>
      <c r="J2" s="2521"/>
      <c r="K2" s="1765"/>
    </row>
    <row r="3" spans="1:14" ht="18" customHeight="1">
      <c r="A3" s="2628"/>
      <c r="B3" s="2877"/>
      <c r="C3" s="2519" t="s">
        <v>131</v>
      </c>
      <c r="D3" s="2494" t="s">
        <v>305</v>
      </c>
      <c r="E3" s="2521"/>
      <c r="F3" s="2490"/>
      <c r="G3" s="1722" t="s">
        <v>306</v>
      </c>
      <c r="H3" s="2494" t="s">
        <v>307</v>
      </c>
      <c r="I3" s="2490"/>
      <c r="J3" s="1769" t="s">
        <v>308</v>
      </c>
      <c r="K3" s="1765"/>
      <c r="L3" s="5"/>
      <c r="M3" s="5"/>
      <c r="N3" s="5"/>
    </row>
    <row r="4" spans="1:14" ht="18" customHeight="1">
      <c r="A4" s="2629"/>
      <c r="B4" s="2520"/>
      <c r="C4" s="2520"/>
      <c r="D4" s="1770" t="s">
        <v>309</v>
      </c>
      <c r="E4" s="1720" t="s">
        <v>310</v>
      </c>
      <c r="F4" s="1730" t="s">
        <v>311</v>
      </c>
      <c r="G4" s="1730" t="s">
        <v>312</v>
      </c>
      <c r="H4" s="1770" t="s">
        <v>309</v>
      </c>
      <c r="I4" s="1720" t="s">
        <v>310</v>
      </c>
      <c r="J4" s="1770" t="s">
        <v>313</v>
      </c>
      <c r="K4" s="1765"/>
      <c r="L4" s="5"/>
      <c r="M4" s="5"/>
      <c r="N4" s="5"/>
    </row>
    <row r="5" spans="1:14" ht="18" customHeight="1">
      <c r="A5" s="1699"/>
      <c r="B5" s="1813" t="s">
        <v>278</v>
      </c>
      <c r="C5" s="1813" t="s">
        <v>278</v>
      </c>
      <c r="D5" s="1813" t="s">
        <v>278</v>
      </c>
      <c r="E5" s="198" t="s">
        <v>278</v>
      </c>
      <c r="F5" s="198" t="s">
        <v>278</v>
      </c>
      <c r="G5" s="1813" t="s">
        <v>278</v>
      </c>
      <c r="H5" s="1813" t="s">
        <v>278</v>
      </c>
      <c r="I5" s="198" t="s">
        <v>278</v>
      </c>
      <c r="J5" s="1813" t="s">
        <v>278</v>
      </c>
      <c r="K5" s="1814"/>
      <c r="L5" s="5"/>
      <c r="M5" s="5"/>
      <c r="N5" s="5"/>
    </row>
    <row r="6" spans="1:14" ht="18" customHeight="1">
      <c r="A6" s="199" t="s">
        <v>3529</v>
      </c>
      <c r="B6" s="200">
        <v>24051</v>
      </c>
      <c r="C6" s="200">
        <v>13402</v>
      </c>
      <c r="D6" s="200">
        <v>600</v>
      </c>
      <c r="E6" s="201">
        <v>1386</v>
      </c>
      <c r="F6" s="202">
        <v>6</v>
      </c>
      <c r="G6" s="200">
        <v>73</v>
      </c>
      <c r="H6" s="200">
        <v>3939</v>
      </c>
      <c r="I6" s="201">
        <v>6834</v>
      </c>
      <c r="J6" s="200">
        <v>442</v>
      </c>
      <c r="K6" s="203"/>
      <c r="L6" s="5"/>
      <c r="M6" s="5"/>
      <c r="N6" s="5"/>
    </row>
    <row r="7" spans="1:14" ht="18" customHeight="1">
      <c r="A7" s="199">
        <v>17</v>
      </c>
      <c r="B7" s="201">
        <v>24183</v>
      </c>
      <c r="C7" s="201">
        <v>13332</v>
      </c>
      <c r="D7" s="201">
        <v>592</v>
      </c>
      <c r="E7" s="201">
        <v>1365</v>
      </c>
      <c r="F7" s="201">
        <v>6</v>
      </c>
      <c r="G7" s="201">
        <v>79</v>
      </c>
      <c r="H7" s="201">
        <v>3955</v>
      </c>
      <c r="I7" s="201">
        <v>6781</v>
      </c>
      <c r="J7" s="200">
        <v>554</v>
      </c>
      <c r="K7" s="203"/>
      <c r="L7" s="5"/>
      <c r="M7" s="5"/>
      <c r="N7" s="5"/>
    </row>
    <row r="8" spans="1:14" ht="18" customHeight="1">
      <c r="A8" s="199">
        <v>18</v>
      </c>
      <c r="B8" s="201">
        <v>24351</v>
      </c>
      <c r="C8" s="201">
        <v>13227</v>
      </c>
      <c r="D8" s="201">
        <v>585</v>
      </c>
      <c r="E8" s="201">
        <v>1321</v>
      </c>
      <c r="F8" s="201">
        <v>6</v>
      </c>
      <c r="G8" s="201">
        <v>77</v>
      </c>
      <c r="H8" s="201">
        <v>3954</v>
      </c>
      <c r="I8" s="201">
        <v>6729</v>
      </c>
      <c r="J8" s="200">
        <v>555</v>
      </c>
      <c r="K8" s="203"/>
      <c r="L8" s="1952"/>
      <c r="M8" s="1952"/>
      <c r="N8" s="1952"/>
    </row>
    <row r="9" spans="1:14" ht="18" customHeight="1">
      <c r="A9" s="199">
        <v>19</v>
      </c>
      <c r="B9" s="201">
        <v>24103</v>
      </c>
      <c r="C9" s="201">
        <v>12756</v>
      </c>
      <c r="D9" s="201">
        <v>564</v>
      </c>
      <c r="E9" s="201">
        <v>1246</v>
      </c>
      <c r="F9" s="201">
        <v>6</v>
      </c>
      <c r="G9" s="201">
        <v>21</v>
      </c>
      <c r="H9" s="201">
        <v>56</v>
      </c>
      <c r="I9" s="201">
        <v>10318</v>
      </c>
      <c r="J9" s="200">
        <v>545</v>
      </c>
      <c r="K9" s="203"/>
      <c r="L9" s="5"/>
      <c r="M9" s="5"/>
      <c r="N9" s="5"/>
    </row>
    <row r="10" spans="1:14" ht="18" customHeight="1">
      <c r="A10" s="199">
        <v>20</v>
      </c>
      <c r="B10" s="201">
        <v>24073</v>
      </c>
      <c r="C10" s="201">
        <v>12513</v>
      </c>
      <c r="D10" s="201">
        <v>547</v>
      </c>
      <c r="E10" s="201">
        <v>1160</v>
      </c>
      <c r="F10" s="201">
        <v>5</v>
      </c>
      <c r="G10" s="201">
        <v>77</v>
      </c>
      <c r="H10" s="201">
        <v>3901</v>
      </c>
      <c r="I10" s="201">
        <v>6302</v>
      </c>
      <c r="J10" s="200">
        <v>521</v>
      </c>
      <c r="K10" s="203"/>
      <c r="L10" s="5"/>
      <c r="M10" s="5"/>
      <c r="N10" s="5"/>
    </row>
    <row r="11" spans="1:14" ht="18" customHeight="1">
      <c r="A11" s="199">
        <v>21</v>
      </c>
      <c r="B11" s="201">
        <v>24241</v>
      </c>
      <c r="C11" s="201">
        <v>12418</v>
      </c>
      <c r="D11" s="201">
        <v>526</v>
      </c>
      <c r="E11" s="201">
        <v>1101</v>
      </c>
      <c r="F11" s="201">
        <v>5</v>
      </c>
      <c r="G11" s="201">
        <v>78</v>
      </c>
      <c r="H11" s="201">
        <v>3970</v>
      </c>
      <c r="I11" s="201">
        <v>6211</v>
      </c>
      <c r="J11" s="200">
        <v>527</v>
      </c>
      <c r="K11" s="203"/>
      <c r="L11" s="5"/>
      <c r="M11" s="5"/>
      <c r="N11" s="5"/>
    </row>
    <row r="12" spans="1:14" ht="18" customHeight="1">
      <c r="A12" s="199">
        <v>22</v>
      </c>
      <c r="B12" s="201">
        <v>24325</v>
      </c>
      <c r="C12" s="201">
        <v>12360</v>
      </c>
      <c r="D12" s="201">
        <v>519</v>
      </c>
      <c r="E12" s="201">
        <v>1080</v>
      </c>
      <c r="F12" s="201">
        <v>5</v>
      </c>
      <c r="G12" s="201">
        <v>85</v>
      </c>
      <c r="H12" s="201">
        <v>4039</v>
      </c>
      <c r="I12" s="201">
        <v>6085</v>
      </c>
      <c r="J12" s="200">
        <v>547</v>
      </c>
      <c r="K12" s="203"/>
      <c r="L12" s="5"/>
      <c r="M12" s="5"/>
      <c r="N12" s="5"/>
    </row>
    <row r="13" spans="1:14" ht="18" customHeight="1">
      <c r="A13" s="199">
        <v>23</v>
      </c>
      <c r="B13" s="201">
        <v>24498</v>
      </c>
      <c r="C13" s="201">
        <v>12329</v>
      </c>
      <c r="D13" s="201">
        <v>514</v>
      </c>
      <c r="E13" s="201">
        <v>1028</v>
      </c>
      <c r="F13" s="201">
        <v>5</v>
      </c>
      <c r="G13" s="201">
        <v>86</v>
      </c>
      <c r="H13" s="201">
        <v>4110</v>
      </c>
      <c r="I13" s="201">
        <v>6043</v>
      </c>
      <c r="J13" s="200">
        <v>543</v>
      </c>
      <c r="K13" s="203"/>
      <c r="L13" s="5"/>
      <c r="M13" s="5"/>
      <c r="N13" s="5"/>
    </row>
    <row r="14" spans="1:14" ht="18" customHeight="1">
      <c r="A14" s="2153">
        <v>24</v>
      </c>
      <c r="B14" s="201">
        <v>24587</v>
      </c>
      <c r="C14" s="201">
        <v>12227</v>
      </c>
      <c r="D14" s="201">
        <v>523</v>
      </c>
      <c r="E14" s="201">
        <v>988</v>
      </c>
      <c r="F14" s="201">
        <v>5</v>
      </c>
      <c r="G14" s="201">
        <v>81</v>
      </c>
      <c r="H14" s="201">
        <v>4155</v>
      </c>
      <c r="I14" s="201">
        <v>5928</v>
      </c>
      <c r="J14" s="200">
        <v>547</v>
      </c>
      <c r="K14" s="203"/>
      <c r="N14" s="5"/>
    </row>
    <row r="15" spans="1:14" ht="18" customHeight="1">
      <c r="A15" s="199">
        <v>25</v>
      </c>
      <c r="B15" s="201">
        <v>24694</v>
      </c>
      <c r="C15" s="201">
        <v>12074</v>
      </c>
      <c r="D15" s="201">
        <v>507</v>
      </c>
      <c r="E15" s="201">
        <v>938</v>
      </c>
      <c r="F15" s="201">
        <v>5</v>
      </c>
      <c r="G15" s="201">
        <v>82</v>
      </c>
      <c r="H15" s="201">
        <v>4262</v>
      </c>
      <c r="I15" s="201">
        <v>5761</v>
      </c>
      <c r="J15" s="200">
        <v>519</v>
      </c>
      <c r="K15" s="203"/>
      <c r="L15" s="5"/>
      <c r="M15" s="5"/>
      <c r="N15" s="5"/>
    </row>
    <row r="16" spans="1:14" ht="18" customHeight="1">
      <c r="A16" s="199">
        <v>26</v>
      </c>
      <c r="B16" s="201">
        <v>24757</v>
      </c>
      <c r="C16" s="201">
        <v>11914</v>
      </c>
      <c r="D16" s="201">
        <v>494</v>
      </c>
      <c r="E16" s="201">
        <v>909</v>
      </c>
      <c r="F16" s="201">
        <v>5</v>
      </c>
      <c r="G16" s="201">
        <v>83</v>
      </c>
      <c r="H16" s="201">
        <v>4281</v>
      </c>
      <c r="I16" s="201">
        <v>5633</v>
      </c>
      <c r="J16" s="200">
        <v>509</v>
      </c>
      <c r="K16" s="203"/>
      <c r="L16" s="5"/>
      <c r="M16" s="5"/>
      <c r="N16" s="5"/>
    </row>
    <row r="17" spans="1:14" ht="18" customHeight="1">
      <c r="A17" s="199">
        <v>27</v>
      </c>
      <c r="B17" s="201">
        <v>24749</v>
      </c>
      <c r="C17" s="201">
        <v>11818</v>
      </c>
      <c r="D17" s="201">
        <v>508</v>
      </c>
      <c r="E17" s="201">
        <v>907</v>
      </c>
      <c r="F17" s="201">
        <v>5</v>
      </c>
      <c r="G17" s="201">
        <v>84</v>
      </c>
      <c r="H17" s="201">
        <v>4280</v>
      </c>
      <c r="I17" s="201">
        <v>5527</v>
      </c>
      <c r="J17" s="200">
        <v>507</v>
      </c>
      <c r="K17" s="203"/>
      <c r="L17" s="5"/>
      <c r="M17" s="5"/>
      <c r="N17" s="5"/>
    </row>
    <row r="18" spans="1:14" ht="18" customHeight="1">
      <c r="A18" s="199">
        <v>28</v>
      </c>
      <c r="B18" s="201">
        <v>24754</v>
      </c>
      <c r="C18" s="201">
        <v>11824</v>
      </c>
      <c r="D18" s="201">
        <v>492</v>
      </c>
      <c r="E18" s="201">
        <v>909</v>
      </c>
      <c r="F18" s="201">
        <v>4</v>
      </c>
      <c r="G18" s="201">
        <v>82</v>
      </c>
      <c r="H18" s="201">
        <v>4354</v>
      </c>
      <c r="I18" s="201">
        <v>5475</v>
      </c>
      <c r="J18" s="200">
        <v>508</v>
      </c>
      <c r="K18" s="203"/>
      <c r="L18" s="1952"/>
      <c r="M18" s="5"/>
      <c r="N18" s="5"/>
    </row>
    <row r="19" spans="1:14" ht="18" customHeight="1">
      <c r="A19" s="199">
        <v>29</v>
      </c>
      <c r="B19" s="201">
        <v>24814</v>
      </c>
      <c r="C19" s="201">
        <v>11789</v>
      </c>
      <c r="D19" s="201">
        <v>506</v>
      </c>
      <c r="E19" s="201">
        <v>928</v>
      </c>
      <c r="F19" s="201">
        <v>3</v>
      </c>
      <c r="G19" s="201">
        <v>86</v>
      </c>
      <c r="H19" s="201">
        <v>4435</v>
      </c>
      <c r="I19" s="201">
        <v>5309</v>
      </c>
      <c r="J19" s="200">
        <v>522</v>
      </c>
      <c r="K19" s="203"/>
      <c r="L19" s="5"/>
      <c r="M19" s="5"/>
      <c r="N19" s="5"/>
    </row>
    <row r="20" spans="1:14" ht="18" customHeight="1">
      <c r="A20" s="204">
        <v>30</v>
      </c>
      <c r="B20" s="205">
        <v>24853</v>
      </c>
      <c r="C20" s="205">
        <v>11821</v>
      </c>
      <c r="D20" s="205">
        <v>528</v>
      </c>
      <c r="E20" s="205">
        <v>923</v>
      </c>
      <c r="F20" s="205">
        <v>4</v>
      </c>
      <c r="G20" s="205">
        <v>92</v>
      </c>
      <c r="H20" s="205">
        <v>4514</v>
      </c>
      <c r="I20" s="205">
        <v>5224</v>
      </c>
      <c r="J20" s="206">
        <v>536</v>
      </c>
      <c r="K20" s="203"/>
      <c r="L20" s="5"/>
      <c r="M20" s="5"/>
      <c r="N20" s="5"/>
    </row>
    <row r="21" spans="1:14" ht="18" customHeight="1">
      <c r="A21" s="1793"/>
      <c r="F21" s="2"/>
      <c r="G21" s="2"/>
      <c r="H21" s="2"/>
      <c r="I21" s="2"/>
      <c r="J21" s="2"/>
      <c r="K21" s="203"/>
      <c r="L21" s="5"/>
      <c r="M21" s="5"/>
      <c r="N21" s="5"/>
    </row>
    <row r="22" spans="1:14" ht="18" customHeight="1">
      <c r="A22" s="2550" t="s">
        <v>180</v>
      </c>
      <c r="B22" s="2527" t="s">
        <v>314</v>
      </c>
      <c r="C22" s="2494" t="s">
        <v>277</v>
      </c>
      <c r="D22" s="2521"/>
      <c r="E22" s="2521"/>
      <c r="F22" s="2521"/>
      <c r="G22" s="1765"/>
      <c r="H22" s="1765"/>
      <c r="I22" s="1765"/>
      <c r="J22" s="1765"/>
      <c r="K22" s="2"/>
      <c r="L22" s="5"/>
      <c r="M22" s="5"/>
      <c r="N22" s="5"/>
    </row>
    <row r="23" spans="1:14" ht="40.5">
      <c r="A23" s="2629"/>
      <c r="B23" s="2528"/>
      <c r="C23" s="1708" t="s">
        <v>315</v>
      </c>
      <c r="D23" s="1707" t="s">
        <v>316</v>
      </c>
      <c r="E23" s="1709" t="s">
        <v>317</v>
      </c>
      <c r="F23" s="1725" t="s">
        <v>318</v>
      </c>
      <c r="G23" s="1765"/>
      <c r="H23" s="1765"/>
      <c r="I23" s="1765"/>
      <c r="J23" s="1765"/>
      <c r="K23" s="1765"/>
      <c r="L23" s="5"/>
      <c r="M23" s="5"/>
      <c r="N23" s="5"/>
    </row>
    <row r="24" spans="1:14">
      <c r="A24" s="1699"/>
      <c r="B24" s="1813" t="s">
        <v>278</v>
      </c>
      <c r="C24" s="1813" t="s">
        <v>278</v>
      </c>
      <c r="D24" s="1813" t="s">
        <v>278</v>
      </c>
      <c r="E24" s="1813" t="s">
        <v>278</v>
      </c>
      <c r="F24" s="184" t="s">
        <v>278</v>
      </c>
      <c r="G24" s="207"/>
      <c r="H24" s="207"/>
      <c r="I24" s="207"/>
      <c r="J24" s="207"/>
      <c r="K24" s="1765"/>
      <c r="L24" s="5"/>
      <c r="M24" s="5"/>
      <c r="N24" s="5"/>
    </row>
    <row r="25" spans="1:14" ht="18" customHeight="1">
      <c r="A25" s="199" t="s">
        <v>3529</v>
      </c>
      <c r="B25" s="208">
        <v>240</v>
      </c>
      <c r="C25" s="208">
        <v>240</v>
      </c>
      <c r="D25" s="208">
        <v>4595</v>
      </c>
      <c r="E25" s="208">
        <v>5574</v>
      </c>
      <c r="F25" s="181" t="s">
        <v>320</v>
      </c>
      <c r="G25" s="209"/>
      <c r="H25" s="209"/>
      <c r="I25" s="1"/>
      <c r="J25" s="1943"/>
      <c r="K25" s="207"/>
      <c r="L25" s="5"/>
      <c r="M25" s="5"/>
      <c r="N25" s="5"/>
    </row>
    <row r="26" spans="1:14" ht="18" customHeight="1">
      <c r="A26" s="199">
        <v>17</v>
      </c>
      <c r="B26" s="210">
        <v>237</v>
      </c>
      <c r="C26" s="210">
        <v>244</v>
      </c>
      <c r="D26" s="210">
        <v>4617</v>
      </c>
      <c r="E26" s="211">
        <v>5753</v>
      </c>
      <c r="F26" s="181" t="s">
        <v>320</v>
      </c>
      <c r="G26" s="1"/>
      <c r="H26" s="1"/>
      <c r="I26" s="1"/>
      <c r="J26" s="1943"/>
      <c r="K26" s="1943"/>
    </row>
    <row r="27" spans="1:14" ht="18" customHeight="1">
      <c r="A27" s="199">
        <v>18</v>
      </c>
      <c r="B27" s="210">
        <v>252</v>
      </c>
      <c r="C27" s="210">
        <v>250</v>
      </c>
      <c r="D27" s="210">
        <v>4542</v>
      </c>
      <c r="E27" s="211">
        <v>6026</v>
      </c>
      <c r="F27" s="212">
        <v>54</v>
      </c>
      <c r="G27" s="1"/>
      <c r="H27" s="1"/>
      <c r="I27" s="1"/>
      <c r="J27" s="1943"/>
      <c r="K27" s="1943"/>
    </row>
    <row r="28" spans="1:14" ht="18" customHeight="1">
      <c r="A28" s="199">
        <v>19</v>
      </c>
      <c r="B28" s="210">
        <v>273</v>
      </c>
      <c r="C28" s="210">
        <v>249</v>
      </c>
      <c r="D28" s="210">
        <v>4494</v>
      </c>
      <c r="E28" s="211">
        <v>6275</v>
      </c>
      <c r="F28" s="212">
        <v>56</v>
      </c>
      <c r="G28" s="1"/>
      <c r="H28" s="1"/>
      <c r="I28" s="1"/>
      <c r="J28" s="1943"/>
      <c r="K28" s="1943"/>
    </row>
    <row r="29" spans="1:14" ht="18" customHeight="1">
      <c r="A29" s="199">
        <v>20</v>
      </c>
      <c r="B29" s="210">
        <v>290</v>
      </c>
      <c r="C29" s="210">
        <v>269</v>
      </c>
      <c r="D29" s="210">
        <v>4429</v>
      </c>
      <c r="E29" s="211">
        <v>6517</v>
      </c>
      <c r="F29" s="212">
        <v>55</v>
      </c>
      <c r="G29" s="1"/>
      <c r="H29" s="1"/>
      <c r="I29" s="1"/>
      <c r="J29" s="1943"/>
      <c r="K29" s="1943"/>
    </row>
    <row r="30" spans="1:14" ht="18" customHeight="1">
      <c r="A30" s="199">
        <v>21</v>
      </c>
      <c r="B30" s="210">
        <v>304</v>
      </c>
      <c r="C30" s="210">
        <v>265</v>
      </c>
      <c r="D30" s="210">
        <v>4413</v>
      </c>
      <c r="E30" s="211">
        <v>6786</v>
      </c>
      <c r="F30" s="212">
        <v>55</v>
      </c>
      <c r="G30" s="1"/>
      <c r="H30" s="1"/>
      <c r="I30" s="1"/>
      <c r="J30" s="1943"/>
      <c r="K30" s="1943"/>
    </row>
    <row r="31" spans="1:14" ht="18" customHeight="1">
      <c r="A31" s="199">
        <v>22</v>
      </c>
      <c r="B31" s="210">
        <v>311</v>
      </c>
      <c r="C31" s="210">
        <v>266</v>
      </c>
      <c r="D31" s="210">
        <v>4339</v>
      </c>
      <c r="E31" s="211">
        <v>6990</v>
      </c>
      <c r="F31" s="212">
        <v>59</v>
      </c>
      <c r="G31" s="1"/>
      <c r="H31" s="1"/>
      <c r="I31" s="1"/>
      <c r="J31" s="1943"/>
      <c r="K31" s="1943"/>
    </row>
    <row r="32" spans="1:14" ht="18" customHeight="1">
      <c r="A32" s="199">
        <v>23</v>
      </c>
      <c r="B32" s="210">
        <v>330</v>
      </c>
      <c r="C32" s="210">
        <v>277</v>
      </c>
      <c r="D32" s="210">
        <v>4359</v>
      </c>
      <c r="E32" s="211">
        <v>7143</v>
      </c>
      <c r="F32" s="212">
        <v>60</v>
      </c>
      <c r="G32" s="1"/>
      <c r="H32" s="1"/>
      <c r="I32" s="1"/>
      <c r="J32" s="1943"/>
      <c r="K32" s="1943"/>
    </row>
    <row r="33" spans="1:11" ht="18" customHeight="1">
      <c r="A33" s="199">
        <v>24</v>
      </c>
      <c r="B33" s="210">
        <v>325</v>
      </c>
      <c r="C33" s="210">
        <v>293</v>
      </c>
      <c r="D33" s="210">
        <v>4401</v>
      </c>
      <c r="E33" s="211">
        <v>7281</v>
      </c>
      <c r="F33" s="212">
        <v>60</v>
      </c>
      <c r="G33" s="1"/>
      <c r="H33" s="1"/>
      <c r="I33" s="1"/>
      <c r="J33" s="1943"/>
      <c r="K33" s="1943"/>
    </row>
    <row r="34" spans="1:11" ht="18" customHeight="1">
      <c r="A34" s="199">
        <v>25</v>
      </c>
      <c r="B34" s="210">
        <v>332</v>
      </c>
      <c r="C34" s="210">
        <v>310</v>
      </c>
      <c r="D34" s="210">
        <v>4306</v>
      </c>
      <c r="E34" s="211">
        <v>7611</v>
      </c>
      <c r="F34" s="212">
        <v>61</v>
      </c>
      <c r="G34" s="1"/>
      <c r="H34" s="1"/>
      <c r="I34" s="1"/>
      <c r="J34" s="1943"/>
      <c r="K34" s="1943"/>
    </row>
    <row r="35" spans="1:11" ht="18" customHeight="1">
      <c r="A35" s="199">
        <v>26</v>
      </c>
      <c r="B35" s="210">
        <v>342</v>
      </c>
      <c r="C35" s="210">
        <v>310</v>
      </c>
      <c r="D35" s="210">
        <v>4279</v>
      </c>
      <c r="E35" s="211">
        <v>7853</v>
      </c>
      <c r="F35" s="212">
        <v>59</v>
      </c>
      <c r="G35" s="2"/>
      <c r="H35" s="2"/>
      <c r="I35" s="2"/>
      <c r="J35" s="2"/>
      <c r="K35" s="1943"/>
    </row>
    <row r="36" spans="1:11" ht="18" customHeight="1">
      <c r="A36" s="199">
        <v>27</v>
      </c>
      <c r="B36" s="210">
        <v>347</v>
      </c>
      <c r="C36" s="210">
        <v>313</v>
      </c>
      <c r="D36" s="210">
        <v>4212</v>
      </c>
      <c r="E36" s="211">
        <v>8001</v>
      </c>
      <c r="F36" s="212">
        <v>58</v>
      </c>
      <c r="K36" s="2"/>
    </row>
    <row r="37" spans="1:11" ht="18" customHeight="1">
      <c r="A37" s="199">
        <v>28</v>
      </c>
      <c r="B37" s="210">
        <v>353</v>
      </c>
      <c r="C37" s="210">
        <v>314</v>
      </c>
      <c r="D37" s="210">
        <v>4134</v>
      </c>
      <c r="E37" s="211">
        <v>8075</v>
      </c>
      <c r="F37" s="212">
        <v>54</v>
      </c>
    </row>
    <row r="38" spans="1:11" ht="18" customHeight="1">
      <c r="A38" s="199">
        <v>29</v>
      </c>
      <c r="B38" s="210">
        <v>349</v>
      </c>
      <c r="C38" s="210">
        <v>326</v>
      </c>
      <c r="D38" s="210">
        <v>4116</v>
      </c>
      <c r="E38" s="211">
        <v>8186</v>
      </c>
      <c r="F38" s="212">
        <v>48</v>
      </c>
    </row>
    <row r="39" spans="1:11" ht="18" customHeight="1">
      <c r="A39" s="1762">
        <v>30</v>
      </c>
      <c r="B39" s="213">
        <v>345</v>
      </c>
      <c r="C39" s="213">
        <v>322</v>
      </c>
      <c r="D39" s="213">
        <v>4081</v>
      </c>
      <c r="E39" s="214">
        <v>8234</v>
      </c>
      <c r="F39" s="215">
        <v>50</v>
      </c>
    </row>
    <row r="40" spans="1:11" ht="18" customHeight="1">
      <c r="A40" s="2876" t="s">
        <v>302</v>
      </c>
      <c r="B40" s="2623"/>
      <c r="C40" s="2623"/>
      <c r="D40" s="2623"/>
      <c r="E40" s="2623"/>
      <c r="F40" s="1764"/>
    </row>
    <row r="41" spans="1:11" ht="18" customHeight="1">
      <c r="A41" s="2876" t="s">
        <v>321</v>
      </c>
      <c r="B41" s="2623"/>
      <c r="C41" s="2623"/>
      <c r="D41" s="2623"/>
      <c r="E41" s="2623"/>
      <c r="F41" s="1764"/>
    </row>
    <row r="42" spans="1:11" ht="18" customHeight="1"/>
    <row r="43" spans="1:11" ht="18" customHeight="1"/>
  </sheetData>
  <mergeCells count="11">
    <mergeCell ref="A2:A4"/>
    <mergeCell ref="B2:B4"/>
    <mergeCell ref="C2:J2"/>
    <mergeCell ref="C3:C4"/>
    <mergeCell ref="D3:F3"/>
    <mergeCell ref="H3:I3"/>
    <mergeCell ref="A40:E40"/>
    <mergeCell ref="A41:E41"/>
    <mergeCell ref="A22:A23"/>
    <mergeCell ref="B22:B23"/>
    <mergeCell ref="C22:F2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view="pageBreakPreview" zoomScaleNormal="100" zoomScaleSheetLayoutView="100" workbookViewId="0">
      <selection activeCell="M4" sqref="M4"/>
    </sheetView>
  </sheetViews>
  <sheetFormatPr defaultRowHeight="13.5"/>
  <cols>
    <col min="1" max="1" width="9.625" style="5" customWidth="1"/>
    <col min="2" max="11" width="7.125" style="5" customWidth="1"/>
    <col min="12" max="246" width="9" style="5"/>
    <col min="247" max="247" width="9.625" style="5" customWidth="1"/>
    <col min="248" max="248" width="8.125" style="5" customWidth="1"/>
    <col min="249" max="249" width="7.75" style="5" customWidth="1"/>
    <col min="250" max="250" width="8.125" style="5" customWidth="1"/>
    <col min="251" max="251" width="6.625" style="5" customWidth="1"/>
    <col min="252" max="252" width="8.125" style="5" customWidth="1"/>
    <col min="253" max="253" width="6.25" style="5" customWidth="1"/>
    <col min="254" max="254" width="7.875" style="5" customWidth="1"/>
    <col min="255" max="255" width="7.625" style="5" customWidth="1"/>
    <col min="256" max="256" width="8.625" style="5" customWidth="1"/>
    <col min="257" max="257" width="7.125" style="5" customWidth="1"/>
    <col min="258" max="258" width="8.25" style="5" customWidth="1"/>
    <col min="259" max="502" width="9" style="5"/>
    <col min="503" max="503" width="9.625" style="5" customWidth="1"/>
    <col min="504" max="504" width="8.125" style="5" customWidth="1"/>
    <col min="505" max="505" width="7.75" style="5" customWidth="1"/>
    <col min="506" max="506" width="8.125" style="5" customWidth="1"/>
    <col min="507" max="507" width="6.625" style="5" customWidth="1"/>
    <col min="508" max="508" width="8.125" style="5" customWidth="1"/>
    <col min="509" max="509" width="6.25" style="5" customWidth="1"/>
    <col min="510" max="510" width="7.875" style="5" customWidth="1"/>
    <col min="511" max="511" width="7.625" style="5" customWidth="1"/>
    <col min="512" max="512" width="8.625" style="5" customWidth="1"/>
    <col min="513" max="513" width="7.125" style="5" customWidth="1"/>
    <col min="514" max="514" width="8.25" style="5" customWidth="1"/>
    <col min="515" max="758" width="9" style="5"/>
    <col min="759" max="759" width="9.625" style="5" customWidth="1"/>
    <col min="760" max="760" width="8.125" style="5" customWidth="1"/>
    <col min="761" max="761" width="7.75" style="5" customWidth="1"/>
    <col min="762" max="762" width="8.125" style="5" customWidth="1"/>
    <col min="763" max="763" width="6.625" style="5" customWidth="1"/>
    <col min="764" max="764" width="8.125" style="5" customWidth="1"/>
    <col min="765" max="765" width="6.25" style="5" customWidth="1"/>
    <col min="766" max="766" width="7.875" style="5" customWidth="1"/>
    <col min="767" max="767" width="7.625" style="5" customWidth="1"/>
    <col min="768" max="768" width="8.625" style="5" customWidth="1"/>
    <col min="769" max="769" width="7.125" style="5" customWidth="1"/>
    <col min="770" max="770" width="8.25" style="5" customWidth="1"/>
    <col min="771" max="1014" width="9" style="5"/>
    <col min="1015" max="1015" width="9.625" style="5" customWidth="1"/>
    <col min="1016" max="1016" width="8.125" style="5" customWidth="1"/>
    <col min="1017" max="1017" width="7.75" style="5" customWidth="1"/>
    <col min="1018" max="1018" width="8.125" style="5" customWidth="1"/>
    <col min="1019" max="1019" width="6.625" style="5" customWidth="1"/>
    <col min="1020" max="1020" width="8.125" style="5" customWidth="1"/>
    <col min="1021" max="1021" width="6.25" style="5" customWidth="1"/>
    <col min="1022" max="1022" width="7.875" style="5" customWidth="1"/>
    <col min="1023" max="1023" width="7.625" style="5" customWidth="1"/>
    <col min="1024" max="1024" width="8.625" style="5" customWidth="1"/>
    <col min="1025" max="1025" width="7.125" style="5" customWidth="1"/>
    <col min="1026" max="1026" width="8.25" style="5" customWidth="1"/>
    <col min="1027" max="1270" width="9" style="5"/>
    <col min="1271" max="1271" width="9.625" style="5" customWidth="1"/>
    <col min="1272" max="1272" width="8.125" style="5" customWidth="1"/>
    <col min="1273" max="1273" width="7.75" style="5" customWidth="1"/>
    <col min="1274" max="1274" width="8.125" style="5" customWidth="1"/>
    <col min="1275" max="1275" width="6.625" style="5" customWidth="1"/>
    <col min="1276" max="1276" width="8.125" style="5" customWidth="1"/>
    <col min="1277" max="1277" width="6.25" style="5" customWidth="1"/>
    <col min="1278" max="1278" width="7.875" style="5" customWidth="1"/>
    <col min="1279" max="1279" width="7.625" style="5" customWidth="1"/>
    <col min="1280" max="1280" width="8.625" style="5" customWidth="1"/>
    <col min="1281" max="1281" width="7.125" style="5" customWidth="1"/>
    <col min="1282" max="1282" width="8.25" style="5" customWidth="1"/>
    <col min="1283" max="1526" width="9" style="5"/>
    <col min="1527" max="1527" width="9.625" style="5" customWidth="1"/>
    <col min="1528" max="1528" width="8.125" style="5" customWidth="1"/>
    <col min="1529" max="1529" width="7.75" style="5" customWidth="1"/>
    <col min="1530" max="1530" width="8.125" style="5" customWidth="1"/>
    <col min="1531" max="1531" width="6.625" style="5" customWidth="1"/>
    <col min="1532" max="1532" width="8.125" style="5" customWidth="1"/>
    <col min="1533" max="1533" width="6.25" style="5" customWidth="1"/>
    <col min="1534" max="1534" width="7.875" style="5" customWidth="1"/>
    <col min="1535" max="1535" width="7.625" style="5" customWidth="1"/>
    <col min="1536" max="1536" width="8.625" style="5" customWidth="1"/>
    <col min="1537" max="1537" width="7.125" style="5" customWidth="1"/>
    <col min="1538" max="1538" width="8.25" style="5" customWidth="1"/>
    <col min="1539" max="1782" width="9" style="5"/>
    <col min="1783" max="1783" width="9.625" style="5" customWidth="1"/>
    <col min="1784" max="1784" width="8.125" style="5" customWidth="1"/>
    <col min="1785" max="1785" width="7.75" style="5" customWidth="1"/>
    <col min="1786" max="1786" width="8.125" style="5" customWidth="1"/>
    <col min="1787" max="1787" width="6.625" style="5" customWidth="1"/>
    <col min="1788" max="1788" width="8.125" style="5" customWidth="1"/>
    <col min="1789" max="1789" width="6.25" style="5" customWidth="1"/>
    <col min="1790" max="1790" width="7.875" style="5" customWidth="1"/>
    <col min="1791" max="1791" width="7.625" style="5" customWidth="1"/>
    <col min="1792" max="1792" width="8.625" style="5" customWidth="1"/>
    <col min="1793" max="1793" width="7.125" style="5" customWidth="1"/>
    <col min="1794" max="1794" width="8.25" style="5" customWidth="1"/>
    <col min="1795" max="2038" width="9" style="5"/>
    <col min="2039" max="2039" width="9.625" style="5" customWidth="1"/>
    <col min="2040" max="2040" width="8.125" style="5" customWidth="1"/>
    <col min="2041" max="2041" width="7.75" style="5" customWidth="1"/>
    <col min="2042" max="2042" width="8.125" style="5" customWidth="1"/>
    <col min="2043" max="2043" width="6.625" style="5" customWidth="1"/>
    <col min="2044" max="2044" width="8.125" style="5" customWidth="1"/>
    <col min="2045" max="2045" width="6.25" style="5" customWidth="1"/>
    <col min="2046" max="2046" width="7.875" style="5" customWidth="1"/>
    <col min="2047" max="2047" width="7.625" style="5" customWidth="1"/>
    <col min="2048" max="2048" width="8.625" style="5" customWidth="1"/>
    <col min="2049" max="2049" width="7.125" style="5" customWidth="1"/>
    <col min="2050" max="2050" width="8.25" style="5" customWidth="1"/>
    <col min="2051" max="2294" width="9" style="5"/>
    <col min="2295" max="2295" width="9.625" style="5" customWidth="1"/>
    <col min="2296" max="2296" width="8.125" style="5" customWidth="1"/>
    <col min="2297" max="2297" width="7.75" style="5" customWidth="1"/>
    <col min="2298" max="2298" width="8.125" style="5" customWidth="1"/>
    <col min="2299" max="2299" width="6.625" style="5" customWidth="1"/>
    <col min="2300" max="2300" width="8.125" style="5" customWidth="1"/>
    <col min="2301" max="2301" width="6.25" style="5" customWidth="1"/>
    <col min="2302" max="2302" width="7.875" style="5" customWidth="1"/>
    <col min="2303" max="2303" width="7.625" style="5" customWidth="1"/>
    <col min="2304" max="2304" width="8.625" style="5" customWidth="1"/>
    <col min="2305" max="2305" width="7.125" style="5" customWidth="1"/>
    <col min="2306" max="2306" width="8.25" style="5" customWidth="1"/>
    <col min="2307" max="2550" width="9" style="5"/>
    <col min="2551" max="2551" width="9.625" style="5" customWidth="1"/>
    <col min="2552" max="2552" width="8.125" style="5" customWidth="1"/>
    <col min="2553" max="2553" width="7.75" style="5" customWidth="1"/>
    <col min="2554" max="2554" width="8.125" style="5" customWidth="1"/>
    <col min="2555" max="2555" width="6.625" style="5" customWidth="1"/>
    <col min="2556" max="2556" width="8.125" style="5" customWidth="1"/>
    <col min="2557" max="2557" width="6.25" style="5" customWidth="1"/>
    <col min="2558" max="2558" width="7.875" style="5" customWidth="1"/>
    <col min="2559" max="2559" width="7.625" style="5" customWidth="1"/>
    <col min="2560" max="2560" width="8.625" style="5" customWidth="1"/>
    <col min="2561" max="2561" width="7.125" style="5" customWidth="1"/>
    <col min="2562" max="2562" width="8.25" style="5" customWidth="1"/>
    <col min="2563" max="2806" width="9" style="5"/>
    <col min="2807" max="2807" width="9.625" style="5" customWidth="1"/>
    <col min="2808" max="2808" width="8.125" style="5" customWidth="1"/>
    <col min="2809" max="2809" width="7.75" style="5" customWidth="1"/>
    <col min="2810" max="2810" width="8.125" style="5" customWidth="1"/>
    <col min="2811" max="2811" width="6.625" style="5" customWidth="1"/>
    <col min="2812" max="2812" width="8.125" style="5" customWidth="1"/>
    <col min="2813" max="2813" width="6.25" style="5" customWidth="1"/>
    <col min="2814" max="2814" width="7.875" style="5" customWidth="1"/>
    <col min="2815" max="2815" width="7.625" style="5" customWidth="1"/>
    <col min="2816" max="2816" width="8.625" style="5" customWidth="1"/>
    <col min="2817" max="2817" width="7.125" style="5" customWidth="1"/>
    <col min="2818" max="2818" width="8.25" style="5" customWidth="1"/>
    <col min="2819" max="3062" width="9" style="5"/>
    <col min="3063" max="3063" width="9.625" style="5" customWidth="1"/>
    <col min="3064" max="3064" width="8.125" style="5" customWidth="1"/>
    <col min="3065" max="3065" width="7.75" style="5" customWidth="1"/>
    <col min="3066" max="3066" width="8.125" style="5" customWidth="1"/>
    <col min="3067" max="3067" width="6.625" style="5" customWidth="1"/>
    <col min="3068" max="3068" width="8.125" style="5" customWidth="1"/>
    <col min="3069" max="3069" width="6.25" style="5" customWidth="1"/>
    <col min="3070" max="3070" width="7.875" style="5" customWidth="1"/>
    <col min="3071" max="3071" width="7.625" style="5" customWidth="1"/>
    <col min="3072" max="3072" width="8.625" style="5" customWidth="1"/>
    <col min="3073" max="3073" width="7.125" style="5" customWidth="1"/>
    <col min="3074" max="3074" width="8.25" style="5" customWidth="1"/>
    <col min="3075" max="3318" width="9" style="5"/>
    <col min="3319" max="3319" width="9.625" style="5" customWidth="1"/>
    <col min="3320" max="3320" width="8.125" style="5" customWidth="1"/>
    <col min="3321" max="3321" width="7.75" style="5" customWidth="1"/>
    <col min="3322" max="3322" width="8.125" style="5" customWidth="1"/>
    <col min="3323" max="3323" width="6.625" style="5" customWidth="1"/>
    <col min="3324" max="3324" width="8.125" style="5" customWidth="1"/>
    <col min="3325" max="3325" width="6.25" style="5" customWidth="1"/>
    <col min="3326" max="3326" width="7.875" style="5" customWidth="1"/>
    <col min="3327" max="3327" width="7.625" style="5" customWidth="1"/>
    <col min="3328" max="3328" width="8.625" style="5" customWidth="1"/>
    <col min="3329" max="3329" width="7.125" style="5" customWidth="1"/>
    <col min="3330" max="3330" width="8.25" style="5" customWidth="1"/>
    <col min="3331" max="3574" width="9" style="5"/>
    <col min="3575" max="3575" width="9.625" style="5" customWidth="1"/>
    <col min="3576" max="3576" width="8.125" style="5" customWidth="1"/>
    <col min="3577" max="3577" width="7.75" style="5" customWidth="1"/>
    <col min="3578" max="3578" width="8.125" style="5" customWidth="1"/>
    <col min="3579" max="3579" width="6.625" style="5" customWidth="1"/>
    <col min="3580" max="3580" width="8.125" style="5" customWidth="1"/>
    <col min="3581" max="3581" width="6.25" style="5" customWidth="1"/>
    <col min="3582" max="3582" width="7.875" style="5" customWidth="1"/>
    <col min="3583" max="3583" width="7.625" style="5" customWidth="1"/>
    <col min="3584" max="3584" width="8.625" style="5" customWidth="1"/>
    <col min="3585" max="3585" width="7.125" style="5" customWidth="1"/>
    <col min="3586" max="3586" width="8.25" style="5" customWidth="1"/>
    <col min="3587" max="3830" width="9" style="5"/>
    <col min="3831" max="3831" width="9.625" style="5" customWidth="1"/>
    <col min="3832" max="3832" width="8.125" style="5" customWidth="1"/>
    <col min="3833" max="3833" width="7.75" style="5" customWidth="1"/>
    <col min="3834" max="3834" width="8.125" style="5" customWidth="1"/>
    <col min="3835" max="3835" width="6.625" style="5" customWidth="1"/>
    <col min="3836" max="3836" width="8.125" style="5" customWidth="1"/>
    <col min="3837" max="3837" width="6.25" style="5" customWidth="1"/>
    <col min="3838" max="3838" width="7.875" style="5" customWidth="1"/>
    <col min="3839" max="3839" width="7.625" style="5" customWidth="1"/>
    <col min="3840" max="3840" width="8.625" style="5" customWidth="1"/>
    <col min="3841" max="3841" width="7.125" style="5" customWidth="1"/>
    <col min="3842" max="3842" width="8.25" style="5" customWidth="1"/>
    <col min="3843" max="4086" width="9" style="5"/>
    <col min="4087" max="4087" width="9.625" style="5" customWidth="1"/>
    <col min="4088" max="4088" width="8.125" style="5" customWidth="1"/>
    <col min="4089" max="4089" width="7.75" style="5" customWidth="1"/>
    <col min="4090" max="4090" width="8.125" style="5" customWidth="1"/>
    <col min="4091" max="4091" width="6.625" style="5" customWidth="1"/>
    <col min="4092" max="4092" width="8.125" style="5" customWidth="1"/>
    <col min="4093" max="4093" width="6.25" style="5" customWidth="1"/>
    <col min="4094" max="4094" width="7.875" style="5" customWidth="1"/>
    <col min="4095" max="4095" width="7.625" style="5" customWidth="1"/>
    <col min="4096" max="4096" width="8.625" style="5" customWidth="1"/>
    <col min="4097" max="4097" width="7.125" style="5" customWidth="1"/>
    <col min="4098" max="4098" width="8.25" style="5" customWidth="1"/>
    <col min="4099" max="4342" width="9" style="5"/>
    <col min="4343" max="4343" width="9.625" style="5" customWidth="1"/>
    <col min="4344" max="4344" width="8.125" style="5" customWidth="1"/>
    <col min="4345" max="4345" width="7.75" style="5" customWidth="1"/>
    <col min="4346" max="4346" width="8.125" style="5" customWidth="1"/>
    <col min="4347" max="4347" width="6.625" style="5" customWidth="1"/>
    <col min="4348" max="4348" width="8.125" style="5" customWidth="1"/>
    <col min="4349" max="4349" width="6.25" style="5" customWidth="1"/>
    <col min="4350" max="4350" width="7.875" style="5" customWidth="1"/>
    <col min="4351" max="4351" width="7.625" style="5" customWidth="1"/>
    <col min="4352" max="4352" width="8.625" style="5" customWidth="1"/>
    <col min="4353" max="4353" width="7.125" style="5" customWidth="1"/>
    <col min="4354" max="4354" width="8.25" style="5" customWidth="1"/>
    <col min="4355" max="4598" width="9" style="5"/>
    <col min="4599" max="4599" width="9.625" style="5" customWidth="1"/>
    <col min="4600" max="4600" width="8.125" style="5" customWidth="1"/>
    <col min="4601" max="4601" width="7.75" style="5" customWidth="1"/>
    <col min="4602" max="4602" width="8.125" style="5" customWidth="1"/>
    <col min="4603" max="4603" width="6.625" style="5" customWidth="1"/>
    <col min="4604" max="4604" width="8.125" style="5" customWidth="1"/>
    <col min="4605" max="4605" width="6.25" style="5" customWidth="1"/>
    <col min="4606" max="4606" width="7.875" style="5" customWidth="1"/>
    <col min="4607" max="4607" width="7.625" style="5" customWidth="1"/>
    <col min="4608" max="4608" width="8.625" style="5" customWidth="1"/>
    <col min="4609" max="4609" width="7.125" style="5" customWidth="1"/>
    <col min="4610" max="4610" width="8.25" style="5" customWidth="1"/>
    <col min="4611" max="4854" width="9" style="5"/>
    <col min="4855" max="4855" width="9.625" style="5" customWidth="1"/>
    <col min="4856" max="4856" width="8.125" style="5" customWidth="1"/>
    <col min="4857" max="4857" width="7.75" style="5" customWidth="1"/>
    <col min="4858" max="4858" width="8.125" style="5" customWidth="1"/>
    <col min="4859" max="4859" width="6.625" style="5" customWidth="1"/>
    <col min="4860" max="4860" width="8.125" style="5" customWidth="1"/>
    <col min="4861" max="4861" width="6.25" style="5" customWidth="1"/>
    <col min="4862" max="4862" width="7.875" style="5" customWidth="1"/>
    <col min="4863" max="4863" width="7.625" style="5" customWidth="1"/>
    <col min="4864" max="4864" width="8.625" style="5" customWidth="1"/>
    <col min="4865" max="4865" width="7.125" style="5" customWidth="1"/>
    <col min="4866" max="4866" width="8.25" style="5" customWidth="1"/>
    <col min="4867" max="5110" width="9" style="5"/>
    <col min="5111" max="5111" width="9.625" style="5" customWidth="1"/>
    <col min="5112" max="5112" width="8.125" style="5" customWidth="1"/>
    <col min="5113" max="5113" width="7.75" style="5" customWidth="1"/>
    <col min="5114" max="5114" width="8.125" style="5" customWidth="1"/>
    <col min="5115" max="5115" width="6.625" style="5" customWidth="1"/>
    <col min="5116" max="5116" width="8.125" style="5" customWidth="1"/>
    <col min="5117" max="5117" width="6.25" style="5" customWidth="1"/>
    <col min="5118" max="5118" width="7.875" style="5" customWidth="1"/>
    <col min="5119" max="5119" width="7.625" style="5" customWidth="1"/>
    <col min="5120" max="5120" width="8.625" style="5" customWidth="1"/>
    <col min="5121" max="5121" width="7.125" style="5" customWidth="1"/>
    <col min="5122" max="5122" width="8.25" style="5" customWidth="1"/>
    <col min="5123" max="5366" width="9" style="5"/>
    <col min="5367" max="5367" width="9.625" style="5" customWidth="1"/>
    <col min="5368" max="5368" width="8.125" style="5" customWidth="1"/>
    <col min="5369" max="5369" width="7.75" style="5" customWidth="1"/>
    <col min="5370" max="5370" width="8.125" style="5" customWidth="1"/>
    <col min="5371" max="5371" width="6.625" style="5" customWidth="1"/>
    <col min="5372" max="5372" width="8.125" style="5" customWidth="1"/>
    <col min="5373" max="5373" width="6.25" style="5" customWidth="1"/>
    <col min="5374" max="5374" width="7.875" style="5" customWidth="1"/>
    <col min="5375" max="5375" width="7.625" style="5" customWidth="1"/>
    <col min="5376" max="5376" width="8.625" style="5" customWidth="1"/>
    <col min="5377" max="5377" width="7.125" style="5" customWidth="1"/>
    <col min="5378" max="5378" width="8.25" style="5" customWidth="1"/>
    <col min="5379" max="5622" width="9" style="5"/>
    <col min="5623" max="5623" width="9.625" style="5" customWidth="1"/>
    <col min="5624" max="5624" width="8.125" style="5" customWidth="1"/>
    <col min="5625" max="5625" width="7.75" style="5" customWidth="1"/>
    <col min="5626" max="5626" width="8.125" style="5" customWidth="1"/>
    <col min="5627" max="5627" width="6.625" style="5" customWidth="1"/>
    <col min="5628" max="5628" width="8.125" style="5" customWidth="1"/>
    <col min="5629" max="5629" width="6.25" style="5" customWidth="1"/>
    <col min="5630" max="5630" width="7.875" style="5" customWidth="1"/>
    <col min="5631" max="5631" width="7.625" style="5" customWidth="1"/>
    <col min="5632" max="5632" width="8.625" style="5" customWidth="1"/>
    <col min="5633" max="5633" width="7.125" style="5" customWidth="1"/>
    <col min="5634" max="5634" width="8.25" style="5" customWidth="1"/>
    <col min="5635" max="5878" width="9" style="5"/>
    <col min="5879" max="5879" width="9.625" style="5" customWidth="1"/>
    <col min="5880" max="5880" width="8.125" style="5" customWidth="1"/>
    <col min="5881" max="5881" width="7.75" style="5" customWidth="1"/>
    <col min="5882" max="5882" width="8.125" style="5" customWidth="1"/>
    <col min="5883" max="5883" width="6.625" style="5" customWidth="1"/>
    <col min="5884" max="5884" width="8.125" style="5" customWidth="1"/>
    <col min="5885" max="5885" width="6.25" style="5" customWidth="1"/>
    <col min="5886" max="5886" width="7.875" style="5" customWidth="1"/>
    <col min="5887" max="5887" width="7.625" style="5" customWidth="1"/>
    <col min="5888" max="5888" width="8.625" style="5" customWidth="1"/>
    <col min="5889" max="5889" width="7.125" style="5" customWidth="1"/>
    <col min="5890" max="5890" width="8.25" style="5" customWidth="1"/>
    <col min="5891" max="6134" width="9" style="5"/>
    <col min="6135" max="6135" width="9.625" style="5" customWidth="1"/>
    <col min="6136" max="6136" width="8.125" style="5" customWidth="1"/>
    <col min="6137" max="6137" width="7.75" style="5" customWidth="1"/>
    <col min="6138" max="6138" width="8.125" style="5" customWidth="1"/>
    <col min="6139" max="6139" width="6.625" style="5" customWidth="1"/>
    <col min="6140" max="6140" width="8.125" style="5" customWidth="1"/>
    <col min="6141" max="6141" width="6.25" style="5" customWidth="1"/>
    <col min="6142" max="6142" width="7.875" style="5" customWidth="1"/>
    <col min="6143" max="6143" width="7.625" style="5" customWidth="1"/>
    <col min="6144" max="6144" width="8.625" style="5" customWidth="1"/>
    <col min="6145" max="6145" width="7.125" style="5" customWidth="1"/>
    <col min="6146" max="6146" width="8.25" style="5" customWidth="1"/>
    <col min="6147" max="6390" width="9" style="5"/>
    <col min="6391" max="6391" width="9.625" style="5" customWidth="1"/>
    <col min="6392" max="6392" width="8.125" style="5" customWidth="1"/>
    <col min="6393" max="6393" width="7.75" style="5" customWidth="1"/>
    <col min="6394" max="6394" width="8.125" style="5" customWidth="1"/>
    <col min="6395" max="6395" width="6.625" style="5" customWidth="1"/>
    <col min="6396" max="6396" width="8.125" style="5" customWidth="1"/>
    <col min="6397" max="6397" width="6.25" style="5" customWidth="1"/>
    <col min="6398" max="6398" width="7.875" style="5" customWidth="1"/>
    <col min="6399" max="6399" width="7.625" style="5" customWidth="1"/>
    <col min="6400" max="6400" width="8.625" style="5" customWidth="1"/>
    <col min="6401" max="6401" width="7.125" style="5" customWidth="1"/>
    <col min="6402" max="6402" width="8.25" style="5" customWidth="1"/>
    <col min="6403" max="6646" width="9" style="5"/>
    <col min="6647" max="6647" width="9.625" style="5" customWidth="1"/>
    <col min="6648" max="6648" width="8.125" style="5" customWidth="1"/>
    <col min="6649" max="6649" width="7.75" style="5" customWidth="1"/>
    <col min="6650" max="6650" width="8.125" style="5" customWidth="1"/>
    <col min="6651" max="6651" width="6.625" style="5" customWidth="1"/>
    <col min="6652" max="6652" width="8.125" style="5" customWidth="1"/>
    <col min="6653" max="6653" width="6.25" style="5" customWidth="1"/>
    <col min="6654" max="6654" width="7.875" style="5" customWidth="1"/>
    <col min="6655" max="6655" width="7.625" style="5" customWidth="1"/>
    <col min="6656" max="6656" width="8.625" style="5" customWidth="1"/>
    <col min="6657" max="6657" width="7.125" style="5" customWidth="1"/>
    <col min="6658" max="6658" width="8.25" style="5" customWidth="1"/>
    <col min="6659" max="6902" width="9" style="5"/>
    <col min="6903" max="6903" width="9.625" style="5" customWidth="1"/>
    <col min="6904" max="6904" width="8.125" style="5" customWidth="1"/>
    <col min="6905" max="6905" width="7.75" style="5" customWidth="1"/>
    <col min="6906" max="6906" width="8.125" style="5" customWidth="1"/>
    <col min="6907" max="6907" width="6.625" style="5" customWidth="1"/>
    <col min="6908" max="6908" width="8.125" style="5" customWidth="1"/>
    <col min="6909" max="6909" width="6.25" style="5" customWidth="1"/>
    <col min="6910" max="6910" width="7.875" style="5" customWidth="1"/>
    <col min="6911" max="6911" width="7.625" style="5" customWidth="1"/>
    <col min="6912" max="6912" width="8.625" style="5" customWidth="1"/>
    <col min="6913" max="6913" width="7.125" style="5" customWidth="1"/>
    <col min="6914" max="6914" width="8.25" style="5" customWidth="1"/>
    <col min="6915" max="7158" width="9" style="5"/>
    <col min="7159" max="7159" width="9.625" style="5" customWidth="1"/>
    <col min="7160" max="7160" width="8.125" style="5" customWidth="1"/>
    <col min="7161" max="7161" width="7.75" style="5" customWidth="1"/>
    <col min="7162" max="7162" width="8.125" style="5" customWidth="1"/>
    <col min="7163" max="7163" width="6.625" style="5" customWidth="1"/>
    <col min="7164" max="7164" width="8.125" style="5" customWidth="1"/>
    <col min="7165" max="7165" width="6.25" style="5" customWidth="1"/>
    <col min="7166" max="7166" width="7.875" style="5" customWidth="1"/>
    <col min="7167" max="7167" width="7.625" style="5" customWidth="1"/>
    <col min="7168" max="7168" width="8.625" style="5" customWidth="1"/>
    <col min="7169" max="7169" width="7.125" style="5" customWidth="1"/>
    <col min="7170" max="7170" width="8.25" style="5" customWidth="1"/>
    <col min="7171" max="7414" width="9" style="5"/>
    <col min="7415" max="7415" width="9.625" style="5" customWidth="1"/>
    <col min="7416" max="7416" width="8.125" style="5" customWidth="1"/>
    <col min="7417" max="7417" width="7.75" style="5" customWidth="1"/>
    <col min="7418" max="7418" width="8.125" style="5" customWidth="1"/>
    <col min="7419" max="7419" width="6.625" style="5" customWidth="1"/>
    <col min="7420" max="7420" width="8.125" style="5" customWidth="1"/>
    <col min="7421" max="7421" width="6.25" style="5" customWidth="1"/>
    <col min="7422" max="7422" width="7.875" style="5" customWidth="1"/>
    <col min="7423" max="7423" width="7.625" style="5" customWidth="1"/>
    <col min="7424" max="7424" width="8.625" style="5" customWidth="1"/>
    <col min="7425" max="7425" width="7.125" style="5" customWidth="1"/>
    <col min="7426" max="7426" width="8.25" style="5" customWidth="1"/>
    <col min="7427" max="7670" width="9" style="5"/>
    <col min="7671" max="7671" width="9.625" style="5" customWidth="1"/>
    <col min="7672" max="7672" width="8.125" style="5" customWidth="1"/>
    <col min="7673" max="7673" width="7.75" style="5" customWidth="1"/>
    <col min="7674" max="7674" width="8.125" style="5" customWidth="1"/>
    <col min="7675" max="7675" width="6.625" style="5" customWidth="1"/>
    <col min="7676" max="7676" width="8.125" style="5" customWidth="1"/>
    <col min="7677" max="7677" width="6.25" style="5" customWidth="1"/>
    <col min="7678" max="7678" width="7.875" style="5" customWidth="1"/>
    <col min="7679" max="7679" width="7.625" style="5" customWidth="1"/>
    <col min="7680" max="7680" width="8.625" style="5" customWidth="1"/>
    <col min="7681" max="7681" width="7.125" style="5" customWidth="1"/>
    <col min="7682" max="7682" width="8.25" style="5" customWidth="1"/>
    <col min="7683" max="7926" width="9" style="5"/>
    <col min="7927" max="7927" width="9.625" style="5" customWidth="1"/>
    <col min="7928" max="7928" width="8.125" style="5" customWidth="1"/>
    <col min="7929" max="7929" width="7.75" style="5" customWidth="1"/>
    <col min="7930" max="7930" width="8.125" style="5" customWidth="1"/>
    <col min="7931" max="7931" width="6.625" style="5" customWidth="1"/>
    <col min="7932" max="7932" width="8.125" style="5" customWidth="1"/>
    <col min="7933" max="7933" width="6.25" style="5" customWidth="1"/>
    <col min="7934" max="7934" width="7.875" style="5" customWidth="1"/>
    <col min="7935" max="7935" width="7.625" style="5" customWidth="1"/>
    <col min="7936" max="7936" width="8.625" style="5" customWidth="1"/>
    <col min="7937" max="7937" width="7.125" style="5" customWidth="1"/>
    <col min="7938" max="7938" width="8.25" style="5" customWidth="1"/>
    <col min="7939" max="8182" width="9" style="5"/>
    <col min="8183" max="8183" width="9.625" style="5" customWidth="1"/>
    <col min="8184" max="8184" width="8.125" style="5" customWidth="1"/>
    <col min="8185" max="8185" width="7.75" style="5" customWidth="1"/>
    <col min="8186" max="8186" width="8.125" style="5" customWidth="1"/>
    <col min="8187" max="8187" width="6.625" style="5" customWidth="1"/>
    <col min="8188" max="8188" width="8.125" style="5" customWidth="1"/>
    <col min="8189" max="8189" width="6.25" style="5" customWidth="1"/>
    <col min="8190" max="8190" width="7.875" style="5" customWidth="1"/>
    <col min="8191" max="8191" width="7.625" style="5" customWidth="1"/>
    <col min="8192" max="8192" width="8.625" style="5" customWidth="1"/>
    <col min="8193" max="8193" width="7.125" style="5" customWidth="1"/>
    <col min="8194" max="8194" width="8.25" style="5" customWidth="1"/>
    <col min="8195" max="8438" width="9" style="5"/>
    <col min="8439" max="8439" width="9.625" style="5" customWidth="1"/>
    <col min="8440" max="8440" width="8.125" style="5" customWidth="1"/>
    <col min="8441" max="8441" width="7.75" style="5" customWidth="1"/>
    <col min="8442" max="8442" width="8.125" style="5" customWidth="1"/>
    <col min="8443" max="8443" width="6.625" style="5" customWidth="1"/>
    <col min="8444" max="8444" width="8.125" style="5" customWidth="1"/>
    <col min="8445" max="8445" width="6.25" style="5" customWidth="1"/>
    <col min="8446" max="8446" width="7.875" style="5" customWidth="1"/>
    <col min="8447" max="8447" width="7.625" style="5" customWidth="1"/>
    <col min="8448" max="8448" width="8.625" style="5" customWidth="1"/>
    <col min="8449" max="8449" width="7.125" style="5" customWidth="1"/>
    <col min="8450" max="8450" width="8.25" style="5" customWidth="1"/>
    <col min="8451" max="8694" width="9" style="5"/>
    <col min="8695" max="8695" width="9.625" style="5" customWidth="1"/>
    <col min="8696" max="8696" width="8.125" style="5" customWidth="1"/>
    <col min="8697" max="8697" width="7.75" style="5" customWidth="1"/>
    <col min="8698" max="8698" width="8.125" style="5" customWidth="1"/>
    <col min="8699" max="8699" width="6.625" style="5" customWidth="1"/>
    <col min="8700" max="8700" width="8.125" style="5" customWidth="1"/>
    <col min="8701" max="8701" width="6.25" style="5" customWidth="1"/>
    <col min="8702" max="8702" width="7.875" style="5" customWidth="1"/>
    <col min="8703" max="8703" width="7.625" style="5" customWidth="1"/>
    <col min="8704" max="8704" width="8.625" style="5" customWidth="1"/>
    <col min="8705" max="8705" width="7.125" style="5" customWidth="1"/>
    <col min="8706" max="8706" width="8.25" style="5" customWidth="1"/>
    <col min="8707" max="8950" width="9" style="5"/>
    <col min="8951" max="8951" width="9.625" style="5" customWidth="1"/>
    <col min="8952" max="8952" width="8.125" style="5" customWidth="1"/>
    <col min="8953" max="8953" width="7.75" style="5" customWidth="1"/>
    <col min="8954" max="8954" width="8.125" style="5" customWidth="1"/>
    <col min="8955" max="8955" width="6.625" style="5" customWidth="1"/>
    <col min="8956" max="8956" width="8.125" style="5" customWidth="1"/>
    <col min="8957" max="8957" width="6.25" style="5" customWidth="1"/>
    <col min="8958" max="8958" width="7.875" style="5" customWidth="1"/>
    <col min="8959" max="8959" width="7.625" style="5" customWidth="1"/>
    <col min="8960" max="8960" width="8.625" style="5" customWidth="1"/>
    <col min="8961" max="8961" width="7.125" style="5" customWidth="1"/>
    <col min="8962" max="8962" width="8.25" style="5" customWidth="1"/>
    <col min="8963" max="9206" width="9" style="5"/>
    <col min="9207" max="9207" width="9.625" style="5" customWidth="1"/>
    <col min="9208" max="9208" width="8.125" style="5" customWidth="1"/>
    <col min="9209" max="9209" width="7.75" style="5" customWidth="1"/>
    <col min="9210" max="9210" width="8.125" style="5" customWidth="1"/>
    <col min="9211" max="9211" width="6.625" style="5" customWidth="1"/>
    <col min="9212" max="9212" width="8.125" style="5" customWidth="1"/>
    <col min="9213" max="9213" width="6.25" style="5" customWidth="1"/>
    <col min="9214" max="9214" width="7.875" style="5" customWidth="1"/>
    <col min="9215" max="9215" width="7.625" style="5" customWidth="1"/>
    <col min="9216" max="9216" width="8.625" style="5" customWidth="1"/>
    <col min="9217" max="9217" width="7.125" style="5" customWidth="1"/>
    <col min="9218" max="9218" width="8.25" style="5" customWidth="1"/>
    <col min="9219" max="9462" width="9" style="5"/>
    <col min="9463" max="9463" width="9.625" style="5" customWidth="1"/>
    <col min="9464" max="9464" width="8.125" style="5" customWidth="1"/>
    <col min="9465" max="9465" width="7.75" style="5" customWidth="1"/>
    <col min="9466" max="9466" width="8.125" style="5" customWidth="1"/>
    <col min="9467" max="9467" width="6.625" style="5" customWidth="1"/>
    <col min="9468" max="9468" width="8.125" style="5" customWidth="1"/>
    <col min="9469" max="9469" width="6.25" style="5" customWidth="1"/>
    <col min="9470" max="9470" width="7.875" style="5" customWidth="1"/>
    <col min="9471" max="9471" width="7.625" style="5" customWidth="1"/>
    <col min="9472" max="9472" width="8.625" style="5" customWidth="1"/>
    <col min="9473" max="9473" width="7.125" style="5" customWidth="1"/>
    <col min="9474" max="9474" width="8.25" style="5" customWidth="1"/>
    <col min="9475" max="9718" width="9" style="5"/>
    <col min="9719" max="9719" width="9.625" style="5" customWidth="1"/>
    <col min="9720" max="9720" width="8.125" style="5" customWidth="1"/>
    <col min="9721" max="9721" width="7.75" style="5" customWidth="1"/>
    <col min="9722" max="9722" width="8.125" style="5" customWidth="1"/>
    <col min="9723" max="9723" width="6.625" style="5" customWidth="1"/>
    <col min="9724" max="9724" width="8.125" style="5" customWidth="1"/>
    <col min="9725" max="9725" width="6.25" style="5" customWidth="1"/>
    <col min="9726" max="9726" width="7.875" style="5" customWidth="1"/>
    <col min="9727" max="9727" width="7.625" style="5" customWidth="1"/>
    <col min="9728" max="9728" width="8.625" style="5" customWidth="1"/>
    <col min="9729" max="9729" width="7.125" style="5" customWidth="1"/>
    <col min="9730" max="9730" width="8.25" style="5" customWidth="1"/>
    <col min="9731" max="9974" width="9" style="5"/>
    <col min="9975" max="9975" width="9.625" style="5" customWidth="1"/>
    <col min="9976" max="9976" width="8.125" style="5" customWidth="1"/>
    <col min="9977" max="9977" width="7.75" style="5" customWidth="1"/>
    <col min="9978" max="9978" width="8.125" style="5" customWidth="1"/>
    <col min="9979" max="9979" width="6.625" style="5" customWidth="1"/>
    <col min="9980" max="9980" width="8.125" style="5" customWidth="1"/>
    <col min="9981" max="9981" width="6.25" style="5" customWidth="1"/>
    <col min="9982" max="9982" width="7.875" style="5" customWidth="1"/>
    <col min="9983" max="9983" width="7.625" style="5" customWidth="1"/>
    <col min="9984" max="9984" width="8.625" style="5" customWidth="1"/>
    <col min="9985" max="9985" width="7.125" style="5" customWidth="1"/>
    <col min="9986" max="9986" width="8.25" style="5" customWidth="1"/>
    <col min="9987" max="10230" width="9" style="5"/>
    <col min="10231" max="10231" width="9.625" style="5" customWidth="1"/>
    <col min="10232" max="10232" width="8.125" style="5" customWidth="1"/>
    <col min="10233" max="10233" width="7.75" style="5" customWidth="1"/>
    <col min="10234" max="10234" width="8.125" style="5" customWidth="1"/>
    <col min="10235" max="10235" width="6.625" style="5" customWidth="1"/>
    <col min="10236" max="10236" width="8.125" style="5" customWidth="1"/>
    <col min="10237" max="10237" width="6.25" style="5" customWidth="1"/>
    <col min="10238" max="10238" width="7.875" style="5" customWidth="1"/>
    <col min="10239" max="10239" width="7.625" style="5" customWidth="1"/>
    <col min="10240" max="10240" width="8.625" style="5" customWidth="1"/>
    <col min="10241" max="10241" width="7.125" style="5" customWidth="1"/>
    <col min="10242" max="10242" width="8.25" style="5" customWidth="1"/>
    <col min="10243" max="10486" width="9" style="5"/>
    <col min="10487" max="10487" width="9.625" style="5" customWidth="1"/>
    <col min="10488" max="10488" width="8.125" style="5" customWidth="1"/>
    <col min="10489" max="10489" width="7.75" style="5" customWidth="1"/>
    <col min="10490" max="10490" width="8.125" style="5" customWidth="1"/>
    <col min="10491" max="10491" width="6.625" style="5" customWidth="1"/>
    <col min="10492" max="10492" width="8.125" style="5" customWidth="1"/>
    <col min="10493" max="10493" width="6.25" style="5" customWidth="1"/>
    <col min="10494" max="10494" width="7.875" style="5" customWidth="1"/>
    <col min="10495" max="10495" width="7.625" style="5" customWidth="1"/>
    <col min="10496" max="10496" width="8.625" style="5" customWidth="1"/>
    <col min="10497" max="10497" width="7.125" style="5" customWidth="1"/>
    <col min="10498" max="10498" width="8.25" style="5" customWidth="1"/>
    <col min="10499" max="10742" width="9" style="5"/>
    <col min="10743" max="10743" width="9.625" style="5" customWidth="1"/>
    <col min="10744" max="10744" width="8.125" style="5" customWidth="1"/>
    <col min="10745" max="10745" width="7.75" style="5" customWidth="1"/>
    <col min="10746" max="10746" width="8.125" style="5" customWidth="1"/>
    <col min="10747" max="10747" width="6.625" style="5" customWidth="1"/>
    <col min="10748" max="10748" width="8.125" style="5" customWidth="1"/>
    <col min="10749" max="10749" width="6.25" style="5" customWidth="1"/>
    <col min="10750" max="10750" width="7.875" style="5" customWidth="1"/>
    <col min="10751" max="10751" width="7.625" style="5" customWidth="1"/>
    <col min="10752" max="10752" width="8.625" style="5" customWidth="1"/>
    <col min="10753" max="10753" width="7.125" style="5" customWidth="1"/>
    <col min="10754" max="10754" width="8.25" style="5" customWidth="1"/>
    <col min="10755" max="10998" width="9" style="5"/>
    <col min="10999" max="10999" width="9.625" style="5" customWidth="1"/>
    <col min="11000" max="11000" width="8.125" style="5" customWidth="1"/>
    <col min="11001" max="11001" width="7.75" style="5" customWidth="1"/>
    <col min="11002" max="11002" width="8.125" style="5" customWidth="1"/>
    <col min="11003" max="11003" width="6.625" style="5" customWidth="1"/>
    <col min="11004" max="11004" width="8.125" style="5" customWidth="1"/>
    <col min="11005" max="11005" width="6.25" style="5" customWidth="1"/>
    <col min="11006" max="11006" width="7.875" style="5" customWidth="1"/>
    <col min="11007" max="11007" width="7.625" style="5" customWidth="1"/>
    <col min="11008" max="11008" width="8.625" style="5" customWidth="1"/>
    <col min="11009" max="11009" width="7.125" style="5" customWidth="1"/>
    <col min="11010" max="11010" width="8.25" style="5" customWidth="1"/>
    <col min="11011" max="11254" width="9" style="5"/>
    <col min="11255" max="11255" width="9.625" style="5" customWidth="1"/>
    <col min="11256" max="11256" width="8.125" style="5" customWidth="1"/>
    <col min="11257" max="11257" width="7.75" style="5" customWidth="1"/>
    <col min="11258" max="11258" width="8.125" style="5" customWidth="1"/>
    <col min="11259" max="11259" width="6.625" style="5" customWidth="1"/>
    <col min="11260" max="11260" width="8.125" style="5" customWidth="1"/>
    <col min="11261" max="11261" width="6.25" style="5" customWidth="1"/>
    <col min="11262" max="11262" width="7.875" style="5" customWidth="1"/>
    <col min="11263" max="11263" width="7.625" style="5" customWidth="1"/>
    <col min="11264" max="11264" width="8.625" style="5" customWidth="1"/>
    <col min="11265" max="11265" width="7.125" style="5" customWidth="1"/>
    <col min="11266" max="11266" width="8.25" style="5" customWidth="1"/>
    <col min="11267" max="11510" width="9" style="5"/>
    <col min="11511" max="11511" width="9.625" style="5" customWidth="1"/>
    <col min="11512" max="11512" width="8.125" style="5" customWidth="1"/>
    <col min="11513" max="11513" width="7.75" style="5" customWidth="1"/>
    <col min="11514" max="11514" width="8.125" style="5" customWidth="1"/>
    <col min="11515" max="11515" width="6.625" style="5" customWidth="1"/>
    <col min="11516" max="11516" width="8.125" style="5" customWidth="1"/>
    <col min="11517" max="11517" width="6.25" style="5" customWidth="1"/>
    <col min="11518" max="11518" width="7.875" style="5" customWidth="1"/>
    <col min="11519" max="11519" width="7.625" style="5" customWidth="1"/>
    <col min="11520" max="11520" width="8.625" style="5" customWidth="1"/>
    <col min="11521" max="11521" width="7.125" style="5" customWidth="1"/>
    <col min="11522" max="11522" width="8.25" style="5" customWidth="1"/>
    <col min="11523" max="11766" width="9" style="5"/>
    <col min="11767" max="11767" width="9.625" style="5" customWidth="1"/>
    <col min="11768" max="11768" width="8.125" style="5" customWidth="1"/>
    <col min="11769" max="11769" width="7.75" style="5" customWidth="1"/>
    <col min="11770" max="11770" width="8.125" style="5" customWidth="1"/>
    <col min="11771" max="11771" width="6.625" style="5" customWidth="1"/>
    <col min="11772" max="11772" width="8.125" style="5" customWidth="1"/>
    <col min="11773" max="11773" width="6.25" style="5" customWidth="1"/>
    <col min="11774" max="11774" width="7.875" style="5" customWidth="1"/>
    <col min="11775" max="11775" width="7.625" style="5" customWidth="1"/>
    <col min="11776" max="11776" width="8.625" style="5" customWidth="1"/>
    <col min="11777" max="11777" width="7.125" style="5" customWidth="1"/>
    <col min="11778" max="11778" width="8.25" style="5" customWidth="1"/>
    <col min="11779" max="12022" width="9" style="5"/>
    <col min="12023" max="12023" width="9.625" style="5" customWidth="1"/>
    <col min="12024" max="12024" width="8.125" style="5" customWidth="1"/>
    <col min="12025" max="12025" width="7.75" style="5" customWidth="1"/>
    <col min="12026" max="12026" width="8.125" style="5" customWidth="1"/>
    <col min="12027" max="12027" width="6.625" style="5" customWidth="1"/>
    <col min="12028" max="12028" width="8.125" style="5" customWidth="1"/>
    <col min="12029" max="12029" width="6.25" style="5" customWidth="1"/>
    <col min="12030" max="12030" width="7.875" style="5" customWidth="1"/>
    <col min="12031" max="12031" width="7.625" style="5" customWidth="1"/>
    <col min="12032" max="12032" width="8.625" style="5" customWidth="1"/>
    <col min="12033" max="12033" width="7.125" style="5" customWidth="1"/>
    <col min="12034" max="12034" width="8.25" style="5" customWidth="1"/>
    <col min="12035" max="12278" width="9" style="5"/>
    <col min="12279" max="12279" width="9.625" style="5" customWidth="1"/>
    <col min="12280" max="12280" width="8.125" style="5" customWidth="1"/>
    <col min="12281" max="12281" width="7.75" style="5" customWidth="1"/>
    <col min="12282" max="12282" width="8.125" style="5" customWidth="1"/>
    <col min="12283" max="12283" width="6.625" style="5" customWidth="1"/>
    <col min="12284" max="12284" width="8.125" style="5" customWidth="1"/>
    <col min="12285" max="12285" width="6.25" style="5" customWidth="1"/>
    <col min="12286" max="12286" width="7.875" style="5" customWidth="1"/>
    <col min="12287" max="12287" width="7.625" style="5" customWidth="1"/>
    <col min="12288" max="12288" width="8.625" style="5" customWidth="1"/>
    <col min="12289" max="12289" width="7.125" style="5" customWidth="1"/>
    <col min="12290" max="12290" width="8.25" style="5" customWidth="1"/>
    <col min="12291" max="12534" width="9" style="5"/>
    <col min="12535" max="12535" width="9.625" style="5" customWidth="1"/>
    <col min="12536" max="12536" width="8.125" style="5" customWidth="1"/>
    <col min="12537" max="12537" width="7.75" style="5" customWidth="1"/>
    <col min="12538" max="12538" width="8.125" style="5" customWidth="1"/>
    <col min="12539" max="12539" width="6.625" style="5" customWidth="1"/>
    <col min="12540" max="12540" width="8.125" style="5" customWidth="1"/>
    <col min="12541" max="12541" width="6.25" style="5" customWidth="1"/>
    <col min="12542" max="12542" width="7.875" style="5" customWidth="1"/>
    <col min="12543" max="12543" width="7.625" style="5" customWidth="1"/>
    <col min="12544" max="12544" width="8.625" style="5" customWidth="1"/>
    <col min="12545" max="12545" width="7.125" style="5" customWidth="1"/>
    <col min="12546" max="12546" width="8.25" style="5" customWidth="1"/>
    <col min="12547" max="12790" width="9" style="5"/>
    <col min="12791" max="12791" width="9.625" style="5" customWidth="1"/>
    <col min="12792" max="12792" width="8.125" style="5" customWidth="1"/>
    <col min="12793" max="12793" width="7.75" style="5" customWidth="1"/>
    <col min="12794" max="12794" width="8.125" style="5" customWidth="1"/>
    <col min="12795" max="12795" width="6.625" style="5" customWidth="1"/>
    <col min="12796" max="12796" width="8.125" style="5" customWidth="1"/>
    <col min="12797" max="12797" width="6.25" style="5" customWidth="1"/>
    <col min="12798" max="12798" width="7.875" style="5" customWidth="1"/>
    <col min="12799" max="12799" width="7.625" style="5" customWidth="1"/>
    <col min="12800" max="12800" width="8.625" style="5" customWidth="1"/>
    <col min="12801" max="12801" width="7.125" style="5" customWidth="1"/>
    <col min="12802" max="12802" width="8.25" style="5" customWidth="1"/>
    <col min="12803" max="13046" width="9" style="5"/>
    <col min="13047" max="13047" width="9.625" style="5" customWidth="1"/>
    <col min="13048" max="13048" width="8.125" style="5" customWidth="1"/>
    <col min="13049" max="13049" width="7.75" style="5" customWidth="1"/>
    <col min="13050" max="13050" width="8.125" style="5" customWidth="1"/>
    <col min="13051" max="13051" width="6.625" style="5" customWidth="1"/>
    <col min="13052" max="13052" width="8.125" style="5" customWidth="1"/>
    <col min="13053" max="13053" width="6.25" style="5" customWidth="1"/>
    <col min="13054" max="13054" width="7.875" style="5" customWidth="1"/>
    <col min="13055" max="13055" width="7.625" style="5" customWidth="1"/>
    <col min="13056" max="13056" width="8.625" style="5" customWidth="1"/>
    <col min="13057" max="13057" width="7.125" style="5" customWidth="1"/>
    <col min="13058" max="13058" width="8.25" style="5" customWidth="1"/>
    <col min="13059" max="13302" width="9" style="5"/>
    <col min="13303" max="13303" width="9.625" style="5" customWidth="1"/>
    <col min="13304" max="13304" width="8.125" style="5" customWidth="1"/>
    <col min="13305" max="13305" width="7.75" style="5" customWidth="1"/>
    <col min="13306" max="13306" width="8.125" style="5" customWidth="1"/>
    <col min="13307" max="13307" width="6.625" style="5" customWidth="1"/>
    <col min="13308" max="13308" width="8.125" style="5" customWidth="1"/>
    <col min="13309" max="13309" width="6.25" style="5" customWidth="1"/>
    <col min="13310" max="13310" width="7.875" style="5" customWidth="1"/>
    <col min="13311" max="13311" width="7.625" style="5" customWidth="1"/>
    <col min="13312" max="13312" width="8.625" style="5" customWidth="1"/>
    <col min="13313" max="13313" width="7.125" style="5" customWidth="1"/>
    <col min="13314" max="13314" width="8.25" style="5" customWidth="1"/>
    <col min="13315" max="13558" width="9" style="5"/>
    <col min="13559" max="13559" width="9.625" style="5" customWidth="1"/>
    <col min="13560" max="13560" width="8.125" style="5" customWidth="1"/>
    <col min="13561" max="13561" width="7.75" style="5" customWidth="1"/>
    <col min="13562" max="13562" width="8.125" style="5" customWidth="1"/>
    <col min="13563" max="13563" width="6.625" style="5" customWidth="1"/>
    <col min="13564" max="13564" width="8.125" style="5" customWidth="1"/>
    <col min="13565" max="13565" width="6.25" style="5" customWidth="1"/>
    <col min="13566" max="13566" width="7.875" style="5" customWidth="1"/>
    <col min="13567" max="13567" width="7.625" style="5" customWidth="1"/>
    <col min="13568" max="13568" width="8.625" style="5" customWidth="1"/>
    <col min="13569" max="13569" width="7.125" style="5" customWidth="1"/>
    <col min="13570" max="13570" width="8.25" style="5" customWidth="1"/>
    <col min="13571" max="13814" width="9" style="5"/>
    <col min="13815" max="13815" width="9.625" style="5" customWidth="1"/>
    <col min="13816" max="13816" width="8.125" style="5" customWidth="1"/>
    <col min="13817" max="13817" width="7.75" style="5" customWidth="1"/>
    <col min="13818" max="13818" width="8.125" style="5" customWidth="1"/>
    <col min="13819" max="13819" width="6.625" style="5" customWidth="1"/>
    <col min="13820" max="13820" width="8.125" style="5" customWidth="1"/>
    <col min="13821" max="13821" width="6.25" style="5" customWidth="1"/>
    <col min="13822" max="13822" width="7.875" style="5" customWidth="1"/>
    <col min="13823" max="13823" width="7.625" style="5" customWidth="1"/>
    <col min="13824" max="13824" width="8.625" style="5" customWidth="1"/>
    <col min="13825" max="13825" width="7.125" style="5" customWidth="1"/>
    <col min="13826" max="13826" width="8.25" style="5" customWidth="1"/>
    <col min="13827" max="14070" width="9" style="5"/>
    <col min="14071" max="14071" width="9.625" style="5" customWidth="1"/>
    <col min="14072" max="14072" width="8.125" style="5" customWidth="1"/>
    <col min="14073" max="14073" width="7.75" style="5" customWidth="1"/>
    <col min="14074" max="14074" width="8.125" style="5" customWidth="1"/>
    <col min="14075" max="14075" width="6.625" style="5" customWidth="1"/>
    <col min="14076" max="14076" width="8.125" style="5" customWidth="1"/>
    <col min="14077" max="14077" width="6.25" style="5" customWidth="1"/>
    <col min="14078" max="14078" width="7.875" style="5" customWidth="1"/>
    <col min="14079" max="14079" width="7.625" style="5" customWidth="1"/>
    <col min="14080" max="14080" width="8.625" style="5" customWidth="1"/>
    <col min="14081" max="14081" width="7.125" style="5" customWidth="1"/>
    <col min="14082" max="14082" width="8.25" style="5" customWidth="1"/>
    <col min="14083" max="14326" width="9" style="5"/>
    <col min="14327" max="14327" width="9.625" style="5" customWidth="1"/>
    <col min="14328" max="14328" width="8.125" style="5" customWidth="1"/>
    <col min="14329" max="14329" width="7.75" style="5" customWidth="1"/>
    <col min="14330" max="14330" width="8.125" style="5" customWidth="1"/>
    <col min="14331" max="14331" width="6.625" style="5" customWidth="1"/>
    <col min="14332" max="14332" width="8.125" style="5" customWidth="1"/>
    <col min="14333" max="14333" width="6.25" style="5" customWidth="1"/>
    <col min="14334" max="14334" width="7.875" style="5" customWidth="1"/>
    <col min="14335" max="14335" width="7.625" style="5" customWidth="1"/>
    <col min="14336" max="14336" width="8.625" style="5" customWidth="1"/>
    <col min="14337" max="14337" width="7.125" style="5" customWidth="1"/>
    <col min="14338" max="14338" width="8.25" style="5" customWidth="1"/>
    <col min="14339" max="14582" width="9" style="5"/>
    <col min="14583" max="14583" width="9.625" style="5" customWidth="1"/>
    <col min="14584" max="14584" width="8.125" style="5" customWidth="1"/>
    <col min="14585" max="14585" width="7.75" style="5" customWidth="1"/>
    <col min="14586" max="14586" width="8.125" style="5" customWidth="1"/>
    <col min="14587" max="14587" width="6.625" style="5" customWidth="1"/>
    <col min="14588" max="14588" width="8.125" style="5" customWidth="1"/>
    <col min="14589" max="14589" width="6.25" style="5" customWidth="1"/>
    <col min="14590" max="14590" width="7.875" style="5" customWidth="1"/>
    <col min="14591" max="14591" width="7.625" style="5" customWidth="1"/>
    <col min="14592" max="14592" width="8.625" style="5" customWidth="1"/>
    <col min="14593" max="14593" width="7.125" style="5" customWidth="1"/>
    <col min="14594" max="14594" width="8.25" style="5" customWidth="1"/>
    <col min="14595" max="14838" width="9" style="5"/>
    <col min="14839" max="14839" width="9.625" style="5" customWidth="1"/>
    <col min="14840" max="14840" width="8.125" style="5" customWidth="1"/>
    <col min="14841" max="14841" width="7.75" style="5" customWidth="1"/>
    <col min="14842" max="14842" width="8.125" style="5" customWidth="1"/>
    <col min="14843" max="14843" width="6.625" style="5" customWidth="1"/>
    <col min="14844" max="14844" width="8.125" style="5" customWidth="1"/>
    <col min="14845" max="14845" width="6.25" style="5" customWidth="1"/>
    <col min="14846" max="14846" width="7.875" style="5" customWidth="1"/>
    <col min="14847" max="14847" width="7.625" style="5" customWidth="1"/>
    <col min="14848" max="14848" width="8.625" style="5" customWidth="1"/>
    <col min="14849" max="14849" width="7.125" style="5" customWidth="1"/>
    <col min="14850" max="14850" width="8.25" style="5" customWidth="1"/>
    <col min="14851" max="15094" width="9" style="5"/>
    <col min="15095" max="15095" width="9.625" style="5" customWidth="1"/>
    <col min="15096" max="15096" width="8.125" style="5" customWidth="1"/>
    <col min="15097" max="15097" width="7.75" style="5" customWidth="1"/>
    <col min="15098" max="15098" width="8.125" style="5" customWidth="1"/>
    <col min="15099" max="15099" width="6.625" style="5" customWidth="1"/>
    <col min="15100" max="15100" width="8.125" style="5" customWidth="1"/>
    <col min="15101" max="15101" width="6.25" style="5" customWidth="1"/>
    <col min="15102" max="15102" width="7.875" style="5" customWidth="1"/>
    <col min="15103" max="15103" width="7.625" style="5" customWidth="1"/>
    <col min="15104" max="15104" width="8.625" style="5" customWidth="1"/>
    <col min="15105" max="15105" width="7.125" style="5" customWidth="1"/>
    <col min="15106" max="15106" width="8.25" style="5" customWidth="1"/>
    <col min="15107" max="15350" width="9" style="5"/>
    <col min="15351" max="15351" width="9.625" style="5" customWidth="1"/>
    <col min="15352" max="15352" width="8.125" style="5" customWidth="1"/>
    <col min="15353" max="15353" width="7.75" style="5" customWidth="1"/>
    <col min="15354" max="15354" width="8.125" style="5" customWidth="1"/>
    <col min="15355" max="15355" width="6.625" style="5" customWidth="1"/>
    <col min="15356" max="15356" width="8.125" style="5" customWidth="1"/>
    <col min="15357" max="15357" width="6.25" style="5" customWidth="1"/>
    <col min="15358" max="15358" width="7.875" style="5" customWidth="1"/>
    <col min="15359" max="15359" width="7.625" style="5" customWidth="1"/>
    <col min="15360" max="15360" width="8.625" style="5" customWidth="1"/>
    <col min="15361" max="15361" width="7.125" style="5" customWidth="1"/>
    <col min="15362" max="15362" width="8.25" style="5" customWidth="1"/>
    <col min="15363" max="15606" width="9" style="5"/>
    <col min="15607" max="15607" width="9.625" style="5" customWidth="1"/>
    <col min="15608" max="15608" width="8.125" style="5" customWidth="1"/>
    <col min="15609" max="15609" width="7.75" style="5" customWidth="1"/>
    <col min="15610" max="15610" width="8.125" style="5" customWidth="1"/>
    <col min="15611" max="15611" width="6.625" style="5" customWidth="1"/>
    <col min="15612" max="15612" width="8.125" style="5" customWidth="1"/>
    <col min="15613" max="15613" width="6.25" style="5" customWidth="1"/>
    <col min="15614" max="15614" width="7.875" style="5" customWidth="1"/>
    <col min="15615" max="15615" width="7.625" style="5" customWidth="1"/>
    <col min="15616" max="15616" width="8.625" style="5" customWidth="1"/>
    <col min="15617" max="15617" width="7.125" style="5" customWidth="1"/>
    <col min="15618" max="15618" width="8.25" style="5" customWidth="1"/>
    <col min="15619" max="15862" width="9" style="5"/>
    <col min="15863" max="15863" width="9.625" style="5" customWidth="1"/>
    <col min="15864" max="15864" width="8.125" style="5" customWidth="1"/>
    <col min="15865" max="15865" width="7.75" style="5" customWidth="1"/>
    <col min="15866" max="15866" width="8.125" style="5" customWidth="1"/>
    <col min="15867" max="15867" width="6.625" style="5" customWidth="1"/>
    <col min="15868" max="15868" width="8.125" style="5" customWidth="1"/>
    <col min="15869" max="15869" width="6.25" style="5" customWidth="1"/>
    <col min="15870" max="15870" width="7.875" style="5" customWidth="1"/>
    <col min="15871" max="15871" width="7.625" style="5" customWidth="1"/>
    <col min="15872" max="15872" width="8.625" style="5" customWidth="1"/>
    <col min="15873" max="15873" width="7.125" style="5" customWidth="1"/>
    <col min="15874" max="15874" width="8.25" style="5" customWidth="1"/>
    <col min="15875" max="16118" width="9" style="5"/>
    <col min="16119" max="16119" width="9.625" style="5" customWidth="1"/>
    <col min="16120" max="16120" width="8.125" style="5" customWidth="1"/>
    <col min="16121" max="16121" width="7.75" style="5" customWidth="1"/>
    <col min="16122" max="16122" width="8.125" style="5" customWidth="1"/>
    <col min="16123" max="16123" width="6.625" style="5" customWidth="1"/>
    <col min="16124" max="16124" width="8.125" style="5" customWidth="1"/>
    <col min="16125" max="16125" width="6.25" style="5" customWidth="1"/>
    <col min="16126" max="16126" width="7.875" style="5" customWidth="1"/>
    <col min="16127" max="16127" width="7.625" style="5" customWidth="1"/>
    <col min="16128" max="16128" width="8.625" style="5" customWidth="1"/>
    <col min="16129" max="16129" width="7.125" style="5" customWidth="1"/>
    <col min="16130" max="16130" width="8.25" style="5" customWidth="1"/>
    <col min="16131" max="16384" width="9" style="5"/>
  </cols>
  <sheetData>
    <row r="1" spans="1:11" ht="30" customHeight="1">
      <c r="A1" s="2814" t="s">
        <v>322</v>
      </c>
      <c r="B1" s="2814"/>
      <c r="C1" s="2814"/>
      <c r="D1" s="2814"/>
      <c r="E1" s="2814"/>
    </row>
    <row r="2" spans="1:11" ht="25.5" customHeight="1">
      <c r="A2" s="2477" t="s">
        <v>3342</v>
      </c>
      <c r="B2" s="2477"/>
      <c r="C2" s="2477"/>
      <c r="D2" s="2477"/>
      <c r="I2" s="1422"/>
      <c r="J2" s="1422"/>
      <c r="K2" s="2359" t="s">
        <v>323</v>
      </c>
    </row>
    <row r="3" spans="1:11" ht="18" customHeight="1">
      <c r="A3" s="2550" t="s">
        <v>324</v>
      </c>
      <c r="B3" s="2519" t="s">
        <v>325</v>
      </c>
      <c r="C3" s="2494" t="s">
        <v>326</v>
      </c>
      <c r="D3" s="2490"/>
      <c r="E3" s="2494" t="s">
        <v>327</v>
      </c>
      <c r="F3" s="2490"/>
      <c r="G3" s="2534" t="s">
        <v>328</v>
      </c>
      <c r="H3" s="2536"/>
      <c r="I3" s="2494" t="s">
        <v>329</v>
      </c>
      <c r="J3" s="2878"/>
      <c r="K3" s="2539" t="s">
        <v>330</v>
      </c>
    </row>
    <row r="4" spans="1:11" ht="18" customHeight="1">
      <c r="A4" s="2629"/>
      <c r="B4" s="2520"/>
      <c r="C4" s="2351" t="s">
        <v>331</v>
      </c>
      <c r="D4" s="2352" t="s">
        <v>332</v>
      </c>
      <c r="E4" s="2351" t="s">
        <v>331</v>
      </c>
      <c r="F4" s="2352" t="s">
        <v>332</v>
      </c>
      <c r="G4" s="2351" t="s">
        <v>331</v>
      </c>
      <c r="H4" s="2352" t="s">
        <v>332</v>
      </c>
      <c r="I4" s="2351" t="s">
        <v>331</v>
      </c>
      <c r="J4" s="2352" t="s">
        <v>332</v>
      </c>
      <c r="K4" s="2540"/>
    </row>
    <row r="5" spans="1:11" ht="18" customHeight="1">
      <c r="A5" s="126"/>
      <c r="B5" s="101" t="s">
        <v>298</v>
      </c>
      <c r="C5" s="126"/>
      <c r="D5" s="198" t="s">
        <v>298</v>
      </c>
      <c r="E5" s="126"/>
      <c r="F5" s="198" t="s">
        <v>298</v>
      </c>
      <c r="G5" s="126"/>
      <c r="H5" s="184" t="s">
        <v>298</v>
      </c>
      <c r="I5" s="2360"/>
      <c r="J5" s="101" t="s">
        <v>298</v>
      </c>
      <c r="K5" s="2360" t="s">
        <v>333</v>
      </c>
    </row>
    <row r="6" spans="1:11" ht="18" customHeight="1">
      <c r="A6" s="2357" t="s">
        <v>2809</v>
      </c>
      <c r="B6" s="202">
        <v>32466</v>
      </c>
      <c r="C6" s="216">
        <v>1</v>
      </c>
      <c r="D6" s="202">
        <v>24745</v>
      </c>
      <c r="E6" s="216">
        <v>15</v>
      </c>
      <c r="F6" s="202">
        <v>6140</v>
      </c>
      <c r="G6" s="216">
        <v>5</v>
      </c>
      <c r="H6" s="202">
        <v>276</v>
      </c>
      <c r="I6" s="217">
        <v>21</v>
      </c>
      <c r="J6" s="202">
        <v>31161</v>
      </c>
      <c r="K6" s="218">
        <v>96</v>
      </c>
    </row>
    <row r="7" spans="1:11" ht="18" customHeight="1">
      <c r="A7" s="2357">
        <v>18</v>
      </c>
      <c r="B7" s="202">
        <v>32205</v>
      </c>
      <c r="C7" s="216">
        <v>1</v>
      </c>
      <c r="D7" s="202">
        <v>24456</v>
      </c>
      <c r="E7" s="216">
        <v>15</v>
      </c>
      <c r="F7" s="202">
        <v>6037</v>
      </c>
      <c r="G7" s="216">
        <v>5</v>
      </c>
      <c r="H7" s="202">
        <v>268</v>
      </c>
      <c r="I7" s="219">
        <v>21</v>
      </c>
      <c r="J7" s="202">
        <v>30761</v>
      </c>
      <c r="K7" s="218">
        <v>95.5</v>
      </c>
    </row>
    <row r="8" spans="1:11" ht="18" customHeight="1">
      <c r="A8" s="2357">
        <v>19</v>
      </c>
      <c r="B8" s="202">
        <v>31855</v>
      </c>
      <c r="C8" s="216">
        <v>1</v>
      </c>
      <c r="D8" s="202">
        <v>24296</v>
      </c>
      <c r="E8" s="216">
        <v>15</v>
      </c>
      <c r="F8" s="202">
        <v>5958</v>
      </c>
      <c r="G8" s="216">
        <v>5</v>
      </c>
      <c r="H8" s="202">
        <v>265</v>
      </c>
      <c r="I8" s="217">
        <v>21</v>
      </c>
      <c r="J8" s="202">
        <v>30519</v>
      </c>
      <c r="K8" s="218">
        <v>95.8</v>
      </c>
    </row>
    <row r="9" spans="1:11" ht="18" customHeight="1">
      <c r="A9" s="2357">
        <v>20</v>
      </c>
      <c r="B9" s="202">
        <v>31728</v>
      </c>
      <c r="C9" s="216">
        <v>1</v>
      </c>
      <c r="D9" s="202">
        <v>24288</v>
      </c>
      <c r="E9" s="216">
        <v>15</v>
      </c>
      <c r="F9" s="202">
        <v>5907</v>
      </c>
      <c r="G9" s="216">
        <v>5</v>
      </c>
      <c r="H9" s="202">
        <v>257</v>
      </c>
      <c r="I9" s="219">
        <v>21</v>
      </c>
      <c r="J9" s="202">
        <v>30452</v>
      </c>
      <c r="K9" s="218">
        <v>95.978315683308125</v>
      </c>
    </row>
    <row r="10" spans="1:11" ht="18" customHeight="1">
      <c r="A10" s="2357">
        <v>21</v>
      </c>
      <c r="B10" s="202">
        <v>31594</v>
      </c>
      <c r="C10" s="202">
        <v>1</v>
      </c>
      <c r="D10" s="202">
        <v>24184</v>
      </c>
      <c r="E10" s="202">
        <v>15</v>
      </c>
      <c r="F10" s="202">
        <v>5887</v>
      </c>
      <c r="G10" s="202">
        <v>5</v>
      </c>
      <c r="H10" s="202">
        <v>254</v>
      </c>
      <c r="I10" s="202">
        <v>21</v>
      </c>
      <c r="J10" s="202">
        <v>30315</v>
      </c>
      <c r="K10" s="220">
        <v>96</v>
      </c>
    </row>
    <row r="11" spans="1:11" ht="18" customHeight="1">
      <c r="A11" s="2357">
        <v>22</v>
      </c>
      <c r="B11" s="202">
        <v>31386</v>
      </c>
      <c r="C11" s="202">
        <v>1</v>
      </c>
      <c r="D11" s="202">
        <v>25558</v>
      </c>
      <c r="E11" s="202">
        <v>14</v>
      </c>
      <c r="F11" s="202">
        <v>4857</v>
      </c>
      <c r="G11" s="202">
        <v>5</v>
      </c>
      <c r="H11" s="202">
        <v>245</v>
      </c>
      <c r="I11" s="202">
        <v>20</v>
      </c>
      <c r="J11" s="202">
        <v>30660</v>
      </c>
      <c r="K11" s="220">
        <v>97.7</v>
      </c>
    </row>
    <row r="12" spans="1:11" ht="18" customHeight="1">
      <c r="A12" s="2357">
        <v>23</v>
      </c>
      <c r="B12" s="202">
        <v>31169</v>
      </c>
      <c r="C12" s="202">
        <v>1</v>
      </c>
      <c r="D12" s="202">
        <v>25433</v>
      </c>
      <c r="E12" s="202">
        <v>14</v>
      </c>
      <c r="F12" s="202">
        <v>4774</v>
      </c>
      <c r="G12" s="202">
        <v>5</v>
      </c>
      <c r="H12" s="202">
        <v>242</v>
      </c>
      <c r="I12" s="202">
        <v>20</v>
      </c>
      <c r="J12" s="202">
        <v>30449</v>
      </c>
      <c r="K12" s="220">
        <v>97.7</v>
      </c>
    </row>
    <row r="13" spans="1:11" ht="18" customHeight="1">
      <c r="A13" s="2357">
        <v>24</v>
      </c>
      <c r="B13" s="202">
        <v>31131</v>
      </c>
      <c r="C13" s="202">
        <v>1</v>
      </c>
      <c r="D13" s="202">
        <v>25528</v>
      </c>
      <c r="E13" s="202">
        <v>14</v>
      </c>
      <c r="F13" s="202">
        <v>4711</v>
      </c>
      <c r="G13" s="202">
        <v>5</v>
      </c>
      <c r="H13" s="202">
        <v>237</v>
      </c>
      <c r="I13" s="202">
        <v>20</v>
      </c>
      <c r="J13" s="202">
        <v>30476</v>
      </c>
      <c r="K13" s="220">
        <v>97.9</v>
      </c>
    </row>
    <row r="14" spans="1:11" ht="18" customHeight="1">
      <c r="A14" s="2357">
        <v>25</v>
      </c>
      <c r="B14" s="202">
        <v>30763</v>
      </c>
      <c r="C14" s="202">
        <v>1</v>
      </c>
      <c r="D14" s="202">
        <v>25225</v>
      </c>
      <c r="E14" s="202">
        <v>14</v>
      </c>
      <c r="F14" s="202">
        <v>4632</v>
      </c>
      <c r="G14" s="202">
        <v>5</v>
      </c>
      <c r="H14" s="202">
        <v>235</v>
      </c>
      <c r="I14" s="202">
        <v>20</v>
      </c>
      <c r="J14" s="202">
        <v>30092</v>
      </c>
      <c r="K14" s="220">
        <v>97.8</v>
      </c>
    </row>
    <row r="15" spans="1:11" ht="18" customHeight="1">
      <c r="A15" s="2357">
        <v>26</v>
      </c>
      <c r="B15" s="202">
        <v>30456</v>
      </c>
      <c r="C15" s="202">
        <v>1</v>
      </c>
      <c r="D15" s="202">
        <v>24694</v>
      </c>
      <c r="E15" s="202">
        <v>14</v>
      </c>
      <c r="F15" s="202">
        <v>4652</v>
      </c>
      <c r="G15" s="202">
        <v>5</v>
      </c>
      <c r="H15" s="202">
        <v>234</v>
      </c>
      <c r="I15" s="202">
        <v>20</v>
      </c>
      <c r="J15" s="202">
        <v>29580</v>
      </c>
      <c r="K15" s="220">
        <v>97.1</v>
      </c>
    </row>
    <row r="16" spans="1:11" ht="18" customHeight="1">
      <c r="A16" s="2357">
        <v>27</v>
      </c>
      <c r="B16" s="202">
        <v>30227</v>
      </c>
      <c r="C16" s="202">
        <v>1</v>
      </c>
      <c r="D16" s="202">
        <v>24974</v>
      </c>
      <c r="E16" s="202">
        <v>14</v>
      </c>
      <c r="F16" s="202">
        <v>4676</v>
      </c>
      <c r="G16" s="202">
        <v>5</v>
      </c>
      <c r="H16" s="202">
        <v>226</v>
      </c>
      <c r="I16" s="202">
        <v>20</v>
      </c>
      <c r="J16" s="202">
        <v>29876</v>
      </c>
      <c r="K16" s="220">
        <v>98.838786515367062</v>
      </c>
    </row>
    <row r="17" spans="1:11" ht="18" customHeight="1">
      <c r="A17" s="2357">
        <v>28</v>
      </c>
      <c r="B17" s="202">
        <v>29922</v>
      </c>
      <c r="C17" s="202">
        <v>1</v>
      </c>
      <c r="D17" s="202">
        <v>24737</v>
      </c>
      <c r="E17" s="202">
        <v>14</v>
      </c>
      <c r="F17" s="202">
        <v>4421</v>
      </c>
      <c r="G17" s="202">
        <v>5</v>
      </c>
      <c r="H17" s="202">
        <v>223</v>
      </c>
      <c r="I17" s="202">
        <v>20</v>
      </c>
      <c r="J17" s="202">
        <v>29381</v>
      </c>
      <c r="K17" s="220">
        <v>98.191965777688665</v>
      </c>
    </row>
    <row r="18" spans="1:11" ht="18" customHeight="1">
      <c r="A18" s="2357">
        <v>29</v>
      </c>
      <c r="B18" s="202">
        <v>29532</v>
      </c>
      <c r="C18" s="202">
        <v>1</v>
      </c>
      <c r="D18" s="202">
        <v>24481</v>
      </c>
      <c r="E18" s="202">
        <v>14</v>
      </c>
      <c r="F18" s="202">
        <v>4292</v>
      </c>
      <c r="G18" s="202">
        <v>5</v>
      </c>
      <c r="H18" s="202">
        <v>225</v>
      </c>
      <c r="I18" s="202">
        <v>20</v>
      </c>
      <c r="J18" s="202">
        <v>28998</v>
      </c>
      <c r="K18" s="220">
        <v>98.2</v>
      </c>
    </row>
    <row r="19" spans="1:11" ht="18" customHeight="1">
      <c r="A19" s="2353">
        <v>30</v>
      </c>
      <c r="B19" s="221">
        <v>29262</v>
      </c>
      <c r="C19" s="221">
        <v>1</v>
      </c>
      <c r="D19" s="221">
        <v>24201</v>
      </c>
      <c r="E19" s="221">
        <v>14</v>
      </c>
      <c r="F19" s="221">
        <v>4217</v>
      </c>
      <c r="G19" s="221">
        <v>4</v>
      </c>
      <c r="H19" s="221">
        <v>168</v>
      </c>
      <c r="I19" s="221">
        <v>19</v>
      </c>
      <c r="J19" s="221">
        <v>28586</v>
      </c>
      <c r="K19" s="222">
        <v>97.7</v>
      </c>
    </row>
    <row r="20" spans="1:11" ht="18" customHeight="1">
      <c r="A20" s="2344" t="s">
        <v>302</v>
      </c>
      <c r="B20" s="2344"/>
      <c r="C20" s="2344"/>
      <c r="D20" s="2344"/>
    </row>
    <row r="21" spans="1:11" ht="18" customHeight="1">
      <c r="A21" s="2623" t="s">
        <v>334</v>
      </c>
      <c r="B21" s="2623"/>
      <c r="C21" s="2623"/>
      <c r="D21" s="2623"/>
    </row>
    <row r="22" spans="1:11" ht="15.75" customHeight="1">
      <c r="A22" s="139"/>
      <c r="B22" s="139"/>
      <c r="C22" s="139"/>
      <c r="D22" s="139"/>
    </row>
  </sheetData>
  <mergeCells count="10">
    <mergeCell ref="G3:H3"/>
    <mergeCell ref="I3:J3"/>
    <mergeCell ref="K3:K4"/>
    <mergeCell ref="A21:D21"/>
    <mergeCell ref="A1:E1"/>
    <mergeCell ref="A2:D2"/>
    <mergeCell ref="A3:A4"/>
    <mergeCell ref="B3:B4"/>
    <mergeCell ref="C3:D3"/>
    <mergeCell ref="E3:F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view="pageBreakPreview" zoomScale="85" zoomScaleNormal="100" zoomScaleSheetLayoutView="85" workbookViewId="0">
      <selection activeCell="M7" sqref="M7"/>
    </sheetView>
  </sheetViews>
  <sheetFormatPr defaultRowHeight="20.100000000000001" customHeight="1"/>
  <cols>
    <col min="1" max="10" width="8.125" style="5" customWidth="1"/>
    <col min="11" max="16384" width="9" style="5"/>
  </cols>
  <sheetData>
    <row r="1" spans="1:10" ht="25.5" customHeight="1">
      <c r="A1" s="2476" t="s">
        <v>56</v>
      </c>
      <c r="B1" s="2477"/>
      <c r="C1" s="2477"/>
      <c r="D1" s="2477"/>
    </row>
    <row r="2" spans="1:10" ht="18" customHeight="1">
      <c r="A2" s="2478" t="s">
        <v>3279</v>
      </c>
      <c r="B2" s="2480" t="s">
        <v>57</v>
      </c>
      <c r="C2" s="2481"/>
      <c r="D2" s="2482"/>
      <c r="E2" s="2483" t="s">
        <v>58</v>
      </c>
      <c r="F2" s="2484"/>
      <c r="G2" s="2474" t="s">
        <v>59</v>
      </c>
      <c r="H2" s="2474" t="s">
        <v>60</v>
      </c>
      <c r="I2" s="2475"/>
      <c r="J2" s="2475"/>
    </row>
    <row r="3" spans="1:10" ht="18" customHeight="1">
      <c r="A3" s="2479"/>
      <c r="B3" s="2004" t="s">
        <v>61</v>
      </c>
      <c r="C3" s="2004" t="s">
        <v>62</v>
      </c>
      <c r="D3" s="2004" t="s">
        <v>63</v>
      </c>
      <c r="E3" s="2004" t="s">
        <v>64</v>
      </c>
      <c r="F3" s="2004" t="s">
        <v>65</v>
      </c>
      <c r="G3" s="2485"/>
      <c r="H3" s="1789" t="s">
        <v>66</v>
      </c>
      <c r="I3" s="1789" t="s">
        <v>67</v>
      </c>
      <c r="J3" s="1728" t="s">
        <v>68</v>
      </c>
    </row>
    <row r="4" spans="1:10" ht="18" customHeight="1">
      <c r="A4" s="2005"/>
      <c r="B4" s="2006" t="s">
        <v>69</v>
      </c>
      <c r="C4" s="2006" t="s">
        <v>70</v>
      </c>
      <c r="D4" s="2006" t="s">
        <v>69</v>
      </c>
      <c r="E4" s="2006" t="s">
        <v>71</v>
      </c>
      <c r="F4" s="2006" t="s">
        <v>72</v>
      </c>
      <c r="G4" s="2006" t="s">
        <v>73</v>
      </c>
      <c r="H4" s="2007" t="s">
        <v>74</v>
      </c>
      <c r="I4" s="2007" t="s">
        <v>75</v>
      </c>
      <c r="J4" s="2008"/>
    </row>
    <row r="5" spans="1:10" ht="18" customHeight="1">
      <c r="A5" s="2009" t="s">
        <v>3278</v>
      </c>
      <c r="B5" s="2010">
        <v>14.8</v>
      </c>
      <c r="C5" s="2011">
        <v>36.700000000000003</v>
      </c>
      <c r="D5" s="2012">
        <v>-4.9000000000000004</v>
      </c>
      <c r="E5" s="2013">
        <v>1710</v>
      </c>
      <c r="F5" s="2014">
        <v>174</v>
      </c>
      <c r="G5" s="2015">
        <v>1540.3</v>
      </c>
      <c r="H5" s="2011">
        <v>3.5</v>
      </c>
      <c r="I5" s="2011">
        <v>22</v>
      </c>
      <c r="J5" s="2016" t="s">
        <v>3283</v>
      </c>
    </row>
    <row r="6" spans="1:10" ht="18" customHeight="1">
      <c r="A6" s="2009">
        <v>13</v>
      </c>
      <c r="B6" s="2010">
        <v>14.6</v>
      </c>
      <c r="C6" s="2011">
        <v>35.700000000000003</v>
      </c>
      <c r="D6" s="2012">
        <v>-6.6</v>
      </c>
      <c r="E6" s="2013">
        <v>2238</v>
      </c>
      <c r="F6" s="2014">
        <v>179</v>
      </c>
      <c r="G6" s="2015">
        <v>1499</v>
      </c>
      <c r="H6" s="2011">
        <v>3.4</v>
      </c>
      <c r="I6" s="2011">
        <v>14</v>
      </c>
      <c r="J6" s="2016" t="s">
        <v>3284</v>
      </c>
    </row>
    <row r="7" spans="1:10" ht="18" customHeight="1">
      <c r="A7" s="2009">
        <v>14</v>
      </c>
      <c r="B7" s="2010">
        <v>15</v>
      </c>
      <c r="C7" s="2011">
        <v>36.799999999999997</v>
      </c>
      <c r="D7" s="2012">
        <v>-2.8</v>
      </c>
      <c r="E7" s="2013">
        <v>1804</v>
      </c>
      <c r="F7" s="2014">
        <v>159</v>
      </c>
      <c r="G7" s="2015">
        <v>1450.5</v>
      </c>
      <c r="H7" s="2011">
        <v>3.5</v>
      </c>
      <c r="I7" s="2011">
        <v>17</v>
      </c>
      <c r="J7" s="2016" t="s">
        <v>3284</v>
      </c>
    </row>
    <row r="8" spans="1:10" ht="18" customHeight="1">
      <c r="A8" s="2009">
        <v>15</v>
      </c>
      <c r="B8" s="2010">
        <v>14.6</v>
      </c>
      <c r="C8" s="2011">
        <v>36</v>
      </c>
      <c r="D8" s="2012">
        <v>-5.0999999999999996</v>
      </c>
      <c r="E8" s="2013">
        <v>1736</v>
      </c>
      <c r="F8" s="2014">
        <v>192</v>
      </c>
      <c r="G8" s="2015">
        <v>1176</v>
      </c>
      <c r="H8" s="2011">
        <v>3.7</v>
      </c>
      <c r="I8" s="2011">
        <v>17</v>
      </c>
      <c r="J8" s="2016" t="s">
        <v>3280</v>
      </c>
    </row>
    <row r="9" spans="1:10" ht="18" customHeight="1">
      <c r="A9" s="2009">
        <v>16</v>
      </c>
      <c r="B9" s="2010">
        <v>15.6</v>
      </c>
      <c r="C9" s="2011">
        <v>37.200000000000003</v>
      </c>
      <c r="D9" s="2012">
        <v>-4.0999999999999996</v>
      </c>
      <c r="E9" s="2013">
        <v>2494</v>
      </c>
      <c r="F9" s="2014">
        <v>164</v>
      </c>
      <c r="G9" s="2015">
        <v>1584.2</v>
      </c>
      <c r="H9" s="2011">
        <v>3.5</v>
      </c>
      <c r="I9" s="2011">
        <v>21</v>
      </c>
      <c r="J9" s="2016" t="s">
        <v>3280</v>
      </c>
    </row>
    <row r="10" spans="1:10" ht="18" customHeight="1">
      <c r="A10" s="2009">
        <v>17</v>
      </c>
      <c r="B10" s="2010">
        <v>14.6</v>
      </c>
      <c r="C10" s="2011">
        <v>36</v>
      </c>
      <c r="D10" s="2012">
        <v>-6.7</v>
      </c>
      <c r="E10" s="2013">
        <v>2191</v>
      </c>
      <c r="F10" s="2014">
        <v>183</v>
      </c>
      <c r="G10" s="2015">
        <v>1375.4</v>
      </c>
      <c r="H10" s="2011">
        <v>3.4</v>
      </c>
      <c r="I10" s="2011">
        <v>22</v>
      </c>
      <c r="J10" s="2016" t="s">
        <v>3283</v>
      </c>
    </row>
    <row r="11" spans="1:10" ht="18" customHeight="1">
      <c r="A11" s="2009">
        <v>18</v>
      </c>
      <c r="B11" s="2010">
        <v>14.7</v>
      </c>
      <c r="C11" s="2011">
        <v>37</v>
      </c>
      <c r="D11" s="2012">
        <v>-3.8</v>
      </c>
      <c r="E11" s="2013">
        <v>1959</v>
      </c>
      <c r="F11" s="2014">
        <v>182</v>
      </c>
      <c r="G11" s="2015">
        <v>1305</v>
      </c>
      <c r="H11" s="2011">
        <v>3.5</v>
      </c>
      <c r="I11" s="2011">
        <v>18</v>
      </c>
      <c r="J11" s="2016" t="s">
        <v>3280</v>
      </c>
    </row>
    <row r="12" spans="1:10" ht="18" customHeight="1">
      <c r="A12" s="2009">
        <v>19</v>
      </c>
      <c r="B12" s="2010">
        <v>15.1</v>
      </c>
      <c r="C12" s="2011">
        <v>36.799999999999997</v>
      </c>
      <c r="D12" s="2012">
        <v>-3.7</v>
      </c>
      <c r="E12" s="2013">
        <v>1784</v>
      </c>
      <c r="F12" s="2014">
        <v>175</v>
      </c>
      <c r="G12" s="2015">
        <v>1452.6</v>
      </c>
      <c r="H12" s="2011">
        <v>3.2</v>
      </c>
      <c r="I12" s="2011">
        <v>21</v>
      </c>
      <c r="J12" s="2016" t="s">
        <v>3280</v>
      </c>
    </row>
    <row r="13" spans="1:10" ht="18" customHeight="1">
      <c r="A13" s="2009">
        <v>20</v>
      </c>
      <c r="B13" s="2010">
        <v>14.7</v>
      </c>
      <c r="C13" s="2011">
        <v>37.4</v>
      </c>
      <c r="D13" s="2012">
        <v>-2.9</v>
      </c>
      <c r="E13" s="2013">
        <v>1914</v>
      </c>
      <c r="F13" s="2014">
        <v>211</v>
      </c>
      <c r="G13" s="2015">
        <v>1553.1</v>
      </c>
      <c r="H13" s="2011">
        <v>3.2</v>
      </c>
      <c r="I13" s="2011">
        <v>20</v>
      </c>
      <c r="J13" s="2016" t="s">
        <v>3280</v>
      </c>
    </row>
    <row r="14" spans="1:10" ht="18" customHeight="1">
      <c r="A14" s="2009">
        <v>21</v>
      </c>
      <c r="B14" s="2010">
        <v>14.8</v>
      </c>
      <c r="C14" s="2011">
        <v>36.1</v>
      </c>
      <c r="D14" s="2012">
        <v>-6.6</v>
      </c>
      <c r="E14" s="2013">
        <v>1938</v>
      </c>
      <c r="F14" s="2014">
        <v>181</v>
      </c>
      <c r="G14" s="2015">
        <v>1471.1</v>
      </c>
      <c r="H14" s="2011">
        <v>3.3</v>
      </c>
      <c r="I14" s="2011">
        <v>21.3</v>
      </c>
      <c r="J14" s="2016" t="s">
        <v>3281</v>
      </c>
    </row>
    <row r="15" spans="1:10" ht="18" customHeight="1">
      <c r="A15" s="2009">
        <v>22</v>
      </c>
      <c r="B15" s="2010">
        <v>15.3</v>
      </c>
      <c r="C15" s="2011">
        <v>37.4</v>
      </c>
      <c r="D15" s="2012">
        <v>-1.9</v>
      </c>
      <c r="E15" s="2013">
        <v>2149.5</v>
      </c>
      <c r="F15" s="2014">
        <v>187</v>
      </c>
      <c r="G15" s="2015">
        <v>1606.2</v>
      </c>
      <c r="H15" s="2011">
        <v>3.3</v>
      </c>
      <c r="I15" s="2011">
        <v>19.7</v>
      </c>
      <c r="J15" s="2016" t="s">
        <v>3282</v>
      </c>
    </row>
    <row r="16" spans="1:10" ht="18" customHeight="1">
      <c r="A16" s="2009">
        <v>23</v>
      </c>
      <c r="B16" s="2010">
        <v>14.7</v>
      </c>
      <c r="C16" s="2011">
        <v>38.1</v>
      </c>
      <c r="D16" s="2012">
        <v>-6.3</v>
      </c>
      <c r="E16" s="2013">
        <v>2968.5</v>
      </c>
      <c r="F16" s="2014">
        <v>197</v>
      </c>
      <c r="G16" s="2015">
        <v>1565.1</v>
      </c>
      <c r="H16" s="2011">
        <v>3.3</v>
      </c>
      <c r="I16" s="2011">
        <v>15.7</v>
      </c>
      <c r="J16" s="2016" t="s">
        <v>76</v>
      </c>
    </row>
    <row r="17" spans="1:10" ht="18" customHeight="1">
      <c r="A17" s="2009">
        <v>24</v>
      </c>
      <c r="B17" s="2010">
        <v>14.7</v>
      </c>
      <c r="C17" s="2011">
        <v>37.799999999999997</v>
      </c>
      <c r="D17" s="2012">
        <v>-8.4</v>
      </c>
      <c r="E17" s="2015">
        <v>2335.5</v>
      </c>
      <c r="F17" s="2014">
        <v>194</v>
      </c>
      <c r="G17" s="2015">
        <v>1601.1</v>
      </c>
      <c r="H17" s="2011">
        <v>3.3</v>
      </c>
      <c r="I17" s="2011">
        <v>15.2</v>
      </c>
      <c r="J17" s="2016" t="s">
        <v>77</v>
      </c>
    </row>
    <row r="18" spans="1:10" s="372" customFormat="1" ht="18" customHeight="1">
      <c r="A18" s="2009">
        <v>25</v>
      </c>
      <c r="B18" s="2010">
        <v>15.9</v>
      </c>
      <c r="C18" s="2011">
        <v>37.6</v>
      </c>
      <c r="D18" s="2012">
        <v>-4.0999999999999996</v>
      </c>
      <c r="E18" s="2015">
        <v>2258</v>
      </c>
      <c r="F18" s="2014">
        <v>163</v>
      </c>
      <c r="G18" s="2015">
        <v>1729.2</v>
      </c>
      <c r="H18" s="2011">
        <v>3.4</v>
      </c>
      <c r="I18" s="2011">
        <v>18.2</v>
      </c>
      <c r="J18" s="2016" t="s">
        <v>76</v>
      </c>
    </row>
    <row r="19" spans="1:10" s="372" customFormat="1" ht="18" customHeight="1">
      <c r="A19" s="2009">
        <v>26</v>
      </c>
      <c r="B19" s="2010">
        <v>14.6</v>
      </c>
      <c r="C19" s="2011">
        <v>38.700000000000003</v>
      </c>
      <c r="D19" s="2012">
        <v>-2.8</v>
      </c>
      <c r="E19" s="2015">
        <v>1761.5</v>
      </c>
      <c r="F19" s="2014">
        <v>176</v>
      </c>
      <c r="G19" s="2015">
        <v>1553.3</v>
      </c>
      <c r="H19" s="2011">
        <v>3.4</v>
      </c>
      <c r="I19" s="2011">
        <v>17.8</v>
      </c>
      <c r="J19" s="2016" t="s">
        <v>78</v>
      </c>
    </row>
    <row r="20" spans="1:10" s="372" customFormat="1" ht="18" customHeight="1">
      <c r="A20" s="2009">
        <v>27</v>
      </c>
      <c r="B20" s="2010">
        <v>15.1</v>
      </c>
      <c r="C20" s="2011">
        <v>38</v>
      </c>
      <c r="D20" s="2012">
        <v>-3.8</v>
      </c>
      <c r="E20" s="2015">
        <v>2066</v>
      </c>
      <c r="F20" s="2014">
        <v>196</v>
      </c>
      <c r="G20" s="2015">
        <v>1515.5</v>
      </c>
      <c r="H20" s="2011">
        <v>3.3</v>
      </c>
      <c r="I20" s="2011">
        <v>15.8</v>
      </c>
      <c r="J20" s="2016" t="s">
        <v>79</v>
      </c>
    </row>
    <row r="21" spans="1:10" s="372" customFormat="1" ht="18" customHeight="1">
      <c r="A21" s="2009">
        <v>28</v>
      </c>
      <c r="B21" s="2010">
        <v>15.6</v>
      </c>
      <c r="C21" s="2011">
        <v>37.1</v>
      </c>
      <c r="D21" s="2012">
        <v>-7.6</v>
      </c>
      <c r="E21" s="2015">
        <v>2022.5</v>
      </c>
      <c r="F21" s="2014">
        <v>175</v>
      </c>
      <c r="G21" s="2015">
        <v>1534.8</v>
      </c>
      <c r="H21" s="2011">
        <v>3.3</v>
      </c>
      <c r="I21" s="2011">
        <v>17</v>
      </c>
      <c r="J21" s="2016" t="s">
        <v>80</v>
      </c>
    </row>
    <row r="22" spans="1:10" s="372" customFormat="1" ht="18" customHeight="1">
      <c r="A22" s="2009">
        <v>29</v>
      </c>
      <c r="B22" s="2010">
        <v>14.6</v>
      </c>
      <c r="C22" s="2011">
        <v>36.299999999999997</v>
      </c>
      <c r="D22" s="2012">
        <v>-3.7</v>
      </c>
      <c r="E22" s="2015">
        <v>2300.5</v>
      </c>
      <c r="F22" s="2017">
        <v>185</v>
      </c>
      <c r="G22" s="2015">
        <v>1648.5</v>
      </c>
      <c r="H22" s="2011">
        <v>3.3</v>
      </c>
      <c r="I22" s="2011">
        <v>20.3</v>
      </c>
      <c r="J22" s="2016" t="s">
        <v>81</v>
      </c>
    </row>
    <row r="23" spans="1:10" s="372" customFormat="1" ht="18" customHeight="1">
      <c r="A23" s="2009">
        <v>30</v>
      </c>
      <c r="B23" s="2010">
        <v>15.3</v>
      </c>
      <c r="C23" s="2011">
        <v>37.700000000000003</v>
      </c>
      <c r="D23" s="2012">
        <v>-9.6</v>
      </c>
      <c r="E23" s="2015">
        <v>2139</v>
      </c>
      <c r="F23" s="2017">
        <v>164</v>
      </c>
      <c r="G23" s="2015">
        <v>1708.5</v>
      </c>
      <c r="H23" s="2011">
        <v>3.3</v>
      </c>
      <c r="I23" s="2011">
        <v>21.6</v>
      </c>
      <c r="J23" s="2016" t="s">
        <v>79</v>
      </c>
    </row>
    <row r="24" spans="1:10" s="372" customFormat="1" ht="18" customHeight="1">
      <c r="A24" s="2009" t="s">
        <v>82</v>
      </c>
      <c r="B24" s="2010">
        <v>15.5</v>
      </c>
      <c r="C24" s="2011">
        <v>37.700000000000003</v>
      </c>
      <c r="D24" s="2012">
        <v>-2.2000000000000002</v>
      </c>
      <c r="E24" s="2015">
        <v>1667</v>
      </c>
      <c r="F24" s="2017">
        <v>196</v>
      </c>
      <c r="G24" s="2015">
        <v>1635.1</v>
      </c>
      <c r="H24" s="2011">
        <v>3.3</v>
      </c>
      <c r="I24" s="2011">
        <v>17.399999999999999</v>
      </c>
      <c r="J24" s="2016" t="s">
        <v>83</v>
      </c>
    </row>
    <row r="25" spans="1:10" s="372" customFormat="1" ht="18" customHeight="1">
      <c r="A25" s="2018">
        <v>2</v>
      </c>
      <c r="B25" s="2019">
        <v>15.6</v>
      </c>
      <c r="C25" s="2020">
        <v>37.6</v>
      </c>
      <c r="D25" s="2021" t="s">
        <v>84</v>
      </c>
      <c r="E25" s="2022">
        <v>2146.5</v>
      </c>
      <c r="F25" s="2023">
        <v>191</v>
      </c>
      <c r="G25" s="2022">
        <v>1557.6</v>
      </c>
      <c r="H25" s="2020">
        <v>3.1</v>
      </c>
      <c r="I25" s="2020">
        <v>15.9</v>
      </c>
      <c r="J25" s="2191" t="s">
        <v>76</v>
      </c>
    </row>
    <row r="26" spans="1:10" ht="18" customHeight="1">
      <c r="A26" s="2024" t="s">
        <v>85</v>
      </c>
      <c r="B26" s="2025">
        <v>7</v>
      </c>
      <c r="C26" s="2025">
        <v>17.2</v>
      </c>
      <c r="D26" s="2026">
        <v>-0.9</v>
      </c>
      <c r="E26" s="2027">
        <v>179.5</v>
      </c>
      <c r="F26" s="2028">
        <v>22</v>
      </c>
      <c r="G26" s="2027">
        <v>56.3</v>
      </c>
      <c r="H26" s="2025">
        <v>3.3</v>
      </c>
      <c r="I26" s="2025">
        <v>15.6</v>
      </c>
      <c r="J26" s="2029" t="s">
        <v>78</v>
      </c>
    </row>
    <row r="27" spans="1:10" ht="18" customHeight="1">
      <c r="A27" s="2030" t="s">
        <v>86</v>
      </c>
      <c r="B27" s="2025">
        <v>5.9</v>
      </c>
      <c r="C27" s="2025">
        <v>17.100000000000001</v>
      </c>
      <c r="D27" s="2026">
        <v>-2.1</v>
      </c>
      <c r="E27" s="2027">
        <v>172.5</v>
      </c>
      <c r="F27" s="2028">
        <v>19</v>
      </c>
      <c r="G27" s="2027">
        <v>78.7</v>
      </c>
      <c r="H27" s="2025">
        <v>3.7</v>
      </c>
      <c r="I27" s="2025">
        <v>12.1</v>
      </c>
      <c r="J27" s="2029" t="s">
        <v>87</v>
      </c>
    </row>
    <row r="28" spans="1:10" ht="18" customHeight="1">
      <c r="A28" s="2030" t="s">
        <v>88</v>
      </c>
      <c r="B28" s="2025" t="s">
        <v>89</v>
      </c>
      <c r="C28" s="2025" t="s">
        <v>90</v>
      </c>
      <c r="D28" s="2031" t="s">
        <v>91</v>
      </c>
      <c r="E28" s="2027">
        <v>112</v>
      </c>
      <c r="F28" s="2028">
        <v>17</v>
      </c>
      <c r="G28" s="2027">
        <v>143.80000000000001</v>
      </c>
      <c r="H28" s="2025">
        <v>3.7</v>
      </c>
      <c r="I28" s="2025">
        <v>15.1</v>
      </c>
      <c r="J28" s="2029" t="s">
        <v>92</v>
      </c>
    </row>
    <row r="29" spans="1:10" ht="18" customHeight="1">
      <c r="A29" s="2032" t="s">
        <v>93</v>
      </c>
      <c r="B29" s="2033">
        <v>11.1</v>
      </c>
      <c r="C29" s="2033">
        <v>26.8</v>
      </c>
      <c r="D29" s="2034">
        <v>1.7</v>
      </c>
      <c r="E29" s="2035">
        <v>159.5</v>
      </c>
      <c r="F29" s="2036">
        <v>16</v>
      </c>
      <c r="G29" s="2035">
        <v>158.69999999999999</v>
      </c>
      <c r="H29" s="2033">
        <v>3.6</v>
      </c>
      <c r="I29" s="2033">
        <v>13.4</v>
      </c>
      <c r="J29" s="2037" t="s">
        <v>78</v>
      </c>
    </row>
    <row r="30" spans="1:10" ht="18" customHeight="1">
      <c r="A30" s="2030" t="s">
        <v>94</v>
      </c>
      <c r="B30" s="2025">
        <v>18.2</v>
      </c>
      <c r="C30" s="2025">
        <v>29.6</v>
      </c>
      <c r="D30" s="2026">
        <v>8</v>
      </c>
      <c r="E30" s="2027">
        <v>107.5</v>
      </c>
      <c r="F30" s="2028">
        <v>14</v>
      </c>
      <c r="G30" s="2027">
        <v>183.9</v>
      </c>
      <c r="H30" s="2025">
        <v>3.2</v>
      </c>
      <c r="I30" s="2025">
        <v>11.5</v>
      </c>
      <c r="J30" s="2029" t="s">
        <v>78</v>
      </c>
    </row>
    <row r="31" spans="1:10" ht="18" customHeight="1">
      <c r="A31" s="2030" t="s">
        <v>95</v>
      </c>
      <c r="B31" s="2025">
        <v>23</v>
      </c>
      <c r="C31" s="2025">
        <v>32.200000000000003</v>
      </c>
      <c r="D31" s="2026">
        <v>13.8</v>
      </c>
      <c r="E31" s="2027">
        <v>207.5</v>
      </c>
      <c r="F31" s="2028">
        <v>10</v>
      </c>
      <c r="G31" s="2027">
        <v>162.19999999999999</v>
      </c>
      <c r="H31" s="2025">
        <v>3.1</v>
      </c>
      <c r="I31" s="2025">
        <v>11.7</v>
      </c>
      <c r="J31" s="2029" t="s">
        <v>96</v>
      </c>
    </row>
    <row r="32" spans="1:10" ht="18" customHeight="1">
      <c r="A32" s="2030" t="s">
        <v>97</v>
      </c>
      <c r="B32" s="2025">
        <v>24.3</v>
      </c>
      <c r="C32" s="2025">
        <v>34.5</v>
      </c>
      <c r="D32" s="2026">
        <v>18.600000000000001</v>
      </c>
      <c r="E32" s="2027">
        <v>268.5</v>
      </c>
      <c r="F32" s="2028">
        <v>24</v>
      </c>
      <c r="G32" s="2027">
        <v>64</v>
      </c>
      <c r="H32" s="2025">
        <v>2.9</v>
      </c>
      <c r="I32" s="2025">
        <v>10.6</v>
      </c>
      <c r="J32" s="2029" t="s">
        <v>87</v>
      </c>
    </row>
    <row r="33" spans="1:10" ht="18" customHeight="1">
      <c r="A33" s="2032" t="s">
        <v>98</v>
      </c>
      <c r="B33" s="2033">
        <v>28.6</v>
      </c>
      <c r="C33" s="2033">
        <v>37.6</v>
      </c>
      <c r="D33" s="2034">
        <v>21.3</v>
      </c>
      <c r="E33" s="2035">
        <v>59</v>
      </c>
      <c r="F33" s="2036">
        <v>4</v>
      </c>
      <c r="G33" s="2035">
        <v>242</v>
      </c>
      <c r="H33" s="2033">
        <v>2.5</v>
      </c>
      <c r="I33" s="2033">
        <v>10.9</v>
      </c>
      <c r="J33" s="2037" t="s">
        <v>99</v>
      </c>
    </row>
    <row r="34" spans="1:10" ht="18" customHeight="1">
      <c r="A34" s="2030" t="s">
        <v>100</v>
      </c>
      <c r="B34" s="2025" t="s">
        <v>101</v>
      </c>
      <c r="C34" s="2025" t="s">
        <v>102</v>
      </c>
      <c r="D34" s="2026" t="s">
        <v>103</v>
      </c>
      <c r="E34" s="2027" t="s">
        <v>104</v>
      </c>
      <c r="F34" s="2028">
        <v>15</v>
      </c>
      <c r="G34" s="2027" t="s">
        <v>105</v>
      </c>
      <c r="H34" s="2025" t="s">
        <v>106</v>
      </c>
      <c r="I34" s="2025" t="s">
        <v>107</v>
      </c>
      <c r="J34" s="2029" t="s">
        <v>80</v>
      </c>
    </row>
    <row r="35" spans="1:10" ht="18" customHeight="1">
      <c r="A35" s="2030" t="s">
        <v>108</v>
      </c>
      <c r="B35" s="2025">
        <v>16.7</v>
      </c>
      <c r="C35" s="2025">
        <v>26.4</v>
      </c>
      <c r="D35" s="2026">
        <v>5.8</v>
      </c>
      <c r="E35" s="2027">
        <v>132.5</v>
      </c>
      <c r="F35" s="2028">
        <v>14</v>
      </c>
      <c r="G35" s="2027">
        <v>126.2</v>
      </c>
      <c r="H35" s="2025">
        <v>2.7</v>
      </c>
      <c r="I35" s="2025">
        <v>9.6</v>
      </c>
      <c r="J35" s="2029" t="s">
        <v>109</v>
      </c>
    </row>
    <row r="36" spans="1:10" ht="18" customHeight="1">
      <c r="A36" s="2030" t="s">
        <v>110</v>
      </c>
      <c r="B36" s="2025" t="s">
        <v>111</v>
      </c>
      <c r="C36" s="2025" t="s">
        <v>112</v>
      </c>
      <c r="D36" s="2026" t="s">
        <v>113</v>
      </c>
      <c r="E36" s="2027">
        <v>197</v>
      </c>
      <c r="F36" s="2028">
        <v>15</v>
      </c>
      <c r="G36" s="2027" t="s">
        <v>114</v>
      </c>
      <c r="H36" s="2025" t="s">
        <v>115</v>
      </c>
      <c r="I36" s="2025" t="s">
        <v>116</v>
      </c>
      <c r="J36" s="2029" t="s">
        <v>117</v>
      </c>
    </row>
    <row r="37" spans="1:10" ht="18" customHeight="1">
      <c r="A37" s="2038" t="s">
        <v>118</v>
      </c>
      <c r="B37" s="2039">
        <v>5.8</v>
      </c>
      <c r="C37" s="2039">
        <v>15.2</v>
      </c>
      <c r="D37" s="2040">
        <v>-1.5</v>
      </c>
      <c r="E37" s="2041">
        <v>323</v>
      </c>
      <c r="F37" s="2042">
        <v>21</v>
      </c>
      <c r="G37" s="2041">
        <v>92.9</v>
      </c>
      <c r="H37" s="2039" t="s">
        <v>119</v>
      </c>
      <c r="I37" s="2039" t="s">
        <v>120</v>
      </c>
      <c r="J37" s="2043" t="s">
        <v>109</v>
      </c>
    </row>
    <row r="38" spans="1:10" ht="18" customHeight="1">
      <c r="A38" s="2472" t="s">
        <v>121</v>
      </c>
      <c r="B38" s="2472"/>
      <c r="C38" s="2472"/>
      <c r="D38" s="2472"/>
      <c r="F38" s="2044"/>
    </row>
    <row r="39" spans="1:10" ht="18" customHeight="1">
      <c r="A39" s="2473" t="s">
        <v>122</v>
      </c>
      <c r="B39" s="2473"/>
      <c r="C39" s="2473"/>
      <c r="D39" s="2473"/>
      <c r="E39" s="2473"/>
      <c r="F39" s="2473"/>
      <c r="G39" s="2473"/>
      <c r="H39" s="2473"/>
      <c r="I39" s="2473"/>
      <c r="J39" s="2473"/>
    </row>
    <row r="40" spans="1:10" ht="18" customHeight="1">
      <c r="A40" s="2473" t="s">
        <v>123</v>
      </c>
      <c r="B40" s="2473"/>
      <c r="C40" s="2473"/>
      <c r="D40" s="2473"/>
      <c r="E40" s="2473"/>
      <c r="F40" s="2473"/>
      <c r="G40" s="2473"/>
      <c r="H40" s="2473"/>
      <c r="I40" s="2473"/>
      <c r="J40" s="2473"/>
    </row>
    <row r="41" spans="1:10" ht="18" customHeight="1">
      <c r="A41" s="2471" t="s">
        <v>124</v>
      </c>
      <c r="B41" s="2471"/>
      <c r="C41" s="2471"/>
      <c r="D41" s="2471"/>
      <c r="E41" s="2471"/>
      <c r="F41" s="2471"/>
      <c r="G41" s="2471"/>
      <c r="H41" s="2471"/>
      <c r="I41" s="2471"/>
      <c r="J41" s="2471"/>
    </row>
    <row r="42" spans="1:10" ht="18" customHeight="1">
      <c r="A42" s="2471" t="s">
        <v>125</v>
      </c>
      <c r="B42" s="2471"/>
      <c r="C42" s="2471"/>
      <c r="D42" s="2471"/>
      <c r="E42" s="2471"/>
      <c r="F42" s="2471"/>
      <c r="G42" s="2471"/>
      <c r="H42" s="2471"/>
      <c r="I42" s="2471"/>
      <c r="J42" s="2471"/>
    </row>
    <row r="43" spans="1:10" ht="18" customHeight="1">
      <c r="A43" s="2471" t="s">
        <v>126</v>
      </c>
      <c r="B43" s="2471"/>
      <c r="C43" s="2471"/>
      <c r="D43" s="2471"/>
      <c r="E43" s="2471"/>
      <c r="F43" s="2471"/>
      <c r="G43" s="2471"/>
      <c r="H43" s="2471"/>
      <c r="I43" s="2471"/>
      <c r="J43" s="2471"/>
    </row>
  </sheetData>
  <mergeCells count="12">
    <mergeCell ref="H2:J2"/>
    <mergeCell ref="A1:D1"/>
    <mergeCell ref="A2:A3"/>
    <mergeCell ref="B2:D2"/>
    <mergeCell ref="E2:F2"/>
    <mergeCell ref="G2:G3"/>
    <mergeCell ref="A43:J43"/>
    <mergeCell ref="A38:D38"/>
    <mergeCell ref="A39:J39"/>
    <mergeCell ref="A40:J40"/>
    <mergeCell ref="A41:J41"/>
    <mergeCell ref="A42:J4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view="pageBreakPreview" zoomScaleNormal="100" zoomScaleSheetLayoutView="100" workbookViewId="0">
      <selection activeCell="P12" sqref="P12"/>
    </sheetView>
  </sheetViews>
  <sheetFormatPr defaultRowHeight="13.5"/>
  <cols>
    <col min="1" max="1" width="9.625" style="5" customWidth="1"/>
    <col min="2" max="11" width="7.125" style="5" customWidth="1"/>
    <col min="12" max="246" width="9" style="5"/>
    <col min="247" max="247" width="9.625" style="5" customWidth="1"/>
    <col min="248" max="248" width="8.125" style="5" customWidth="1"/>
    <col min="249" max="249" width="7.75" style="5" customWidth="1"/>
    <col min="250" max="250" width="8.125" style="5" customWidth="1"/>
    <col min="251" max="251" width="6.625" style="5" customWidth="1"/>
    <col min="252" max="252" width="8.125" style="5" customWidth="1"/>
    <col min="253" max="253" width="6.25" style="5" customWidth="1"/>
    <col min="254" max="254" width="7.875" style="5" customWidth="1"/>
    <col min="255" max="255" width="7.625" style="5" customWidth="1"/>
    <col min="256" max="256" width="8.625" style="5" customWidth="1"/>
    <col min="257" max="257" width="7.125" style="5" customWidth="1"/>
    <col min="258" max="258" width="8.25" style="5" customWidth="1"/>
    <col min="259" max="502" width="9" style="5"/>
    <col min="503" max="503" width="9.625" style="5" customWidth="1"/>
    <col min="504" max="504" width="8.125" style="5" customWidth="1"/>
    <col min="505" max="505" width="7.75" style="5" customWidth="1"/>
    <col min="506" max="506" width="8.125" style="5" customWidth="1"/>
    <col min="507" max="507" width="6.625" style="5" customWidth="1"/>
    <col min="508" max="508" width="8.125" style="5" customWidth="1"/>
    <col min="509" max="509" width="6.25" style="5" customWidth="1"/>
    <col min="510" max="510" width="7.875" style="5" customWidth="1"/>
    <col min="511" max="511" width="7.625" style="5" customWidth="1"/>
    <col min="512" max="512" width="8.625" style="5" customWidth="1"/>
    <col min="513" max="513" width="7.125" style="5" customWidth="1"/>
    <col min="514" max="514" width="8.25" style="5" customWidth="1"/>
    <col min="515" max="758" width="9" style="5"/>
    <col min="759" max="759" width="9.625" style="5" customWidth="1"/>
    <col min="760" max="760" width="8.125" style="5" customWidth="1"/>
    <col min="761" max="761" width="7.75" style="5" customWidth="1"/>
    <col min="762" max="762" width="8.125" style="5" customWidth="1"/>
    <col min="763" max="763" width="6.625" style="5" customWidth="1"/>
    <col min="764" max="764" width="8.125" style="5" customWidth="1"/>
    <col min="765" max="765" width="6.25" style="5" customWidth="1"/>
    <col min="766" max="766" width="7.875" style="5" customWidth="1"/>
    <col min="767" max="767" width="7.625" style="5" customWidth="1"/>
    <col min="768" max="768" width="8.625" style="5" customWidth="1"/>
    <col min="769" max="769" width="7.125" style="5" customWidth="1"/>
    <col min="770" max="770" width="8.25" style="5" customWidth="1"/>
    <col min="771" max="1014" width="9" style="5"/>
    <col min="1015" max="1015" width="9.625" style="5" customWidth="1"/>
    <col min="1016" max="1016" width="8.125" style="5" customWidth="1"/>
    <col min="1017" max="1017" width="7.75" style="5" customWidth="1"/>
    <col min="1018" max="1018" width="8.125" style="5" customWidth="1"/>
    <col min="1019" max="1019" width="6.625" style="5" customWidth="1"/>
    <col min="1020" max="1020" width="8.125" style="5" customWidth="1"/>
    <col min="1021" max="1021" width="6.25" style="5" customWidth="1"/>
    <col min="1022" max="1022" width="7.875" style="5" customWidth="1"/>
    <col min="1023" max="1023" width="7.625" style="5" customWidth="1"/>
    <col min="1024" max="1024" width="8.625" style="5" customWidth="1"/>
    <col min="1025" max="1025" width="7.125" style="5" customWidth="1"/>
    <col min="1026" max="1026" width="8.25" style="5" customWidth="1"/>
    <col min="1027" max="1270" width="9" style="5"/>
    <col min="1271" max="1271" width="9.625" style="5" customWidth="1"/>
    <col min="1272" max="1272" width="8.125" style="5" customWidth="1"/>
    <col min="1273" max="1273" width="7.75" style="5" customWidth="1"/>
    <col min="1274" max="1274" width="8.125" style="5" customWidth="1"/>
    <col min="1275" max="1275" width="6.625" style="5" customWidth="1"/>
    <col min="1276" max="1276" width="8.125" style="5" customWidth="1"/>
    <col min="1277" max="1277" width="6.25" style="5" customWidth="1"/>
    <col min="1278" max="1278" width="7.875" style="5" customWidth="1"/>
    <col min="1279" max="1279" width="7.625" style="5" customWidth="1"/>
    <col min="1280" max="1280" width="8.625" style="5" customWidth="1"/>
    <col min="1281" max="1281" width="7.125" style="5" customWidth="1"/>
    <col min="1282" max="1282" width="8.25" style="5" customWidth="1"/>
    <col min="1283" max="1526" width="9" style="5"/>
    <col min="1527" max="1527" width="9.625" style="5" customWidth="1"/>
    <col min="1528" max="1528" width="8.125" style="5" customWidth="1"/>
    <col min="1529" max="1529" width="7.75" style="5" customWidth="1"/>
    <col min="1530" max="1530" width="8.125" style="5" customWidth="1"/>
    <col min="1531" max="1531" width="6.625" style="5" customWidth="1"/>
    <col min="1532" max="1532" width="8.125" style="5" customWidth="1"/>
    <col min="1533" max="1533" width="6.25" style="5" customWidth="1"/>
    <col min="1534" max="1534" width="7.875" style="5" customWidth="1"/>
    <col min="1535" max="1535" width="7.625" style="5" customWidth="1"/>
    <col min="1536" max="1536" width="8.625" style="5" customWidth="1"/>
    <col min="1537" max="1537" width="7.125" style="5" customWidth="1"/>
    <col min="1538" max="1538" width="8.25" style="5" customWidth="1"/>
    <col min="1539" max="1782" width="9" style="5"/>
    <col min="1783" max="1783" width="9.625" style="5" customWidth="1"/>
    <col min="1784" max="1784" width="8.125" style="5" customWidth="1"/>
    <col min="1785" max="1785" width="7.75" style="5" customWidth="1"/>
    <col min="1786" max="1786" width="8.125" style="5" customWidth="1"/>
    <col min="1787" max="1787" width="6.625" style="5" customWidth="1"/>
    <col min="1788" max="1788" width="8.125" style="5" customWidth="1"/>
    <col min="1789" max="1789" width="6.25" style="5" customWidth="1"/>
    <col min="1790" max="1790" width="7.875" style="5" customWidth="1"/>
    <col min="1791" max="1791" width="7.625" style="5" customWidth="1"/>
    <col min="1792" max="1792" width="8.625" style="5" customWidth="1"/>
    <col min="1793" max="1793" width="7.125" style="5" customWidth="1"/>
    <col min="1794" max="1794" width="8.25" style="5" customWidth="1"/>
    <col min="1795" max="2038" width="9" style="5"/>
    <col min="2039" max="2039" width="9.625" style="5" customWidth="1"/>
    <col min="2040" max="2040" width="8.125" style="5" customWidth="1"/>
    <col min="2041" max="2041" width="7.75" style="5" customWidth="1"/>
    <col min="2042" max="2042" width="8.125" style="5" customWidth="1"/>
    <col min="2043" max="2043" width="6.625" style="5" customWidth="1"/>
    <col min="2044" max="2044" width="8.125" style="5" customWidth="1"/>
    <col min="2045" max="2045" width="6.25" style="5" customWidth="1"/>
    <col min="2046" max="2046" width="7.875" style="5" customWidth="1"/>
    <col min="2047" max="2047" width="7.625" style="5" customWidth="1"/>
    <col min="2048" max="2048" width="8.625" style="5" customWidth="1"/>
    <col min="2049" max="2049" width="7.125" style="5" customWidth="1"/>
    <col min="2050" max="2050" width="8.25" style="5" customWidth="1"/>
    <col min="2051" max="2294" width="9" style="5"/>
    <col min="2295" max="2295" width="9.625" style="5" customWidth="1"/>
    <col min="2296" max="2296" width="8.125" style="5" customWidth="1"/>
    <col min="2297" max="2297" width="7.75" style="5" customWidth="1"/>
    <col min="2298" max="2298" width="8.125" style="5" customWidth="1"/>
    <col min="2299" max="2299" width="6.625" style="5" customWidth="1"/>
    <col min="2300" max="2300" width="8.125" style="5" customWidth="1"/>
    <col min="2301" max="2301" width="6.25" style="5" customWidth="1"/>
    <col min="2302" max="2302" width="7.875" style="5" customWidth="1"/>
    <col min="2303" max="2303" width="7.625" style="5" customWidth="1"/>
    <col min="2304" max="2304" width="8.625" style="5" customWidth="1"/>
    <col min="2305" max="2305" width="7.125" style="5" customWidth="1"/>
    <col min="2306" max="2306" width="8.25" style="5" customWidth="1"/>
    <col min="2307" max="2550" width="9" style="5"/>
    <col min="2551" max="2551" width="9.625" style="5" customWidth="1"/>
    <col min="2552" max="2552" width="8.125" style="5" customWidth="1"/>
    <col min="2553" max="2553" width="7.75" style="5" customWidth="1"/>
    <col min="2554" max="2554" width="8.125" style="5" customWidth="1"/>
    <col min="2555" max="2555" width="6.625" style="5" customWidth="1"/>
    <col min="2556" max="2556" width="8.125" style="5" customWidth="1"/>
    <col min="2557" max="2557" width="6.25" style="5" customWidth="1"/>
    <col min="2558" max="2558" width="7.875" style="5" customWidth="1"/>
    <col min="2559" max="2559" width="7.625" style="5" customWidth="1"/>
    <col min="2560" max="2560" width="8.625" style="5" customWidth="1"/>
    <col min="2561" max="2561" width="7.125" style="5" customWidth="1"/>
    <col min="2562" max="2562" width="8.25" style="5" customWidth="1"/>
    <col min="2563" max="2806" width="9" style="5"/>
    <col min="2807" max="2807" width="9.625" style="5" customWidth="1"/>
    <col min="2808" max="2808" width="8.125" style="5" customWidth="1"/>
    <col min="2809" max="2809" width="7.75" style="5" customWidth="1"/>
    <col min="2810" max="2810" width="8.125" style="5" customWidth="1"/>
    <col min="2811" max="2811" width="6.625" style="5" customWidth="1"/>
    <col min="2812" max="2812" width="8.125" style="5" customWidth="1"/>
    <col min="2813" max="2813" width="6.25" style="5" customWidth="1"/>
    <col min="2814" max="2814" width="7.875" style="5" customWidth="1"/>
    <col min="2815" max="2815" width="7.625" style="5" customWidth="1"/>
    <col min="2816" max="2816" width="8.625" style="5" customWidth="1"/>
    <col min="2817" max="2817" width="7.125" style="5" customWidth="1"/>
    <col min="2818" max="2818" width="8.25" style="5" customWidth="1"/>
    <col min="2819" max="3062" width="9" style="5"/>
    <col min="3063" max="3063" width="9.625" style="5" customWidth="1"/>
    <col min="3064" max="3064" width="8.125" style="5" customWidth="1"/>
    <col min="3065" max="3065" width="7.75" style="5" customWidth="1"/>
    <col min="3066" max="3066" width="8.125" style="5" customWidth="1"/>
    <col min="3067" max="3067" width="6.625" style="5" customWidth="1"/>
    <col min="3068" max="3068" width="8.125" style="5" customWidth="1"/>
    <col min="3069" max="3069" width="6.25" style="5" customWidth="1"/>
    <col min="3070" max="3070" width="7.875" style="5" customWidth="1"/>
    <col min="3071" max="3071" width="7.625" style="5" customWidth="1"/>
    <col min="3072" max="3072" width="8.625" style="5" customWidth="1"/>
    <col min="3073" max="3073" width="7.125" style="5" customWidth="1"/>
    <col min="3074" max="3074" width="8.25" style="5" customWidth="1"/>
    <col min="3075" max="3318" width="9" style="5"/>
    <col min="3319" max="3319" width="9.625" style="5" customWidth="1"/>
    <col min="3320" max="3320" width="8.125" style="5" customWidth="1"/>
    <col min="3321" max="3321" width="7.75" style="5" customWidth="1"/>
    <col min="3322" max="3322" width="8.125" style="5" customWidth="1"/>
    <col min="3323" max="3323" width="6.625" style="5" customWidth="1"/>
    <col min="3324" max="3324" width="8.125" style="5" customWidth="1"/>
    <col min="3325" max="3325" width="6.25" style="5" customWidth="1"/>
    <col min="3326" max="3326" width="7.875" style="5" customWidth="1"/>
    <col min="3327" max="3327" width="7.625" style="5" customWidth="1"/>
    <col min="3328" max="3328" width="8.625" style="5" customWidth="1"/>
    <col min="3329" max="3329" width="7.125" style="5" customWidth="1"/>
    <col min="3330" max="3330" width="8.25" style="5" customWidth="1"/>
    <col min="3331" max="3574" width="9" style="5"/>
    <col min="3575" max="3575" width="9.625" style="5" customWidth="1"/>
    <col min="3576" max="3576" width="8.125" style="5" customWidth="1"/>
    <col min="3577" max="3577" width="7.75" style="5" customWidth="1"/>
    <col min="3578" max="3578" width="8.125" style="5" customWidth="1"/>
    <col min="3579" max="3579" width="6.625" style="5" customWidth="1"/>
    <col min="3580" max="3580" width="8.125" style="5" customWidth="1"/>
    <col min="3581" max="3581" width="6.25" style="5" customWidth="1"/>
    <col min="3582" max="3582" width="7.875" style="5" customWidth="1"/>
    <col min="3583" max="3583" width="7.625" style="5" customWidth="1"/>
    <col min="3584" max="3584" width="8.625" style="5" customWidth="1"/>
    <col min="3585" max="3585" width="7.125" style="5" customWidth="1"/>
    <col min="3586" max="3586" width="8.25" style="5" customWidth="1"/>
    <col min="3587" max="3830" width="9" style="5"/>
    <col min="3831" max="3831" width="9.625" style="5" customWidth="1"/>
    <col min="3832" max="3832" width="8.125" style="5" customWidth="1"/>
    <col min="3833" max="3833" width="7.75" style="5" customWidth="1"/>
    <col min="3834" max="3834" width="8.125" style="5" customWidth="1"/>
    <col min="3835" max="3835" width="6.625" style="5" customWidth="1"/>
    <col min="3836" max="3836" width="8.125" style="5" customWidth="1"/>
    <col min="3837" max="3837" width="6.25" style="5" customWidth="1"/>
    <col min="3838" max="3838" width="7.875" style="5" customWidth="1"/>
    <col min="3839" max="3839" width="7.625" style="5" customWidth="1"/>
    <col min="3840" max="3840" width="8.625" style="5" customWidth="1"/>
    <col min="3841" max="3841" width="7.125" style="5" customWidth="1"/>
    <col min="3842" max="3842" width="8.25" style="5" customWidth="1"/>
    <col min="3843" max="4086" width="9" style="5"/>
    <col min="4087" max="4087" width="9.625" style="5" customWidth="1"/>
    <col min="4088" max="4088" width="8.125" style="5" customWidth="1"/>
    <col min="4089" max="4089" width="7.75" style="5" customWidth="1"/>
    <col min="4090" max="4090" width="8.125" style="5" customWidth="1"/>
    <col min="4091" max="4091" width="6.625" style="5" customWidth="1"/>
    <col min="4092" max="4092" width="8.125" style="5" customWidth="1"/>
    <col min="4093" max="4093" width="6.25" style="5" customWidth="1"/>
    <col min="4094" max="4094" width="7.875" style="5" customWidth="1"/>
    <col min="4095" max="4095" width="7.625" style="5" customWidth="1"/>
    <col min="4096" max="4096" width="8.625" style="5" customWidth="1"/>
    <col min="4097" max="4097" width="7.125" style="5" customWidth="1"/>
    <col min="4098" max="4098" width="8.25" style="5" customWidth="1"/>
    <col min="4099" max="4342" width="9" style="5"/>
    <col min="4343" max="4343" width="9.625" style="5" customWidth="1"/>
    <col min="4344" max="4344" width="8.125" style="5" customWidth="1"/>
    <col min="4345" max="4345" width="7.75" style="5" customWidth="1"/>
    <col min="4346" max="4346" width="8.125" style="5" customWidth="1"/>
    <col min="4347" max="4347" width="6.625" style="5" customWidth="1"/>
    <col min="4348" max="4348" width="8.125" style="5" customWidth="1"/>
    <col min="4349" max="4349" width="6.25" style="5" customWidth="1"/>
    <col min="4350" max="4350" width="7.875" style="5" customWidth="1"/>
    <col min="4351" max="4351" width="7.625" style="5" customWidth="1"/>
    <col min="4352" max="4352" width="8.625" style="5" customWidth="1"/>
    <col min="4353" max="4353" width="7.125" style="5" customWidth="1"/>
    <col min="4354" max="4354" width="8.25" style="5" customWidth="1"/>
    <col min="4355" max="4598" width="9" style="5"/>
    <col min="4599" max="4599" width="9.625" style="5" customWidth="1"/>
    <col min="4600" max="4600" width="8.125" style="5" customWidth="1"/>
    <col min="4601" max="4601" width="7.75" style="5" customWidth="1"/>
    <col min="4602" max="4602" width="8.125" style="5" customWidth="1"/>
    <col min="4603" max="4603" width="6.625" style="5" customWidth="1"/>
    <col min="4604" max="4604" width="8.125" style="5" customWidth="1"/>
    <col min="4605" max="4605" width="6.25" style="5" customWidth="1"/>
    <col min="4606" max="4606" width="7.875" style="5" customWidth="1"/>
    <col min="4607" max="4607" width="7.625" style="5" customWidth="1"/>
    <col min="4608" max="4608" width="8.625" style="5" customWidth="1"/>
    <col min="4609" max="4609" width="7.125" style="5" customWidth="1"/>
    <col min="4610" max="4610" width="8.25" style="5" customWidth="1"/>
    <col min="4611" max="4854" width="9" style="5"/>
    <col min="4855" max="4855" width="9.625" style="5" customWidth="1"/>
    <col min="4856" max="4856" width="8.125" style="5" customWidth="1"/>
    <col min="4857" max="4857" width="7.75" style="5" customWidth="1"/>
    <col min="4858" max="4858" width="8.125" style="5" customWidth="1"/>
    <col min="4859" max="4859" width="6.625" style="5" customWidth="1"/>
    <col min="4860" max="4860" width="8.125" style="5" customWidth="1"/>
    <col min="4861" max="4861" width="6.25" style="5" customWidth="1"/>
    <col min="4862" max="4862" width="7.875" style="5" customWidth="1"/>
    <col min="4863" max="4863" width="7.625" style="5" customWidth="1"/>
    <col min="4864" max="4864" width="8.625" style="5" customWidth="1"/>
    <col min="4865" max="4865" width="7.125" style="5" customWidth="1"/>
    <col min="4866" max="4866" width="8.25" style="5" customWidth="1"/>
    <col min="4867" max="5110" width="9" style="5"/>
    <col min="5111" max="5111" width="9.625" style="5" customWidth="1"/>
    <col min="5112" max="5112" width="8.125" style="5" customWidth="1"/>
    <col min="5113" max="5113" width="7.75" style="5" customWidth="1"/>
    <col min="5114" max="5114" width="8.125" style="5" customWidth="1"/>
    <col min="5115" max="5115" width="6.625" style="5" customWidth="1"/>
    <col min="5116" max="5116" width="8.125" style="5" customWidth="1"/>
    <col min="5117" max="5117" width="6.25" style="5" customWidth="1"/>
    <col min="5118" max="5118" width="7.875" style="5" customWidth="1"/>
    <col min="5119" max="5119" width="7.625" style="5" customWidth="1"/>
    <col min="5120" max="5120" width="8.625" style="5" customWidth="1"/>
    <col min="5121" max="5121" width="7.125" style="5" customWidth="1"/>
    <col min="5122" max="5122" width="8.25" style="5" customWidth="1"/>
    <col min="5123" max="5366" width="9" style="5"/>
    <col min="5367" max="5367" width="9.625" style="5" customWidth="1"/>
    <col min="5368" max="5368" width="8.125" style="5" customWidth="1"/>
    <col min="5369" max="5369" width="7.75" style="5" customWidth="1"/>
    <col min="5370" max="5370" width="8.125" style="5" customWidth="1"/>
    <col min="5371" max="5371" width="6.625" style="5" customWidth="1"/>
    <col min="5372" max="5372" width="8.125" style="5" customWidth="1"/>
    <col min="5373" max="5373" width="6.25" style="5" customWidth="1"/>
    <col min="5374" max="5374" width="7.875" style="5" customWidth="1"/>
    <col min="5375" max="5375" width="7.625" style="5" customWidth="1"/>
    <col min="5376" max="5376" width="8.625" style="5" customWidth="1"/>
    <col min="5377" max="5377" width="7.125" style="5" customWidth="1"/>
    <col min="5378" max="5378" width="8.25" style="5" customWidth="1"/>
    <col min="5379" max="5622" width="9" style="5"/>
    <col min="5623" max="5623" width="9.625" style="5" customWidth="1"/>
    <col min="5624" max="5624" width="8.125" style="5" customWidth="1"/>
    <col min="5625" max="5625" width="7.75" style="5" customWidth="1"/>
    <col min="5626" max="5626" width="8.125" style="5" customWidth="1"/>
    <col min="5627" max="5627" width="6.625" style="5" customWidth="1"/>
    <col min="5628" max="5628" width="8.125" style="5" customWidth="1"/>
    <col min="5629" max="5629" width="6.25" style="5" customWidth="1"/>
    <col min="5630" max="5630" width="7.875" style="5" customWidth="1"/>
    <col min="5631" max="5631" width="7.625" style="5" customWidth="1"/>
    <col min="5632" max="5632" width="8.625" style="5" customWidth="1"/>
    <col min="5633" max="5633" width="7.125" style="5" customWidth="1"/>
    <col min="5634" max="5634" width="8.25" style="5" customWidth="1"/>
    <col min="5635" max="5878" width="9" style="5"/>
    <col min="5879" max="5879" width="9.625" style="5" customWidth="1"/>
    <col min="5880" max="5880" width="8.125" style="5" customWidth="1"/>
    <col min="5881" max="5881" width="7.75" style="5" customWidth="1"/>
    <col min="5882" max="5882" width="8.125" style="5" customWidth="1"/>
    <col min="5883" max="5883" width="6.625" style="5" customWidth="1"/>
    <col min="5884" max="5884" width="8.125" style="5" customWidth="1"/>
    <col min="5885" max="5885" width="6.25" style="5" customWidth="1"/>
    <col min="5886" max="5886" width="7.875" style="5" customWidth="1"/>
    <col min="5887" max="5887" width="7.625" style="5" customWidth="1"/>
    <col min="5888" max="5888" width="8.625" style="5" customWidth="1"/>
    <col min="5889" max="5889" width="7.125" style="5" customWidth="1"/>
    <col min="5890" max="5890" width="8.25" style="5" customWidth="1"/>
    <col min="5891" max="6134" width="9" style="5"/>
    <col min="6135" max="6135" width="9.625" style="5" customWidth="1"/>
    <col min="6136" max="6136" width="8.125" style="5" customWidth="1"/>
    <col min="6137" max="6137" width="7.75" style="5" customWidth="1"/>
    <col min="6138" max="6138" width="8.125" style="5" customWidth="1"/>
    <col min="6139" max="6139" width="6.625" style="5" customWidth="1"/>
    <col min="6140" max="6140" width="8.125" style="5" customWidth="1"/>
    <col min="6141" max="6141" width="6.25" style="5" customWidth="1"/>
    <col min="6142" max="6142" width="7.875" style="5" customWidth="1"/>
    <col min="6143" max="6143" width="7.625" style="5" customWidth="1"/>
    <col min="6144" max="6144" width="8.625" style="5" customWidth="1"/>
    <col min="6145" max="6145" width="7.125" style="5" customWidth="1"/>
    <col min="6146" max="6146" width="8.25" style="5" customWidth="1"/>
    <col min="6147" max="6390" width="9" style="5"/>
    <col min="6391" max="6391" width="9.625" style="5" customWidth="1"/>
    <col min="6392" max="6392" width="8.125" style="5" customWidth="1"/>
    <col min="6393" max="6393" width="7.75" style="5" customWidth="1"/>
    <col min="6394" max="6394" width="8.125" style="5" customWidth="1"/>
    <col min="6395" max="6395" width="6.625" style="5" customWidth="1"/>
    <col min="6396" max="6396" width="8.125" style="5" customWidth="1"/>
    <col min="6397" max="6397" width="6.25" style="5" customWidth="1"/>
    <col min="6398" max="6398" width="7.875" style="5" customWidth="1"/>
    <col min="6399" max="6399" width="7.625" style="5" customWidth="1"/>
    <col min="6400" max="6400" width="8.625" style="5" customWidth="1"/>
    <col min="6401" max="6401" width="7.125" style="5" customWidth="1"/>
    <col min="6402" max="6402" width="8.25" style="5" customWidth="1"/>
    <col min="6403" max="6646" width="9" style="5"/>
    <col min="6647" max="6647" width="9.625" style="5" customWidth="1"/>
    <col min="6648" max="6648" width="8.125" style="5" customWidth="1"/>
    <col min="6649" max="6649" width="7.75" style="5" customWidth="1"/>
    <col min="6650" max="6650" width="8.125" style="5" customWidth="1"/>
    <col min="6651" max="6651" width="6.625" style="5" customWidth="1"/>
    <col min="6652" max="6652" width="8.125" style="5" customWidth="1"/>
    <col min="6653" max="6653" width="6.25" style="5" customWidth="1"/>
    <col min="6654" max="6654" width="7.875" style="5" customWidth="1"/>
    <col min="6655" max="6655" width="7.625" style="5" customWidth="1"/>
    <col min="6656" max="6656" width="8.625" style="5" customWidth="1"/>
    <col min="6657" max="6657" width="7.125" style="5" customWidth="1"/>
    <col min="6658" max="6658" width="8.25" style="5" customWidth="1"/>
    <col min="6659" max="6902" width="9" style="5"/>
    <col min="6903" max="6903" width="9.625" style="5" customWidth="1"/>
    <col min="6904" max="6904" width="8.125" style="5" customWidth="1"/>
    <col min="6905" max="6905" width="7.75" style="5" customWidth="1"/>
    <col min="6906" max="6906" width="8.125" style="5" customWidth="1"/>
    <col min="6907" max="6907" width="6.625" style="5" customWidth="1"/>
    <col min="6908" max="6908" width="8.125" style="5" customWidth="1"/>
    <col min="6909" max="6909" width="6.25" style="5" customWidth="1"/>
    <col min="6910" max="6910" width="7.875" style="5" customWidth="1"/>
    <col min="6911" max="6911" width="7.625" style="5" customWidth="1"/>
    <col min="6912" max="6912" width="8.625" style="5" customWidth="1"/>
    <col min="6913" max="6913" width="7.125" style="5" customWidth="1"/>
    <col min="6914" max="6914" width="8.25" style="5" customWidth="1"/>
    <col min="6915" max="7158" width="9" style="5"/>
    <col min="7159" max="7159" width="9.625" style="5" customWidth="1"/>
    <col min="7160" max="7160" width="8.125" style="5" customWidth="1"/>
    <col min="7161" max="7161" width="7.75" style="5" customWidth="1"/>
    <col min="7162" max="7162" width="8.125" style="5" customWidth="1"/>
    <col min="7163" max="7163" width="6.625" style="5" customWidth="1"/>
    <col min="7164" max="7164" width="8.125" style="5" customWidth="1"/>
    <col min="7165" max="7165" width="6.25" style="5" customWidth="1"/>
    <col min="7166" max="7166" width="7.875" style="5" customWidth="1"/>
    <col min="7167" max="7167" width="7.625" style="5" customWidth="1"/>
    <col min="7168" max="7168" width="8.625" style="5" customWidth="1"/>
    <col min="7169" max="7169" width="7.125" style="5" customWidth="1"/>
    <col min="7170" max="7170" width="8.25" style="5" customWidth="1"/>
    <col min="7171" max="7414" width="9" style="5"/>
    <col min="7415" max="7415" width="9.625" style="5" customWidth="1"/>
    <col min="7416" max="7416" width="8.125" style="5" customWidth="1"/>
    <col min="7417" max="7417" width="7.75" style="5" customWidth="1"/>
    <col min="7418" max="7418" width="8.125" style="5" customWidth="1"/>
    <col min="7419" max="7419" width="6.625" style="5" customWidth="1"/>
    <col min="7420" max="7420" width="8.125" style="5" customWidth="1"/>
    <col min="7421" max="7421" width="6.25" style="5" customWidth="1"/>
    <col min="7422" max="7422" width="7.875" style="5" customWidth="1"/>
    <col min="7423" max="7423" width="7.625" style="5" customWidth="1"/>
    <col min="7424" max="7424" width="8.625" style="5" customWidth="1"/>
    <col min="7425" max="7425" width="7.125" style="5" customWidth="1"/>
    <col min="7426" max="7426" width="8.25" style="5" customWidth="1"/>
    <col min="7427" max="7670" width="9" style="5"/>
    <col min="7671" max="7671" width="9.625" style="5" customWidth="1"/>
    <col min="7672" max="7672" width="8.125" style="5" customWidth="1"/>
    <col min="7673" max="7673" width="7.75" style="5" customWidth="1"/>
    <col min="7674" max="7674" width="8.125" style="5" customWidth="1"/>
    <col min="7675" max="7675" width="6.625" style="5" customWidth="1"/>
    <col min="7676" max="7676" width="8.125" style="5" customWidth="1"/>
    <col min="7677" max="7677" width="6.25" style="5" customWidth="1"/>
    <col min="7678" max="7678" width="7.875" style="5" customWidth="1"/>
    <col min="7679" max="7679" width="7.625" style="5" customWidth="1"/>
    <col min="7680" max="7680" width="8.625" style="5" customWidth="1"/>
    <col min="7681" max="7681" width="7.125" style="5" customWidth="1"/>
    <col min="7682" max="7682" width="8.25" style="5" customWidth="1"/>
    <col min="7683" max="7926" width="9" style="5"/>
    <col min="7927" max="7927" width="9.625" style="5" customWidth="1"/>
    <col min="7928" max="7928" width="8.125" style="5" customWidth="1"/>
    <col min="7929" max="7929" width="7.75" style="5" customWidth="1"/>
    <col min="7930" max="7930" width="8.125" style="5" customWidth="1"/>
    <col min="7931" max="7931" width="6.625" style="5" customWidth="1"/>
    <col min="7932" max="7932" width="8.125" style="5" customWidth="1"/>
    <col min="7933" max="7933" width="6.25" style="5" customWidth="1"/>
    <col min="7934" max="7934" width="7.875" style="5" customWidth="1"/>
    <col min="7935" max="7935" width="7.625" style="5" customWidth="1"/>
    <col min="7936" max="7936" width="8.625" style="5" customWidth="1"/>
    <col min="7937" max="7937" width="7.125" style="5" customWidth="1"/>
    <col min="7938" max="7938" width="8.25" style="5" customWidth="1"/>
    <col min="7939" max="8182" width="9" style="5"/>
    <col min="8183" max="8183" width="9.625" style="5" customWidth="1"/>
    <col min="8184" max="8184" width="8.125" style="5" customWidth="1"/>
    <col min="8185" max="8185" width="7.75" style="5" customWidth="1"/>
    <col min="8186" max="8186" width="8.125" style="5" customWidth="1"/>
    <col min="8187" max="8187" width="6.625" style="5" customWidth="1"/>
    <col min="8188" max="8188" width="8.125" style="5" customWidth="1"/>
    <col min="8189" max="8189" width="6.25" style="5" customWidth="1"/>
    <col min="8190" max="8190" width="7.875" style="5" customWidth="1"/>
    <col min="8191" max="8191" width="7.625" style="5" customWidth="1"/>
    <col min="8192" max="8192" width="8.625" style="5" customWidth="1"/>
    <col min="8193" max="8193" width="7.125" style="5" customWidth="1"/>
    <col min="8194" max="8194" width="8.25" style="5" customWidth="1"/>
    <col min="8195" max="8438" width="9" style="5"/>
    <col min="8439" max="8439" width="9.625" style="5" customWidth="1"/>
    <col min="8440" max="8440" width="8.125" style="5" customWidth="1"/>
    <col min="8441" max="8441" width="7.75" style="5" customWidth="1"/>
    <col min="8442" max="8442" width="8.125" style="5" customWidth="1"/>
    <col min="8443" max="8443" width="6.625" style="5" customWidth="1"/>
    <col min="8444" max="8444" width="8.125" style="5" customWidth="1"/>
    <col min="8445" max="8445" width="6.25" style="5" customWidth="1"/>
    <col min="8446" max="8446" width="7.875" style="5" customWidth="1"/>
    <col min="8447" max="8447" width="7.625" style="5" customWidth="1"/>
    <col min="8448" max="8448" width="8.625" style="5" customWidth="1"/>
    <col min="8449" max="8449" width="7.125" style="5" customWidth="1"/>
    <col min="8450" max="8450" width="8.25" style="5" customWidth="1"/>
    <col min="8451" max="8694" width="9" style="5"/>
    <col min="8695" max="8695" width="9.625" style="5" customWidth="1"/>
    <col min="8696" max="8696" width="8.125" style="5" customWidth="1"/>
    <col min="8697" max="8697" width="7.75" style="5" customWidth="1"/>
    <col min="8698" max="8698" width="8.125" style="5" customWidth="1"/>
    <col min="8699" max="8699" width="6.625" style="5" customWidth="1"/>
    <col min="8700" max="8700" width="8.125" style="5" customWidth="1"/>
    <col min="8701" max="8701" width="6.25" style="5" customWidth="1"/>
    <col min="8702" max="8702" width="7.875" style="5" customWidth="1"/>
    <col min="8703" max="8703" width="7.625" style="5" customWidth="1"/>
    <col min="8704" max="8704" width="8.625" style="5" customWidth="1"/>
    <col min="8705" max="8705" width="7.125" style="5" customWidth="1"/>
    <col min="8706" max="8706" width="8.25" style="5" customWidth="1"/>
    <col min="8707" max="8950" width="9" style="5"/>
    <col min="8951" max="8951" width="9.625" style="5" customWidth="1"/>
    <col min="8952" max="8952" width="8.125" style="5" customWidth="1"/>
    <col min="8953" max="8953" width="7.75" style="5" customWidth="1"/>
    <col min="8954" max="8954" width="8.125" style="5" customWidth="1"/>
    <col min="8955" max="8955" width="6.625" style="5" customWidth="1"/>
    <col min="8956" max="8956" width="8.125" style="5" customWidth="1"/>
    <col min="8957" max="8957" width="6.25" style="5" customWidth="1"/>
    <col min="8958" max="8958" width="7.875" style="5" customWidth="1"/>
    <col min="8959" max="8959" width="7.625" style="5" customWidth="1"/>
    <col min="8960" max="8960" width="8.625" style="5" customWidth="1"/>
    <col min="8961" max="8961" width="7.125" style="5" customWidth="1"/>
    <col min="8962" max="8962" width="8.25" style="5" customWidth="1"/>
    <col min="8963" max="9206" width="9" style="5"/>
    <col min="9207" max="9207" width="9.625" style="5" customWidth="1"/>
    <col min="9208" max="9208" width="8.125" style="5" customWidth="1"/>
    <col min="9209" max="9209" width="7.75" style="5" customWidth="1"/>
    <col min="9210" max="9210" width="8.125" style="5" customWidth="1"/>
    <col min="9211" max="9211" width="6.625" style="5" customWidth="1"/>
    <col min="9212" max="9212" width="8.125" style="5" customWidth="1"/>
    <col min="9213" max="9213" width="6.25" style="5" customWidth="1"/>
    <col min="9214" max="9214" width="7.875" style="5" customWidth="1"/>
    <col min="9215" max="9215" width="7.625" style="5" customWidth="1"/>
    <col min="9216" max="9216" width="8.625" style="5" customWidth="1"/>
    <col min="9217" max="9217" width="7.125" style="5" customWidth="1"/>
    <col min="9218" max="9218" width="8.25" style="5" customWidth="1"/>
    <col min="9219" max="9462" width="9" style="5"/>
    <col min="9463" max="9463" width="9.625" style="5" customWidth="1"/>
    <col min="9464" max="9464" width="8.125" style="5" customWidth="1"/>
    <col min="9465" max="9465" width="7.75" style="5" customWidth="1"/>
    <col min="9466" max="9466" width="8.125" style="5" customWidth="1"/>
    <col min="9467" max="9467" width="6.625" style="5" customWidth="1"/>
    <col min="9468" max="9468" width="8.125" style="5" customWidth="1"/>
    <col min="9469" max="9469" width="6.25" style="5" customWidth="1"/>
    <col min="9470" max="9470" width="7.875" style="5" customWidth="1"/>
    <col min="9471" max="9471" width="7.625" style="5" customWidth="1"/>
    <col min="9472" max="9472" width="8.625" style="5" customWidth="1"/>
    <col min="9473" max="9473" width="7.125" style="5" customWidth="1"/>
    <col min="9474" max="9474" width="8.25" style="5" customWidth="1"/>
    <col min="9475" max="9718" width="9" style="5"/>
    <col min="9719" max="9719" width="9.625" style="5" customWidth="1"/>
    <col min="9720" max="9720" width="8.125" style="5" customWidth="1"/>
    <col min="9721" max="9721" width="7.75" style="5" customWidth="1"/>
    <col min="9722" max="9722" width="8.125" style="5" customWidth="1"/>
    <col min="9723" max="9723" width="6.625" style="5" customWidth="1"/>
    <col min="9724" max="9724" width="8.125" style="5" customWidth="1"/>
    <col min="9725" max="9725" width="6.25" style="5" customWidth="1"/>
    <col min="9726" max="9726" width="7.875" style="5" customWidth="1"/>
    <col min="9727" max="9727" width="7.625" style="5" customWidth="1"/>
    <col min="9728" max="9728" width="8.625" style="5" customWidth="1"/>
    <col min="9729" max="9729" width="7.125" style="5" customWidth="1"/>
    <col min="9730" max="9730" width="8.25" style="5" customWidth="1"/>
    <col min="9731" max="9974" width="9" style="5"/>
    <col min="9975" max="9975" width="9.625" style="5" customWidth="1"/>
    <col min="9976" max="9976" width="8.125" style="5" customWidth="1"/>
    <col min="9977" max="9977" width="7.75" style="5" customWidth="1"/>
    <col min="9978" max="9978" width="8.125" style="5" customWidth="1"/>
    <col min="9979" max="9979" width="6.625" style="5" customWidth="1"/>
    <col min="9980" max="9980" width="8.125" style="5" customWidth="1"/>
    <col min="9981" max="9981" width="6.25" style="5" customWidth="1"/>
    <col min="9982" max="9982" width="7.875" style="5" customWidth="1"/>
    <col min="9983" max="9983" width="7.625" style="5" customWidth="1"/>
    <col min="9984" max="9984" width="8.625" style="5" customWidth="1"/>
    <col min="9985" max="9985" width="7.125" style="5" customWidth="1"/>
    <col min="9986" max="9986" width="8.25" style="5" customWidth="1"/>
    <col min="9987" max="10230" width="9" style="5"/>
    <col min="10231" max="10231" width="9.625" style="5" customWidth="1"/>
    <col min="10232" max="10232" width="8.125" style="5" customWidth="1"/>
    <col min="10233" max="10233" width="7.75" style="5" customWidth="1"/>
    <col min="10234" max="10234" width="8.125" style="5" customWidth="1"/>
    <col min="10235" max="10235" width="6.625" style="5" customWidth="1"/>
    <col min="10236" max="10236" width="8.125" style="5" customWidth="1"/>
    <col min="10237" max="10237" width="6.25" style="5" customWidth="1"/>
    <col min="10238" max="10238" width="7.875" style="5" customWidth="1"/>
    <col min="10239" max="10239" width="7.625" style="5" customWidth="1"/>
    <col min="10240" max="10240" width="8.625" style="5" customWidth="1"/>
    <col min="10241" max="10241" width="7.125" style="5" customWidth="1"/>
    <col min="10242" max="10242" width="8.25" style="5" customWidth="1"/>
    <col min="10243" max="10486" width="9" style="5"/>
    <col min="10487" max="10487" width="9.625" style="5" customWidth="1"/>
    <col min="10488" max="10488" width="8.125" style="5" customWidth="1"/>
    <col min="10489" max="10489" width="7.75" style="5" customWidth="1"/>
    <col min="10490" max="10490" width="8.125" style="5" customWidth="1"/>
    <col min="10491" max="10491" width="6.625" style="5" customWidth="1"/>
    <col min="10492" max="10492" width="8.125" style="5" customWidth="1"/>
    <col min="10493" max="10493" width="6.25" style="5" customWidth="1"/>
    <col min="10494" max="10494" width="7.875" style="5" customWidth="1"/>
    <col min="10495" max="10495" width="7.625" style="5" customWidth="1"/>
    <col min="10496" max="10496" width="8.625" style="5" customWidth="1"/>
    <col min="10497" max="10497" width="7.125" style="5" customWidth="1"/>
    <col min="10498" max="10498" width="8.25" style="5" customWidth="1"/>
    <col min="10499" max="10742" width="9" style="5"/>
    <col min="10743" max="10743" width="9.625" style="5" customWidth="1"/>
    <col min="10744" max="10744" width="8.125" style="5" customWidth="1"/>
    <col min="10745" max="10745" width="7.75" style="5" customWidth="1"/>
    <col min="10746" max="10746" width="8.125" style="5" customWidth="1"/>
    <col min="10747" max="10747" width="6.625" style="5" customWidth="1"/>
    <col min="10748" max="10748" width="8.125" style="5" customWidth="1"/>
    <col min="10749" max="10749" width="6.25" style="5" customWidth="1"/>
    <col min="10750" max="10750" width="7.875" style="5" customWidth="1"/>
    <col min="10751" max="10751" width="7.625" style="5" customWidth="1"/>
    <col min="10752" max="10752" width="8.625" style="5" customWidth="1"/>
    <col min="10753" max="10753" width="7.125" style="5" customWidth="1"/>
    <col min="10754" max="10754" width="8.25" style="5" customWidth="1"/>
    <col min="10755" max="10998" width="9" style="5"/>
    <col min="10999" max="10999" width="9.625" style="5" customWidth="1"/>
    <col min="11000" max="11000" width="8.125" style="5" customWidth="1"/>
    <col min="11001" max="11001" width="7.75" style="5" customWidth="1"/>
    <col min="11002" max="11002" width="8.125" style="5" customWidth="1"/>
    <col min="11003" max="11003" width="6.625" style="5" customWidth="1"/>
    <col min="11004" max="11004" width="8.125" style="5" customWidth="1"/>
    <col min="11005" max="11005" width="6.25" style="5" customWidth="1"/>
    <col min="11006" max="11006" width="7.875" style="5" customWidth="1"/>
    <col min="11007" max="11007" width="7.625" style="5" customWidth="1"/>
    <col min="11008" max="11008" width="8.625" style="5" customWidth="1"/>
    <col min="11009" max="11009" width="7.125" style="5" customWidth="1"/>
    <col min="11010" max="11010" width="8.25" style="5" customWidth="1"/>
    <col min="11011" max="11254" width="9" style="5"/>
    <col min="11255" max="11255" width="9.625" style="5" customWidth="1"/>
    <col min="11256" max="11256" width="8.125" style="5" customWidth="1"/>
    <col min="11257" max="11257" width="7.75" style="5" customWidth="1"/>
    <col min="11258" max="11258" width="8.125" style="5" customWidth="1"/>
    <col min="11259" max="11259" width="6.625" style="5" customWidth="1"/>
    <col min="11260" max="11260" width="8.125" style="5" customWidth="1"/>
    <col min="11261" max="11261" width="6.25" style="5" customWidth="1"/>
    <col min="11262" max="11262" width="7.875" style="5" customWidth="1"/>
    <col min="11263" max="11263" width="7.625" style="5" customWidth="1"/>
    <col min="11264" max="11264" width="8.625" style="5" customWidth="1"/>
    <col min="11265" max="11265" width="7.125" style="5" customWidth="1"/>
    <col min="11266" max="11266" width="8.25" style="5" customWidth="1"/>
    <col min="11267" max="11510" width="9" style="5"/>
    <col min="11511" max="11511" width="9.625" style="5" customWidth="1"/>
    <col min="11512" max="11512" width="8.125" style="5" customWidth="1"/>
    <col min="11513" max="11513" width="7.75" style="5" customWidth="1"/>
    <col min="11514" max="11514" width="8.125" style="5" customWidth="1"/>
    <col min="11515" max="11515" width="6.625" style="5" customWidth="1"/>
    <col min="11516" max="11516" width="8.125" style="5" customWidth="1"/>
    <col min="11517" max="11517" width="6.25" style="5" customWidth="1"/>
    <col min="11518" max="11518" width="7.875" style="5" customWidth="1"/>
    <col min="11519" max="11519" width="7.625" style="5" customWidth="1"/>
    <col min="11520" max="11520" width="8.625" style="5" customWidth="1"/>
    <col min="11521" max="11521" width="7.125" style="5" customWidth="1"/>
    <col min="11522" max="11522" width="8.25" style="5" customWidth="1"/>
    <col min="11523" max="11766" width="9" style="5"/>
    <col min="11767" max="11767" width="9.625" style="5" customWidth="1"/>
    <col min="11768" max="11768" width="8.125" style="5" customWidth="1"/>
    <col min="11769" max="11769" width="7.75" style="5" customWidth="1"/>
    <col min="11770" max="11770" width="8.125" style="5" customWidth="1"/>
    <col min="11771" max="11771" width="6.625" style="5" customWidth="1"/>
    <col min="11772" max="11772" width="8.125" style="5" customWidth="1"/>
    <col min="11773" max="11773" width="6.25" style="5" customWidth="1"/>
    <col min="11774" max="11774" width="7.875" style="5" customWidth="1"/>
    <col min="11775" max="11775" width="7.625" style="5" customWidth="1"/>
    <col min="11776" max="11776" width="8.625" style="5" customWidth="1"/>
    <col min="11777" max="11777" width="7.125" style="5" customWidth="1"/>
    <col min="11778" max="11778" width="8.25" style="5" customWidth="1"/>
    <col min="11779" max="12022" width="9" style="5"/>
    <col min="12023" max="12023" width="9.625" style="5" customWidth="1"/>
    <col min="12024" max="12024" width="8.125" style="5" customWidth="1"/>
    <col min="12025" max="12025" width="7.75" style="5" customWidth="1"/>
    <col min="12026" max="12026" width="8.125" style="5" customWidth="1"/>
    <col min="12027" max="12027" width="6.625" style="5" customWidth="1"/>
    <col min="12028" max="12028" width="8.125" style="5" customWidth="1"/>
    <col min="12029" max="12029" width="6.25" style="5" customWidth="1"/>
    <col min="12030" max="12030" width="7.875" style="5" customWidth="1"/>
    <col min="12031" max="12031" width="7.625" style="5" customWidth="1"/>
    <col min="12032" max="12032" width="8.625" style="5" customWidth="1"/>
    <col min="12033" max="12033" width="7.125" style="5" customWidth="1"/>
    <col min="12034" max="12034" width="8.25" style="5" customWidth="1"/>
    <col min="12035" max="12278" width="9" style="5"/>
    <col min="12279" max="12279" width="9.625" style="5" customWidth="1"/>
    <col min="12280" max="12280" width="8.125" style="5" customWidth="1"/>
    <col min="12281" max="12281" width="7.75" style="5" customWidth="1"/>
    <col min="12282" max="12282" width="8.125" style="5" customWidth="1"/>
    <col min="12283" max="12283" width="6.625" style="5" customWidth="1"/>
    <col min="12284" max="12284" width="8.125" style="5" customWidth="1"/>
    <col min="12285" max="12285" width="6.25" style="5" customWidth="1"/>
    <col min="12286" max="12286" width="7.875" style="5" customWidth="1"/>
    <col min="12287" max="12287" width="7.625" style="5" customWidth="1"/>
    <col min="12288" max="12288" width="8.625" style="5" customWidth="1"/>
    <col min="12289" max="12289" width="7.125" style="5" customWidth="1"/>
    <col min="12290" max="12290" width="8.25" style="5" customWidth="1"/>
    <col min="12291" max="12534" width="9" style="5"/>
    <col min="12535" max="12535" width="9.625" style="5" customWidth="1"/>
    <col min="12536" max="12536" width="8.125" style="5" customWidth="1"/>
    <col min="12537" max="12537" width="7.75" style="5" customWidth="1"/>
    <col min="12538" max="12538" width="8.125" style="5" customWidth="1"/>
    <col min="12539" max="12539" width="6.625" style="5" customWidth="1"/>
    <col min="12540" max="12540" width="8.125" style="5" customWidth="1"/>
    <col min="12541" max="12541" width="6.25" style="5" customWidth="1"/>
    <col min="12542" max="12542" width="7.875" style="5" customWidth="1"/>
    <col min="12543" max="12543" width="7.625" style="5" customWidth="1"/>
    <col min="12544" max="12544" width="8.625" style="5" customWidth="1"/>
    <col min="12545" max="12545" width="7.125" style="5" customWidth="1"/>
    <col min="12546" max="12546" width="8.25" style="5" customWidth="1"/>
    <col min="12547" max="12790" width="9" style="5"/>
    <col min="12791" max="12791" width="9.625" style="5" customWidth="1"/>
    <col min="12792" max="12792" width="8.125" style="5" customWidth="1"/>
    <col min="12793" max="12793" width="7.75" style="5" customWidth="1"/>
    <col min="12794" max="12794" width="8.125" style="5" customWidth="1"/>
    <col min="12795" max="12795" width="6.625" style="5" customWidth="1"/>
    <col min="12796" max="12796" width="8.125" style="5" customWidth="1"/>
    <col min="12797" max="12797" width="6.25" style="5" customWidth="1"/>
    <col min="12798" max="12798" width="7.875" style="5" customWidth="1"/>
    <col min="12799" max="12799" width="7.625" style="5" customWidth="1"/>
    <col min="12800" max="12800" width="8.625" style="5" customWidth="1"/>
    <col min="12801" max="12801" width="7.125" style="5" customWidth="1"/>
    <col min="12802" max="12802" width="8.25" style="5" customWidth="1"/>
    <col min="12803" max="13046" width="9" style="5"/>
    <col min="13047" max="13047" width="9.625" style="5" customWidth="1"/>
    <col min="13048" max="13048" width="8.125" style="5" customWidth="1"/>
    <col min="13049" max="13049" width="7.75" style="5" customWidth="1"/>
    <col min="13050" max="13050" width="8.125" style="5" customWidth="1"/>
    <col min="13051" max="13051" width="6.625" style="5" customWidth="1"/>
    <col min="13052" max="13052" width="8.125" style="5" customWidth="1"/>
    <col min="13053" max="13053" width="6.25" style="5" customWidth="1"/>
    <col min="13054" max="13054" width="7.875" style="5" customWidth="1"/>
    <col min="13055" max="13055" width="7.625" style="5" customWidth="1"/>
    <col min="13056" max="13056" width="8.625" style="5" customWidth="1"/>
    <col min="13057" max="13057" width="7.125" style="5" customWidth="1"/>
    <col min="13058" max="13058" width="8.25" style="5" customWidth="1"/>
    <col min="13059" max="13302" width="9" style="5"/>
    <col min="13303" max="13303" width="9.625" style="5" customWidth="1"/>
    <col min="13304" max="13304" width="8.125" style="5" customWidth="1"/>
    <col min="13305" max="13305" width="7.75" style="5" customWidth="1"/>
    <col min="13306" max="13306" width="8.125" style="5" customWidth="1"/>
    <col min="13307" max="13307" width="6.625" style="5" customWidth="1"/>
    <col min="13308" max="13308" width="8.125" style="5" customWidth="1"/>
    <col min="13309" max="13309" width="6.25" style="5" customWidth="1"/>
    <col min="13310" max="13310" width="7.875" style="5" customWidth="1"/>
    <col min="13311" max="13311" width="7.625" style="5" customWidth="1"/>
    <col min="13312" max="13312" width="8.625" style="5" customWidth="1"/>
    <col min="13313" max="13313" width="7.125" style="5" customWidth="1"/>
    <col min="13314" max="13314" width="8.25" style="5" customWidth="1"/>
    <col min="13315" max="13558" width="9" style="5"/>
    <col min="13559" max="13559" width="9.625" style="5" customWidth="1"/>
    <col min="13560" max="13560" width="8.125" style="5" customWidth="1"/>
    <col min="13561" max="13561" width="7.75" style="5" customWidth="1"/>
    <col min="13562" max="13562" width="8.125" style="5" customWidth="1"/>
    <col min="13563" max="13563" width="6.625" style="5" customWidth="1"/>
    <col min="13564" max="13564" width="8.125" style="5" customWidth="1"/>
    <col min="13565" max="13565" width="6.25" style="5" customWidth="1"/>
    <col min="13566" max="13566" width="7.875" style="5" customWidth="1"/>
    <col min="13567" max="13567" width="7.625" style="5" customWidth="1"/>
    <col min="13568" max="13568" width="8.625" style="5" customWidth="1"/>
    <col min="13569" max="13569" width="7.125" style="5" customWidth="1"/>
    <col min="13570" max="13570" width="8.25" style="5" customWidth="1"/>
    <col min="13571" max="13814" width="9" style="5"/>
    <col min="13815" max="13815" width="9.625" style="5" customWidth="1"/>
    <col min="13816" max="13816" width="8.125" style="5" customWidth="1"/>
    <col min="13817" max="13817" width="7.75" style="5" customWidth="1"/>
    <col min="13818" max="13818" width="8.125" style="5" customWidth="1"/>
    <col min="13819" max="13819" width="6.625" style="5" customWidth="1"/>
    <col min="13820" max="13820" width="8.125" style="5" customWidth="1"/>
    <col min="13821" max="13821" width="6.25" style="5" customWidth="1"/>
    <col min="13822" max="13822" width="7.875" style="5" customWidth="1"/>
    <col min="13823" max="13823" width="7.625" style="5" customWidth="1"/>
    <col min="13824" max="13824" width="8.625" style="5" customWidth="1"/>
    <col min="13825" max="13825" width="7.125" style="5" customWidth="1"/>
    <col min="13826" max="13826" width="8.25" style="5" customWidth="1"/>
    <col min="13827" max="14070" width="9" style="5"/>
    <col min="14071" max="14071" width="9.625" style="5" customWidth="1"/>
    <col min="14072" max="14072" width="8.125" style="5" customWidth="1"/>
    <col min="14073" max="14073" width="7.75" style="5" customWidth="1"/>
    <col min="14074" max="14074" width="8.125" style="5" customWidth="1"/>
    <col min="14075" max="14075" width="6.625" style="5" customWidth="1"/>
    <col min="14076" max="14076" width="8.125" style="5" customWidth="1"/>
    <col min="14077" max="14077" width="6.25" style="5" customWidth="1"/>
    <col min="14078" max="14078" width="7.875" style="5" customWidth="1"/>
    <col min="14079" max="14079" width="7.625" style="5" customWidth="1"/>
    <col min="14080" max="14080" width="8.625" style="5" customWidth="1"/>
    <col min="14081" max="14081" width="7.125" style="5" customWidth="1"/>
    <col min="14082" max="14082" width="8.25" style="5" customWidth="1"/>
    <col min="14083" max="14326" width="9" style="5"/>
    <col min="14327" max="14327" width="9.625" style="5" customWidth="1"/>
    <col min="14328" max="14328" width="8.125" style="5" customWidth="1"/>
    <col min="14329" max="14329" width="7.75" style="5" customWidth="1"/>
    <col min="14330" max="14330" width="8.125" style="5" customWidth="1"/>
    <col min="14331" max="14331" width="6.625" style="5" customWidth="1"/>
    <col min="14332" max="14332" width="8.125" style="5" customWidth="1"/>
    <col min="14333" max="14333" width="6.25" style="5" customWidth="1"/>
    <col min="14334" max="14334" width="7.875" style="5" customWidth="1"/>
    <col min="14335" max="14335" width="7.625" style="5" customWidth="1"/>
    <col min="14336" max="14336" width="8.625" style="5" customWidth="1"/>
    <col min="14337" max="14337" width="7.125" style="5" customWidth="1"/>
    <col min="14338" max="14338" width="8.25" style="5" customWidth="1"/>
    <col min="14339" max="14582" width="9" style="5"/>
    <col min="14583" max="14583" width="9.625" style="5" customWidth="1"/>
    <col min="14584" max="14584" width="8.125" style="5" customWidth="1"/>
    <col min="14585" max="14585" width="7.75" style="5" customWidth="1"/>
    <col min="14586" max="14586" width="8.125" style="5" customWidth="1"/>
    <col min="14587" max="14587" width="6.625" style="5" customWidth="1"/>
    <col min="14588" max="14588" width="8.125" style="5" customWidth="1"/>
    <col min="14589" max="14589" width="6.25" style="5" customWidth="1"/>
    <col min="14590" max="14590" width="7.875" style="5" customWidth="1"/>
    <col min="14591" max="14591" width="7.625" style="5" customWidth="1"/>
    <col min="14592" max="14592" width="8.625" style="5" customWidth="1"/>
    <col min="14593" max="14593" width="7.125" style="5" customWidth="1"/>
    <col min="14594" max="14594" width="8.25" style="5" customWidth="1"/>
    <col min="14595" max="14838" width="9" style="5"/>
    <col min="14839" max="14839" width="9.625" style="5" customWidth="1"/>
    <col min="14840" max="14840" width="8.125" style="5" customWidth="1"/>
    <col min="14841" max="14841" width="7.75" style="5" customWidth="1"/>
    <col min="14842" max="14842" width="8.125" style="5" customWidth="1"/>
    <col min="14843" max="14843" width="6.625" style="5" customWidth="1"/>
    <col min="14844" max="14844" width="8.125" style="5" customWidth="1"/>
    <col min="14845" max="14845" width="6.25" style="5" customWidth="1"/>
    <col min="14846" max="14846" width="7.875" style="5" customWidth="1"/>
    <col min="14847" max="14847" width="7.625" style="5" customWidth="1"/>
    <col min="14848" max="14848" width="8.625" style="5" customWidth="1"/>
    <col min="14849" max="14849" width="7.125" style="5" customWidth="1"/>
    <col min="14850" max="14850" width="8.25" style="5" customWidth="1"/>
    <col min="14851" max="15094" width="9" style="5"/>
    <col min="15095" max="15095" width="9.625" style="5" customWidth="1"/>
    <col min="15096" max="15096" width="8.125" style="5" customWidth="1"/>
    <col min="15097" max="15097" width="7.75" style="5" customWidth="1"/>
    <col min="15098" max="15098" width="8.125" style="5" customWidth="1"/>
    <col min="15099" max="15099" width="6.625" style="5" customWidth="1"/>
    <col min="15100" max="15100" width="8.125" style="5" customWidth="1"/>
    <col min="15101" max="15101" width="6.25" style="5" customWidth="1"/>
    <col min="15102" max="15102" width="7.875" style="5" customWidth="1"/>
    <col min="15103" max="15103" width="7.625" style="5" customWidth="1"/>
    <col min="15104" max="15104" width="8.625" style="5" customWidth="1"/>
    <col min="15105" max="15105" width="7.125" style="5" customWidth="1"/>
    <col min="15106" max="15106" width="8.25" style="5" customWidth="1"/>
    <col min="15107" max="15350" width="9" style="5"/>
    <col min="15351" max="15351" width="9.625" style="5" customWidth="1"/>
    <col min="15352" max="15352" width="8.125" style="5" customWidth="1"/>
    <col min="15353" max="15353" width="7.75" style="5" customWidth="1"/>
    <col min="15354" max="15354" width="8.125" style="5" customWidth="1"/>
    <col min="15355" max="15355" width="6.625" style="5" customWidth="1"/>
    <col min="15356" max="15356" width="8.125" style="5" customWidth="1"/>
    <col min="15357" max="15357" width="6.25" style="5" customWidth="1"/>
    <col min="15358" max="15358" width="7.875" style="5" customWidth="1"/>
    <col min="15359" max="15359" width="7.625" style="5" customWidth="1"/>
    <col min="15360" max="15360" width="8.625" style="5" customWidth="1"/>
    <col min="15361" max="15361" width="7.125" style="5" customWidth="1"/>
    <col min="15362" max="15362" width="8.25" style="5" customWidth="1"/>
    <col min="15363" max="15606" width="9" style="5"/>
    <col min="15607" max="15607" width="9.625" style="5" customWidth="1"/>
    <col min="15608" max="15608" width="8.125" style="5" customWidth="1"/>
    <col min="15609" max="15609" width="7.75" style="5" customWidth="1"/>
    <col min="15610" max="15610" width="8.125" style="5" customWidth="1"/>
    <col min="15611" max="15611" width="6.625" style="5" customWidth="1"/>
    <col min="15612" max="15612" width="8.125" style="5" customWidth="1"/>
    <col min="15613" max="15613" width="6.25" style="5" customWidth="1"/>
    <col min="15614" max="15614" width="7.875" style="5" customWidth="1"/>
    <col min="15615" max="15615" width="7.625" style="5" customWidth="1"/>
    <col min="15616" max="15616" width="8.625" style="5" customWidth="1"/>
    <col min="15617" max="15617" width="7.125" style="5" customWidth="1"/>
    <col min="15618" max="15618" width="8.25" style="5" customWidth="1"/>
    <col min="15619" max="15862" width="9" style="5"/>
    <col min="15863" max="15863" width="9.625" style="5" customWidth="1"/>
    <col min="15864" max="15864" width="8.125" style="5" customWidth="1"/>
    <col min="15865" max="15865" width="7.75" style="5" customWidth="1"/>
    <col min="15866" max="15866" width="8.125" style="5" customWidth="1"/>
    <col min="15867" max="15867" width="6.625" style="5" customWidth="1"/>
    <col min="15868" max="15868" width="8.125" style="5" customWidth="1"/>
    <col min="15869" max="15869" width="6.25" style="5" customWidth="1"/>
    <col min="15870" max="15870" width="7.875" style="5" customWidth="1"/>
    <col min="15871" max="15871" width="7.625" style="5" customWidth="1"/>
    <col min="15872" max="15872" width="8.625" style="5" customWidth="1"/>
    <col min="15873" max="15873" width="7.125" style="5" customWidth="1"/>
    <col min="15874" max="15874" width="8.25" style="5" customWidth="1"/>
    <col min="15875" max="16118" width="9" style="5"/>
    <col min="16119" max="16119" width="9.625" style="5" customWidth="1"/>
    <col min="16120" max="16120" width="8.125" style="5" customWidth="1"/>
    <col min="16121" max="16121" width="7.75" style="5" customWidth="1"/>
    <col min="16122" max="16122" width="8.125" style="5" customWidth="1"/>
    <col min="16123" max="16123" width="6.625" style="5" customWidth="1"/>
    <col min="16124" max="16124" width="8.125" style="5" customWidth="1"/>
    <col min="16125" max="16125" width="6.25" style="5" customWidth="1"/>
    <col min="16126" max="16126" width="7.875" style="5" customWidth="1"/>
    <col min="16127" max="16127" width="7.625" style="5" customWidth="1"/>
    <col min="16128" max="16128" width="8.625" style="5" customWidth="1"/>
    <col min="16129" max="16129" width="7.125" style="5" customWidth="1"/>
    <col min="16130" max="16130" width="8.25" style="5" customWidth="1"/>
    <col min="16131" max="16384" width="9" style="5"/>
  </cols>
  <sheetData>
    <row r="1" spans="1:11" ht="25.5" customHeight="1">
      <c r="A1" s="1701" t="s">
        <v>3341</v>
      </c>
      <c r="B1" s="1701"/>
      <c r="C1" s="1701"/>
      <c r="D1" s="1764"/>
      <c r="E1" s="1764"/>
      <c r="F1" s="1764"/>
      <c r="G1" s="1422"/>
      <c r="H1" s="1422"/>
      <c r="I1" s="1768" t="s">
        <v>335</v>
      </c>
    </row>
    <row r="2" spans="1:11" ht="18" customHeight="1">
      <c r="A2" s="2550" t="s">
        <v>324</v>
      </c>
      <c r="B2" s="2519" t="s">
        <v>336</v>
      </c>
      <c r="C2" s="2527" t="s">
        <v>337</v>
      </c>
      <c r="D2" s="2879" t="s">
        <v>338</v>
      </c>
      <c r="E2" s="2494" t="s">
        <v>339</v>
      </c>
      <c r="F2" s="2521"/>
      <c r="G2" s="2490"/>
      <c r="H2" s="2534" t="s">
        <v>340</v>
      </c>
      <c r="I2" s="2535"/>
      <c r="J2" s="1422"/>
      <c r="K2" s="1699"/>
    </row>
    <row r="3" spans="1:11" ht="18" customHeight="1">
      <c r="A3" s="2629"/>
      <c r="B3" s="2520"/>
      <c r="C3" s="2528"/>
      <c r="D3" s="2880"/>
      <c r="E3" s="1730" t="s">
        <v>341</v>
      </c>
      <c r="F3" s="1731" t="s">
        <v>342</v>
      </c>
      <c r="G3" s="1731" t="s">
        <v>343</v>
      </c>
      <c r="H3" s="1731" t="s">
        <v>341</v>
      </c>
      <c r="I3" s="1731" t="s">
        <v>344</v>
      </c>
      <c r="J3" s="2"/>
      <c r="K3" s="1765"/>
    </row>
    <row r="4" spans="1:11" ht="18" customHeight="1">
      <c r="A4" s="126"/>
      <c r="B4" s="101"/>
      <c r="C4" s="190" t="s">
        <v>298</v>
      </c>
      <c r="D4" s="223" t="s">
        <v>345</v>
      </c>
      <c r="E4" s="224" t="s">
        <v>346</v>
      </c>
      <c r="F4" s="224" t="s">
        <v>346</v>
      </c>
      <c r="G4" s="225" t="s">
        <v>347</v>
      </c>
      <c r="H4" s="224" t="s">
        <v>346</v>
      </c>
      <c r="I4" s="226" t="s">
        <v>346</v>
      </c>
      <c r="J4" s="2"/>
      <c r="K4" s="227"/>
    </row>
    <row r="5" spans="1:11" ht="18" customHeight="1">
      <c r="A5" s="1765" t="s">
        <v>2809</v>
      </c>
      <c r="B5" s="202">
        <v>1</v>
      </c>
      <c r="C5" s="216">
        <v>24745</v>
      </c>
      <c r="D5" s="202">
        <v>625</v>
      </c>
      <c r="E5" s="216">
        <v>3361</v>
      </c>
      <c r="F5" s="202">
        <v>3098</v>
      </c>
      <c r="G5" s="228">
        <v>92.2</v>
      </c>
      <c r="H5" s="229">
        <v>9.1999999999999993</v>
      </c>
      <c r="I5" s="218">
        <v>8.5</v>
      </c>
      <c r="J5" s="2"/>
      <c r="K5" s="230"/>
    </row>
    <row r="6" spans="1:11" ht="18" customHeight="1">
      <c r="A6" s="1765">
        <v>18</v>
      </c>
      <c r="B6" s="202">
        <v>1</v>
      </c>
      <c r="C6" s="216">
        <v>24456</v>
      </c>
      <c r="D6" s="202">
        <v>625</v>
      </c>
      <c r="E6" s="216">
        <v>3382</v>
      </c>
      <c r="F6" s="202">
        <v>3035</v>
      </c>
      <c r="G6" s="229">
        <v>89.7</v>
      </c>
      <c r="H6" s="228">
        <v>9.3000000000000007</v>
      </c>
      <c r="I6" s="218">
        <v>8.3000000000000007</v>
      </c>
      <c r="J6" s="2"/>
      <c r="K6" s="230"/>
    </row>
    <row r="7" spans="1:11" ht="18" customHeight="1">
      <c r="A7" s="1765">
        <v>19</v>
      </c>
      <c r="B7" s="202">
        <v>1</v>
      </c>
      <c r="C7" s="216">
        <v>24296</v>
      </c>
      <c r="D7" s="202">
        <v>625</v>
      </c>
      <c r="E7" s="216">
        <v>3446</v>
      </c>
      <c r="F7" s="202">
        <v>3040</v>
      </c>
      <c r="G7" s="229">
        <v>88.2</v>
      </c>
      <c r="H7" s="229">
        <v>9.4</v>
      </c>
      <c r="I7" s="218">
        <v>8.3000000000000007</v>
      </c>
      <c r="J7" s="2"/>
      <c r="K7" s="230"/>
    </row>
    <row r="8" spans="1:11" ht="18" customHeight="1">
      <c r="A8" s="1765">
        <v>20</v>
      </c>
      <c r="B8" s="202">
        <v>1</v>
      </c>
      <c r="C8" s="216">
        <v>24288</v>
      </c>
      <c r="D8" s="202">
        <v>625</v>
      </c>
      <c r="E8" s="216">
        <v>3446</v>
      </c>
      <c r="F8" s="202">
        <v>2991</v>
      </c>
      <c r="G8" s="229">
        <v>86.8</v>
      </c>
      <c r="H8" s="228">
        <v>9.4410958904109581</v>
      </c>
      <c r="I8" s="218">
        <v>8.1945205479452063</v>
      </c>
      <c r="J8" s="2"/>
      <c r="K8" s="231"/>
    </row>
    <row r="9" spans="1:11" ht="18" customHeight="1">
      <c r="A9" s="2145">
        <v>21</v>
      </c>
      <c r="B9" s="232">
        <v>1</v>
      </c>
      <c r="C9" s="233">
        <v>24184</v>
      </c>
      <c r="D9" s="232">
        <v>625</v>
      </c>
      <c r="E9" s="233">
        <v>3436</v>
      </c>
      <c r="F9" s="232">
        <v>3002</v>
      </c>
      <c r="G9" s="228">
        <v>87.4</v>
      </c>
      <c r="H9" s="234">
        <v>9.4</v>
      </c>
      <c r="I9" s="235">
        <v>8.1999999999999993</v>
      </c>
      <c r="J9" s="2"/>
      <c r="K9" s="231"/>
    </row>
    <row r="10" spans="1:11" ht="18" customHeight="1">
      <c r="A10" s="2145">
        <v>22</v>
      </c>
      <c r="B10" s="236">
        <v>1</v>
      </c>
      <c r="C10" s="202">
        <v>25558</v>
      </c>
      <c r="D10" s="202">
        <v>625</v>
      </c>
      <c r="E10" s="202">
        <v>3496</v>
      </c>
      <c r="F10" s="202">
        <v>3146</v>
      </c>
      <c r="G10" s="228">
        <v>90</v>
      </c>
      <c r="H10" s="228">
        <v>9.6</v>
      </c>
      <c r="I10" s="220">
        <v>8.6</v>
      </c>
      <c r="J10" s="2"/>
      <c r="K10" s="231"/>
    </row>
    <row r="11" spans="1:11" ht="18" customHeight="1">
      <c r="A11" s="2145">
        <v>23</v>
      </c>
      <c r="B11" s="232">
        <v>1</v>
      </c>
      <c r="C11" s="233">
        <v>25433</v>
      </c>
      <c r="D11" s="232">
        <v>625</v>
      </c>
      <c r="E11" s="233">
        <v>3653</v>
      </c>
      <c r="F11" s="232">
        <v>3138</v>
      </c>
      <c r="G11" s="228">
        <v>85.9</v>
      </c>
      <c r="H11" s="234">
        <v>10</v>
      </c>
      <c r="I11" s="235">
        <v>8.6</v>
      </c>
      <c r="J11" s="2"/>
      <c r="K11" s="2"/>
    </row>
    <row r="12" spans="1:11" ht="18" customHeight="1">
      <c r="A12" s="2145">
        <v>24</v>
      </c>
      <c r="B12" s="236">
        <v>1</v>
      </c>
      <c r="C12" s="202">
        <v>25528</v>
      </c>
      <c r="D12" s="202">
        <v>625</v>
      </c>
      <c r="E12" s="202">
        <v>3317</v>
      </c>
      <c r="F12" s="202">
        <v>3040</v>
      </c>
      <c r="G12" s="228">
        <v>91.6</v>
      </c>
      <c r="H12" s="228">
        <v>9.1</v>
      </c>
      <c r="I12" s="220">
        <v>8.3000000000000007</v>
      </c>
      <c r="J12" s="2"/>
      <c r="K12" s="2"/>
    </row>
    <row r="13" spans="1:11" ht="18" customHeight="1">
      <c r="A13" s="2145">
        <v>25</v>
      </c>
      <c r="B13" s="237">
        <v>1</v>
      </c>
      <c r="C13" s="202">
        <v>25225</v>
      </c>
      <c r="D13" s="238">
        <v>625</v>
      </c>
      <c r="E13" s="202">
        <v>3279</v>
      </c>
      <c r="F13" s="202">
        <v>2984</v>
      </c>
      <c r="G13" s="239">
        <v>91</v>
      </c>
      <c r="H13" s="239">
        <v>9</v>
      </c>
      <c r="I13" s="240">
        <v>8.1999999999999993</v>
      </c>
      <c r="J13" s="2"/>
      <c r="K13" s="2"/>
    </row>
    <row r="14" spans="1:11" ht="18" customHeight="1">
      <c r="A14" s="2145">
        <v>26</v>
      </c>
      <c r="B14" s="236">
        <v>1</v>
      </c>
      <c r="C14" s="202">
        <v>24694</v>
      </c>
      <c r="D14" s="202">
        <v>625</v>
      </c>
      <c r="E14" s="202">
        <v>3251</v>
      </c>
      <c r="F14" s="202">
        <v>2960</v>
      </c>
      <c r="G14" s="228">
        <v>91</v>
      </c>
      <c r="H14" s="228">
        <v>8.9</v>
      </c>
      <c r="I14" s="220">
        <v>8.1</v>
      </c>
    </row>
    <row r="15" spans="1:11" ht="18" customHeight="1">
      <c r="A15" s="1765">
        <v>27</v>
      </c>
      <c r="B15" s="241">
        <v>1</v>
      </c>
      <c r="C15" s="202">
        <v>24974</v>
      </c>
      <c r="D15" s="217">
        <v>625</v>
      </c>
      <c r="E15" s="202">
        <v>3183</v>
      </c>
      <c r="F15" s="202">
        <v>2894</v>
      </c>
      <c r="G15" s="228">
        <v>90.920515237197606</v>
      </c>
      <c r="H15" s="228">
        <v>8.6967213114754092</v>
      </c>
      <c r="I15" s="220">
        <v>7.9071038251366117</v>
      </c>
    </row>
    <row r="16" spans="1:11" ht="18" customHeight="1">
      <c r="A16" s="1765">
        <v>28</v>
      </c>
      <c r="B16" s="241">
        <v>1</v>
      </c>
      <c r="C16" s="202">
        <v>24737</v>
      </c>
      <c r="D16" s="217">
        <v>625</v>
      </c>
      <c r="E16" s="202">
        <v>3175</v>
      </c>
      <c r="F16" s="202">
        <v>2886</v>
      </c>
      <c r="G16" s="228">
        <v>90.897637795275585</v>
      </c>
      <c r="H16" s="228">
        <v>8.6986301369863011</v>
      </c>
      <c r="I16" s="220">
        <v>7.9068493150684933</v>
      </c>
    </row>
    <row r="17" spans="1:9" ht="18" customHeight="1">
      <c r="A17" s="1765">
        <v>29</v>
      </c>
      <c r="B17" s="237">
        <v>1</v>
      </c>
      <c r="C17" s="202">
        <v>24481</v>
      </c>
      <c r="D17" s="238">
        <v>625</v>
      </c>
      <c r="E17" s="202">
        <v>3174</v>
      </c>
      <c r="F17" s="202">
        <v>2885</v>
      </c>
      <c r="G17" s="239">
        <v>90.9</v>
      </c>
      <c r="H17" s="239">
        <v>8.6999999999999993</v>
      </c>
      <c r="I17" s="240">
        <v>7.9</v>
      </c>
    </row>
    <row r="18" spans="1:9" ht="18" customHeight="1">
      <c r="A18" s="1767">
        <v>30</v>
      </c>
      <c r="B18" s="242">
        <v>1</v>
      </c>
      <c r="C18" s="221">
        <v>24201</v>
      </c>
      <c r="D18" s="221">
        <v>625</v>
      </c>
      <c r="E18" s="221">
        <v>3097</v>
      </c>
      <c r="F18" s="221">
        <v>2833</v>
      </c>
      <c r="G18" s="243">
        <v>91.5</v>
      </c>
      <c r="H18" s="243">
        <v>8.5</v>
      </c>
      <c r="I18" s="222">
        <v>7.8</v>
      </c>
    </row>
    <row r="19" spans="1:9" ht="18" customHeight="1">
      <c r="A19" s="2472" t="s">
        <v>302</v>
      </c>
      <c r="B19" s="2472"/>
      <c r="C19" s="2472"/>
      <c r="D19" s="2472"/>
      <c r="E19" s="2472"/>
      <c r="F19" s="2472"/>
    </row>
  </sheetData>
  <mergeCells count="7">
    <mergeCell ref="H2:I2"/>
    <mergeCell ref="A19:F19"/>
    <mergeCell ref="A2:A3"/>
    <mergeCell ref="B2:B3"/>
    <mergeCell ref="C2:C3"/>
    <mergeCell ref="D2:D3"/>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showGridLines="0" view="pageBreakPreview" zoomScaleNormal="100" zoomScaleSheetLayoutView="100" workbookViewId="0">
      <selection activeCell="N9" sqref="N9"/>
    </sheetView>
  </sheetViews>
  <sheetFormatPr defaultRowHeight="24.95" customHeight="1"/>
  <cols>
    <col min="1" max="1" width="11" style="5" customWidth="1"/>
    <col min="2" max="10" width="7.625" style="5" customWidth="1"/>
    <col min="11" max="11" width="7.25" style="5" customWidth="1"/>
    <col min="12" max="12" width="11.5" style="5" customWidth="1"/>
    <col min="13" max="18" width="11.25" style="5" customWidth="1"/>
    <col min="19" max="256" width="9" style="5"/>
    <col min="257" max="257" width="8.625" style="5" customWidth="1"/>
    <col min="258" max="261" width="8.125" style="5" customWidth="1"/>
    <col min="262" max="263" width="7.375" style="5" customWidth="1"/>
    <col min="264" max="264" width="8.125" style="5" customWidth="1"/>
    <col min="265" max="265" width="7.375" style="5" customWidth="1"/>
    <col min="266" max="266" width="8.125" style="5" customWidth="1"/>
    <col min="267" max="267" width="7.125" style="5" customWidth="1"/>
    <col min="268" max="268" width="9" style="5"/>
    <col min="269" max="269" width="9.875" style="5" customWidth="1"/>
    <col min="270" max="270" width="9" style="5"/>
    <col min="271" max="271" width="10" style="5" customWidth="1"/>
    <col min="272" max="512" width="9" style="5"/>
    <col min="513" max="513" width="8.625" style="5" customWidth="1"/>
    <col min="514" max="517" width="8.125" style="5" customWidth="1"/>
    <col min="518" max="519" width="7.375" style="5" customWidth="1"/>
    <col min="520" max="520" width="8.125" style="5" customWidth="1"/>
    <col min="521" max="521" width="7.375" style="5" customWidth="1"/>
    <col min="522" max="522" width="8.125" style="5" customWidth="1"/>
    <col min="523" max="523" width="7.125" style="5" customWidth="1"/>
    <col min="524" max="524" width="9" style="5"/>
    <col min="525" max="525" width="9.875" style="5" customWidth="1"/>
    <col min="526" max="526" width="9" style="5"/>
    <col min="527" max="527" width="10" style="5" customWidth="1"/>
    <col min="528" max="768" width="9" style="5"/>
    <col min="769" max="769" width="8.625" style="5" customWidth="1"/>
    <col min="770" max="773" width="8.125" style="5" customWidth="1"/>
    <col min="774" max="775" width="7.375" style="5" customWidth="1"/>
    <col min="776" max="776" width="8.125" style="5" customWidth="1"/>
    <col min="777" max="777" width="7.375" style="5" customWidth="1"/>
    <col min="778" max="778" width="8.125" style="5" customWidth="1"/>
    <col min="779" max="779" width="7.125" style="5" customWidth="1"/>
    <col min="780" max="780" width="9" style="5"/>
    <col min="781" max="781" width="9.875" style="5" customWidth="1"/>
    <col min="782" max="782" width="9" style="5"/>
    <col min="783" max="783" width="10" style="5" customWidth="1"/>
    <col min="784" max="1024" width="9" style="5"/>
    <col min="1025" max="1025" width="8.625" style="5" customWidth="1"/>
    <col min="1026" max="1029" width="8.125" style="5" customWidth="1"/>
    <col min="1030" max="1031" width="7.375" style="5" customWidth="1"/>
    <col min="1032" max="1032" width="8.125" style="5" customWidth="1"/>
    <col min="1033" max="1033" width="7.375" style="5" customWidth="1"/>
    <col min="1034" max="1034" width="8.125" style="5" customWidth="1"/>
    <col min="1035" max="1035" width="7.125" style="5" customWidth="1"/>
    <col min="1036" max="1036" width="9" style="5"/>
    <col min="1037" max="1037" width="9.875" style="5" customWidth="1"/>
    <col min="1038" max="1038" width="9" style="5"/>
    <col min="1039" max="1039" width="10" style="5" customWidth="1"/>
    <col min="1040" max="1280" width="9" style="5"/>
    <col min="1281" max="1281" width="8.625" style="5" customWidth="1"/>
    <col min="1282" max="1285" width="8.125" style="5" customWidth="1"/>
    <col min="1286" max="1287" width="7.375" style="5" customWidth="1"/>
    <col min="1288" max="1288" width="8.125" style="5" customWidth="1"/>
    <col min="1289" max="1289" width="7.375" style="5" customWidth="1"/>
    <col min="1290" max="1290" width="8.125" style="5" customWidth="1"/>
    <col min="1291" max="1291" width="7.125" style="5" customWidth="1"/>
    <col min="1292" max="1292" width="9" style="5"/>
    <col min="1293" max="1293" width="9.875" style="5" customWidth="1"/>
    <col min="1294" max="1294" width="9" style="5"/>
    <col min="1295" max="1295" width="10" style="5" customWidth="1"/>
    <col min="1296" max="1536" width="9" style="5"/>
    <col min="1537" max="1537" width="8.625" style="5" customWidth="1"/>
    <col min="1538" max="1541" width="8.125" style="5" customWidth="1"/>
    <col min="1542" max="1543" width="7.375" style="5" customWidth="1"/>
    <col min="1544" max="1544" width="8.125" style="5" customWidth="1"/>
    <col min="1545" max="1545" width="7.375" style="5" customWidth="1"/>
    <col min="1546" max="1546" width="8.125" style="5" customWidth="1"/>
    <col min="1547" max="1547" width="7.125" style="5" customWidth="1"/>
    <col min="1548" max="1548" width="9" style="5"/>
    <col min="1549" max="1549" width="9.875" style="5" customWidth="1"/>
    <col min="1550" max="1550" width="9" style="5"/>
    <col min="1551" max="1551" width="10" style="5" customWidth="1"/>
    <col min="1552" max="1792" width="9" style="5"/>
    <col min="1793" max="1793" width="8.625" style="5" customWidth="1"/>
    <col min="1794" max="1797" width="8.125" style="5" customWidth="1"/>
    <col min="1798" max="1799" width="7.375" style="5" customWidth="1"/>
    <col min="1800" max="1800" width="8.125" style="5" customWidth="1"/>
    <col min="1801" max="1801" width="7.375" style="5" customWidth="1"/>
    <col min="1802" max="1802" width="8.125" style="5" customWidth="1"/>
    <col min="1803" max="1803" width="7.125" style="5" customWidth="1"/>
    <col min="1804" max="1804" width="9" style="5"/>
    <col min="1805" max="1805" width="9.875" style="5" customWidth="1"/>
    <col min="1806" max="1806" width="9" style="5"/>
    <col min="1807" max="1807" width="10" style="5" customWidth="1"/>
    <col min="1808" max="2048" width="9" style="5"/>
    <col min="2049" max="2049" width="8.625" style="5" customWidth="1"/>
    <col min="2050" max="2053" width="8.125" style="5" customWidth="1"/>
    <col min="2054" max="2055" width="7.375" style="5" customWidth="1"/>
    <col min="2056" max="2056" width="8.125" style="5" customWidth="1"/>
    <col min="2057" max="2057" width="7.375" style="5" customWidth="1"/>
    <col min="2058" max="2058" width="8.125" style="5" customWidth="1"/>
    <col min="2059" max="2059" width="7.125" style="5" customWidth="1"/>
    <col min="2060" max="2060" width="9" style="5"/>
    <col min="2061" max="2061" width="9.875" style="5" customWidth="1"/>
    <col min="2062" max="2062" width="9" style="5"/>
    <col min="2063" max="2063" width="10" style="5" customWidth="1"/>
    <col min="2064" max="2304" width="9" style="5"/>
    <col min="2305" max="2305" width="8.625" style="5" customWidth="1"/>
    <col min="2306" max="2309" width="8.125" style="5" customWidth="1"/>
    <col min="2310" max="2311" width="7.375" style="5" customWidth="1"/>
    <col min="2312" max="2312" width="8.125" style="5" customWidth="1"/>
    <col min="2313" max="2313" width="7.375" style="5" customWidth="1"/>
    <col min="2314" max="2314" width="8.125" style="5" customWidth="1"/>
    <col min="2315" max="2315" width="7.125" style="5" customWidth="1"/>
    <col min="2316" max="2316" width="9" style="5"/>
    <col min="2317" max="2317" width="9.875" style="5" customWidth="1"/>
    <col min="2318" max="2318" width="9" style="5"/>
    <col min="2319" max="2319" width="10" style="5" customWidth="1"/>
    <col min="2320" max="2560" width="9" style="5"/>
    <col min="2561" max="2561" width="8.625" style="5" customWidth="1"/>
    <col min="2562" max="2565" width="8.125" style="5" customWidth="1"/>
    <col min="2566" max="2567" width="7.375" style="5" customWidth="1"/>
    <col min="2568" max="2568" width="8.125" style="5" customWidth="1"/>
    <col min="2569" max="2569" width="7.375" style="5" customWidth="1"/>
    <col min="2570" max="2570" width="8.125" style="5" customWidth="1"/>
    <col min="2571" max="2571" width="7.125" style="5" customWidth="1"/>
    <col min="2572" max="2572" width="9" style="5"/>
    <col min="2573" max="2573" width="9.875" style="5" customWidth="1"/>
    <col min="2574" max="2574" width="9" style="5"/>
    <col min="2575" max="2575" width="10" style="5" customWidth="1"/>
    <col min="2576" max="2816" width="9" style="5"/>
    <col min="2817" max="2817" width="8.625" style="5" customWidth="1"/>
    <col min="2818" max="2821" width="8.125" style="5" customWidth="1"/>
    <col min="2822" max="2823" width="7.375" style="5" customWidth="1"/>
    <col min="2824" max="2824" width="8.125" style="5" customWidth="1"/>
    <col min="2825" max="2825" width="7.375" style="5" customWidth="1"/>
    <col min="2826" max="2826" width="8.125" style="5" customWidth="1"/>
    <col min="2827" max="2827" width="7.125" style="5" customWidth="1"/>
    <col min="2828" max="2828" width="9" style="5"/>
    <col min="2829" max="2829" width="9.875" style="5" customWidth="1"/>
    <col min="2830" max="2830" width="9" style="5"/>
    <col min="2831" max="2831" width="10" style="5" customWidth="1"/>
    <col min="2832" max="3072" width="9" style="5"/>
    <col min="3073" max="3073" width="8.625" style="5" customWidth="1"/>
    <col min="3074" max="3077" width="8.125" style="5" customWidth="1"/>
    <col min="3078" max="3079" width="7.375" style="5" customWidth="1"/>
    <col min="3080" max="3080" width="8.125" style="5" customWidth="1"/>
    <col min="3081" max="3081" width="7.375" style="5" customWidth="1"/>
    <col min="3082" max="3082" width="8.125" style="5" customWidth="1"/>
    <col min="3083" max="3083" width="7.125" style="5" customWidth="1"/>
    <col min="3084" max="3084" width="9" style="5"/>
    <col min="3085" max="3085" width="9.875" style="5" customWidth="1"/>
    <col min="3086" max="3086" width="9" style="5"/>
    <col min="3087" max="3087" width="10" style="5" customWidth="1"/>
    <col min="3088" max="3328" width="9" style="5"/>
    <col min="3329" max="3329" width="8.625" style="5" customWidth="1"/>
    <col min="3330" max="3333" width="8.125" style="5" customWidth="1"/>
    <col min="3334" max="3335" width="7.375" style="5" customWidth="1"/>
    <col min="3336" max="3336" width="8.125" style="5" customWidth="1"/>
    <col min="3337" max="3337" width="7.375" style="5" customWidth="1"/>
    <col min="3338" max="3338" width="8.125" style="5" customWidth="1"/>
    <col min="3339" max="3339" width="7.125" style="5" customWidth="1"/>
    <col min="3340" max="3340" width="9" style="5"/>
    <col min="3341" max="3341" width="9.875" style="5" customWidth="1"/>
    <col min="3342" max="3342" width="9" style="5"/>
    <col min="3343" max="3343" width="10" style="5" customWidth="1"/>
    <col min="3344" max="3584" width="9" style="5"/>
    <col min="3585" max="3585" width="8.625" style="5" customWidth="1"/>
    <col min="3586" max="3589" width="8.125" style="5" customWidth="1"/>
    <col min="3590" max="3591" width="7.375" style="5" customWidth="1"/>
    <col min="3592" max="3592" width="8.125" style="5" customWidth="1"/>
    <col min="3593" max="3593" width="7.375" style="5" customWidth="1"/>
    <col min="3594" max="3594" width="8.125" style="5" customWidth="1"/>
    <col min="3595" max="3595" width="7.125" style="5" customWidth="1"/>
    <col min="3596" max="3596" width="9" style="5"/>
    <col min="3597" max="3597" width="9.875" style="5" customWidth="1"/>
    <col min="3598" max="3598" width="9" style="5"/>
    <col min="3599" max="3599" width="10" style="5" customWidth="1"/>
    <col min="3600" max="3840" width="9" style="5"/>
    <col min="3841" max="3841" width="8.625" style="5" customWidth="1"/>
    <col min="3842" max="3845" width="8.125" style="5" customWidth="1"/>
    <col min="3846" max="3847" width="7.375" style="5" customWidth="1"/>
    <col min="3848" max="3848" width="8.125" style="5" customWidth="1"/>
    <col min="3849" max="3849" width="7.375" style="5" customWidth="1"/>
    <col min="3850" max="3850" width="8.125" style="5" customWidth="1"/>
    <col min="3851" max="3851" width="7.125" style="5" customWidth="1"/>
    <col min="3852" max="3852" width="9" style="5"/>
    <col min="3853" max="3853" width="9.875" style="5" customWidth="1"/>
    <col min="3854" max="3854" width="9" style="5"/>
    <col min="3855" max="3855" width="10" style="5" customWidth="1"/>
    <col min="3856" max="4096" width="9" style="5"/>
    <col min="4097" max="4097" width="8.625" style="5" customWidth="1"/>
    <col min="4098" max="4101" width="8.125" style="5" customWidth="1"/>
    <col min="4102" max="4103" width="7.375" style="5" customWidth="1"/>
    <col min="4104" max="4104" width="8.125" style="5" customWidth="1"/>
    <col min="4105" max="4105" width="7.375" style="5" customWidth="1"/>
    <col min="4106" max="4106" width="8.125" style="5" customWidth="1"/>
    <col min="4107" max="4107" width="7.125" style="5" customWidth="1"/>
    <col min="4108" max="4108" width="9" style="5"/>
    <col min="4109" max="4109" width="9.875" style="5" customWidth="1"/>
    <col min="4110" max="4110" width="9" style="5"/>
    <col min="4111" max="4111" width="10" style="5" customWidth="1"/>
    <col min="4112" max="4352" width="9" style="5"/>
    <col min="4353" max="4353" width="8.625" style="5" customWidth="1"/>
    <col min="4354" max="4357" width="8.125" style="5" customWidth="1"/>
    <col min="4358" max="4359" width="7.375" style="5" customWidth="1"/>
    <col min="4360" max="4360" width="8.125" style="5" customWidth="1"/>
    <col min="4361" max="4361" width="7.375" style="5" customWidth="1"/>
    <col min="4362" max="4362" width="8.125" style="5" customWidth="1"/>
    <col min="4363" max="4363" width="7.125" style="5" customWidth="1"/>
    <col min="4364" max="4364" width="9" style="5"/>
    <col min="4365" max="4365" width="9.875" style="5" customWidth="1"/>
    <col min="4366" max="4366" width="9" style="5"/>
    <col min="4367" max="4367" width="10" style="5" customWidth="1"/>
    <col min="4368" max="4608" width="9" style="5"/>
    <col min="4609" max="4609" width="8.625" style="5" customWidth="1"/>
    <col min="4610" max="4613" width="8.125" style="5" customWidth="1"/>
    <col min="4614" max="4615" width="7.375" style="5" customWidth="1"/>
    <col min="4616" max="4616" width="8.125" style="5" customWidth="1"/>
    <col min="4617" max="4617" width="7.375" style="5" customWidth="1"/>
    <col min="4618" max="4618" width="8.125" style="5" customWidth="1"/>
    <col min="4619" max="4619" width="7.125" style="5" customWidth="1"/>
    <col min="4620" max="4620" width="9" style="5"/>
    <col min="4621" max="4621" width="9.875" style="5" customWidth="1"/>
    <col min="4622" max="4622" width="9" style="5"/>
    <col min="4623" max="4623" width="10" style="5" customWidth="1"/>
    <col min="4624" max="4864" width="9" style="5"/>
    <col min="4865" max="4865" width="8.625" style="5" customWidth="1"/>
    <col min="4866" max="4869" width="8.125" style="5" customWidth="1"/>
    <col min="4870" max="4871" width="7.375" style="5" customWidth="1"/>
    <col min="4872" max="4872" width="8.125" style="5" customWidth="1"/>
    <col min="4873" max="4873" width="7.375" style="5" customWidth="1"/>
    <col min="4874" max="4874" width="8.125" style="5" customWidth="1"/>
    <col min="4875" max="4875" width="7.125" style="5" customWidth="1"/>
    <col min="4876" max="4876" width="9" style="5"/>
    <col min="4877" max="4877" width="9.875" style="5" customWidth="1"/>
    <col min="4878" max="4878" width="9" style="5"/>
    <col min="4879" max="4879" width="10" style="5" customWidth="1"/>
    <col min="4880" max="5120" width="9" style="5"/>
    <col min="5121" max="5121" width="8.625" style="5" customWidth="1"/>
    <col min="5122" max="5125" width="8.125" style="5" customWidth="1"/>
    <col min="5126" max="5127" width="7.375" style="5" customWidth="1"/>
    <col min="5128" max="5128" width="8.125" style="5" customWidth="1"/>
    <col min="5129" max="5129" width="7.375" style="5" customWidth="1"/>
    <col min="5130" max="5130" width="8.125" style="5" customWidth="1"/>
    <col min="5131" max="5131" width="7.125" style="5" customWidth="1"/>
    <col min="5132" max="5132" width="9" style="5"/>
    <col min="5133" max="5133" width="9.875" style="5" customWidth="1"/>
    <col min="5134" max="5134" width="9" style="5"/>
    <col min="5135" max="5135" width="10" style="5" customWidth="1"/>
    <col min="5136" max="5376" width="9" style="5"/>
    <col min="5377" max="5377" width="8.625" style="5" customWidth="1"/>
    <col min="5378" max="5381" width="8.125" style="5" customWidth="1"/>
    <col min="5382" max="5383" width="7.375" style="5" customWidth="1"/>
    <col min="5384" max="5384" width="8.125" style="5" customWidth="1"/>
    <col min="5385" max="5385" width="7.375" style="5" customWidth="1"/>
    <col min="5386" max="5386" width="8.125" style="5" customWidth="1"/>
    <col min="5387" max="5387" width="7.125" style="5" customWidth="1"/>
    <col min="5388" max="5388" width="9" style="5"/>
    <col min="5389" max="5389" width="9.875" style="5" customWidth="1"/>
    <col min="5390" max="5390" width="9" style="5"/>
    <col min="5391" max="5391" width="10" style="5" customWidth="1"/>
    <col min="5392" max="5632" width="9" style="5"/>
    <col min="5633" max="5633" width="8.625" style="5" customWidth="1"/>
    <col min="5634" max="5637" width="8.125" style="5" customWidth="1"/>
    <col min="5638" max="5639" width="7.375" style="5" customWidth="1"/>
    <col min="5640" max="5640" width="8.125" style="5" customWidth="1"/>
    <col min="5641" max="5641" width="7.375" style="5" customWidth="1"/>
    <col min="5642" max="5642" width="8.125" style="5" customWidth="1"/>
    <col min="5643" max="5643" width="7.125" style="5" customWidth="1"/>
    <col min="5644" max="5644" width="9" style="5"/>
    <col min="5645" max="5645" width="9.875" style="5" customWidth="1"/>
    <col min="5646" max="5646" width="9" style="5"/>
    <col min="5647" max="5647" width="10" style="5" customWidth="1"/>
    <col min="5648" max="5888" width="9" style="5"/>
    <col min="5889" max="5889" width="8.625" style="5" customWidth="1"/>
    <col min="5890" max="5893" width="8.125" style="5" customWidth="1"/>
    <col min="5894" max="5895" width="7.375" style="5" customWidth="1"/>
    <col min="5896" max="5896" width="8.125" style="5" customWidth="1"/>
    <col min="5897" max="5897" width="7.375" style="5" customWidth="1"/>
    <col min="5898" max="5898" width="8.125" style="5" customWidth="1"/>
    <col min="5899" max="5899" width="7.125" style="5" customWidth="1"/>
    <col min="5900" max="5900" width="9" style="5"/>
    <col min="5901" max="5901" width="9.875" style="5" customWidth="1"/>
    <col min="5902" max="5902" width="9" style="5"/>
    <col min="5903" max="5903" width="10" style="5" customWidth="1"/>
    <col min="5904" max="6144" width="9" style="5"/>
    <col min="6145" max="6145" width="8.625" style="5" customWidth="1"/>
    <col min="6146" max="6149" width="8.125" style="5" customWidth="1"/>
    <col min="6150" max="6151" width="7.375" style="5" customWidth="1"/>
    <col min="6152" max="6152" width="8.125" style="5" customWidth="1"/>
    <col min="6153" max="6153" width="7.375" style="5" customWidth="1"/>
    <col min="6154" max="6154" width="8.125" style="5" customWidth="1"/>
    <col min="6155" max="6155" width="7.125" style="5" customWidth="1"/>
    <col min="6156" max="6156" width="9" style="5"/>
    <col min="6157" max="6157" width="9.875" style="5" customWidth="1"/>
    <col min="6158" max="6158" width="9" style="5"/>
    <col min="6159" max="6159" width="10" style="5" customWidth="1"/>
    <col min="6160" max="6400" width="9" style="5"/>
    <col min="6401" max="6401" width="8.625" style="5" customWidth="1"/>
    <col min="6402" max="6405" width="8.125" style="5" customWidth="1"/>
    <col min="6406" max="6407" width="7.375" style="5" customWidth="1"/>
    <col min="6408" max="6408" width="8.125" style="5" customWidth="1"/>
    <col min="6409" max="6409" width="7.375" style="5" customWidth="1"/>
    <col min="6410" max="6410" width="8.125" style="5" customWidth="1"/>
    <col min="6411" max="6411" width="7.125" style="5" customWidth="1"/>
    <col min="6412" max="6412" width="9" style="5"/>
    <col min="6413" max="6413" width="9.875" style="5" customWidth="1"/>
    <col min="6414" max="6414" width="9" style="5"/>
    <col min="6415" max="6415" width="10" style="5" customWidth="1"/>
    <col min="6416" max="6656" width="9" style="5"/>
    <col min="6657" max="6657" width="8.625" style="5" customWidth="1"/>
    <col min="6658" max="6661" width="8.125" style="5" customWidth="1"/>
    <col min="6662" max="6663" width="7.375" style="5" customWidth="1"/>
    <col min="6664" max="6664" width="8.125" style="5" customWidth="1"/>
    <col min="6665" max="6665" width="7.375" style="5" customWidth="1"/>
    <col min="6666" max="6666" width="8.125" style="5" customWidth="1"/>
    <col min="6667" max="6667" width="7.125" style="5" customWidth="1"/>
    <col min="6668" max="6668" width="9" style="5"/>
    <col min="6669" max="6669" width="9.875" style="5" customWidth="1"/>
    <col min="6670" max="6670" width="9" style="5"/>
    <col min="6671" max="6671" width="10" style="5" customWidth="1"/>
    <col min="6672" max="6912" width="9" style="5"/>
    <col min="6913" max="6913" width="8.625" style="5" customWidth="1"/>
    <col min="6914" max="6917" width="8.125" style="5" customWidth="1"/>
    <col min="6918" max="6919" width="7.375" style="5" customWidth="1"/>
    <col min="6920" max="6920" width="8.125" style="5" customWidth="1"/>
    <col min="6921" max="6921" width="7.375" style="5" customWidth="1"/>
    <col min="6922" max="6922" width="8.125" style="5" customWidth="1"/>
    <col min="6923" max="6923" width="7.125" style="5" customWidth="1"/>
    <col min="6924" max="6924" width="9" style="5"/>
    <col min="6925" max="6925" width="9.875" style="5" customWidth="1"/>
    <col min="6926" max="6926" width="9" style="5"/>
    <col min="6927" max="6927" width="10" style="5" customWidth="1"/>
    <col min="6928" max="7168" width="9" style="5"/>
    <col min="7169" max="7169" width="8.625" style="5" customWidth="1"/>
    <col min="7170" max="7173" width="8.125" style="5" customWidth="1"/>
    <col min="7174" max="7175" width="7.375" style="5" customWidth="1"/>
    <col min="7176" max="7176" width="8.125" style="5" customWidth="1"/>
    <col min="7177" max="7177" width="7.375" style="5" customWidth="1"/>
    <col min="7178" max="7178" width="8.125" style="5" customWidth="1"/>
    <col min="7179" max="7179" width="7.125" style="5" customWidth="1"/>
    <col min="7180" max="7180" width="9" style="5"/>
    <col min="7181" max="7181" width="9.875" style="5" customWidth="1"/>
    <col min="7182" max="7182" width="9" style="5"/>
    <col min="7183" max="7183" width="10" style="5" customWidth="1"/>
    <col min="7184" max="7424" width="9" style="5"/>
    <col min="7425" max="7425" width="8.625" style="5" customWidth="1"/>
    <col min="7426" max="7429" width="8.125" style="5" customWidth="1"/>
    <col min="7430" max="7431" width="7.375" style="5" customWidth="1"/>
    <col min="7432" max="7432" width="8.125" style="5" customWidth="1"/>
    <col min="7433" max="7433" width="7.375" style="5" customWidth="1"/>
    <col min="7434" max="7434" width="8.125" style="5" customWidth="1"/>
    <col min="7435" max="7435" width="7.125" style="5" customWidth="1"/>
    <col min="7436" max="7436" width="9" style="5"/>
    <col min="7437" max="7437" width="9.875" style="5" customWidth="1"/>
    <col min="7438" max="7438" width="9" style="5"/>
    <col min="7439" max="7439" width="10" style="5" customWidth="1"/>
    <col min="7440" max="7680" width="9" style="5"/>
    <col min="7681" max="7681" width="8.625" style="5" customWidth="1"/>
    <col min="7682" max="7685" width="8.125" style="5" customWidth="1"/>
    <col min="7686" max="7687" width="7.375" style="5" customWidth="1"/>
    <col min="7688" max="7688" width="8.125" style="5" customWidth="1"/>
    <col min="7689" max="7689" width="7.375" style="5" customWidth="1"/>
    <col min="7690" max="7690" width="8.125" style="5" customWidth="1"/>
    <col min="7691" max="7691" width="7.125" style="5" customWidth="1"/>
    <col min="7692" max="7692" width="9" style="5"/>
    <col min="7693" max="7693" width="9.875" style="5" customWidth="1"/>
    <col min="7694" max="7694" width="9" style="5"/>
    <col min="7695" max="7695" width="10" style="5" customWidth="1"/>
    <col min="7696" max="7936" width="9" style="5"/>
    <col min="7937" max="7937" width="8.625" style="5" customWidth="1"/>
    <col min="7938" max="7941" width="8.125" style="5" customWidth="1"/>
    <col min="7942" max="7943" width="7.375" style="5" customWidth="1"/>
    <col min="7944" max="7944" width="8.125" style="5" customWidth="1"/>
    <col min="7945" max="7945" width="7.375" style="5" customWidth="1"/>
    <col min="7946" max="7946" width="8.125" style="5" customWidth="1"/>
    <col min="7947" max="7947" width="7.125" style="5" customWidth="1"/>
    <col min="7948" max="7948" width="9" style="5"/>
    <col min="7949" max="7949" width="9.875" style="5" customWidth="1"/>
    <col min="7950" max="7950" width="9" style="5"/>
    <col min="7951" max="7951" width="10" style="5" customWidth="1"/>
    <col min="7952" max="8192" width="9" style="5"/>
    <col min="8193" max="8193" width="8.625" style="5" customWidth="1"/>
    <col min="8194" max="8197" width="8.125" style="5" customWidth="1"/>
    <col min="8198" max="8199" width="7.375" style="5" customWidth="1"/>
    <col min="8200" max="8200" width="8.125" style="5" customWidth="1"/>
    <col min="8201" max="8201" width="7.375" style="5" customWidth="1"/>
    <col min="8202" max="8202" width="8.125" style="5" customWidth="1"/>
    <col min="8203" max="8203" width="7.125" style="5" customWidth="1"/>
    <col min="8204" max="8204" width="9" style="5"/>
    <col min="8205" max="8205" width="9.875" style="5" customWidth="1"/>
    <col min="8206" max="8206" width="9" style="5"/>
    <col min="8207" max="8207" width="10" style="5" customWidth="1"/>
    <col min="8208" max="8448" width="9" style="5"/>
    <col min="8449" max="8449" width="8.625" style="5" customWidth="1"/>
    <col min="8450" max="8453" width="8.125" style="5" customWidth="1"/>
    <col min="8454" max="8455" width="7.375" style="5" customWidth="1"/>
    <col min="8456" max="8456" width="8.125" style="5" customWidth="1"/>
    <col min="8457" max="8457" width="7.375" style="5" customWidth="1"/>
    <col min="8458" max="8458" width="8.125" style="5" customWidth="1"/>
    <col min="8459" max="8459" width="7.125" style="5" customWidth="1"/>
    <col min="8460" max="8460" width="9" style="5"/>
    <col min="8461" max="8461" width="9.875" style="5" customWidth="1"/>
    <col min="8462" max="8462" width="9" style="5"/>
    <col min="8463" max="8463" width="10" style="5" customWidth="1"/>
    <col min="8464" max="8704" width="9" style="5"/>
    <col min="8705" max="8705" width="8.625" style="5" customWidth="1"/>
    <col min="8706" max="8709" width="8.125" style="5" customWidth="1"/>
    <col min="8710" max="8711" width="7.375" style="5" customWidth="1"/>
    <col min="8712" max="8712" width="8.125" style="5" customWidth="1"/>
    <col min="8713" max="8713" width="7.375" style="5" customWidth="1"/>
    <col min="8714" max="8714" width="8.125" style="5" customWidth="1"/>
    <col min="8715" max="8715" width="7.125" style="5" customWidth="1"/>
    <col min="8716" max="8716" width="9" style="5"/>
    <col min="8717" max="8717" width="9.875" style="5" customWidth="1"/>
    <col min="8718" max="8718" width="9" style="5"/>
    <col min="8719" max="8719" width="10" style="5" customWidth="1"/>
    <col min="8720" max="8960" width="9" style="5"/>
    <col min="8961" max="8961" width="8.625" style="5" customWidth="1"/>
    <col min="8962" max="8965" width="8.125" style="5" customWidth="1"/>
    <col min="8966" max="8967" width="7.375" style="5" customWidth="1"/>
    <col min="8968" max="8968" width="8.125" style="5" customWidth="1"/>
    <col min="8969" max="8969" width="7.375" style="5" customWidth="1"/>
    <col min="8970" max="8970" width="8.125" style="5" customWidth="1"/>
    <col min="8971" max="8971" width="7.125" style="5" customWidth="1"/>
    <col min="8972" max="8972" width="9" style="5"/>
    <col min="8973" max="8973" width="9.875" style="5" customWidth="1"/>
    <col min="8974" max="8974" width="9" style="5"/>
    <col min="8975" max="8975" width="10" style="5" customWidth="1"/>
    <col min="8976" max="9216" width="9" style="5"/>
    <col min="9217" max="9217" width="8.625" style="5" customWidth="1"/>
    <col min="9218" max="9221" width="8.125" style="5" customWidth="1"/>
    <col min="9222" max="9223" width="7.375" style="5" customWidth="1"/>
    <col min="9224" max="9224" width="8.125" style="5" customWidth="1"/>
    <col min="9225" max="9225" width="7.375" style="5" customWidth="1"/>
    <col min="9226" max="9226" width="8.125" style="5" customWidth="1"/>
    <col min="9227" max="9227" width="7.125" style="5" customWidth="1"/>
    <col min="9228" max="9228" width="9" style="5"/>
    <col min="9229" max="9229" width="9.875" style="5" customWidth="1"/>
    <col min="9230" max="9230" width="9" style="5"/>
    <col min="9231" max="9231" width="10" style="5" customWidth="1"/>
    <col min="9232" max="9472" width="9" style="5"/>
    <col min="9473" max="9473" width="8.625" style="5" customWidth="1"/>
    <col min="9474" max="9477" width="8.125" style="5" customWidth="1"/>
    <col min="9478" max="9479" width="7.375" style="5" customWidth="1"/>
    <col min="9480" max="9480" width="8.125" style="5" customWidth="1"/>
    <col min="9481" max="9481" width="7.375" style="5" customWidth="1"/>
    <col min="9482" max="9482" width="8.125" style="5" customWidth="1"/>
    <col min="9483" max="9483" width="7.125" style="5" customWidth="1"/>
    <col min="9484" max="9484" width="9" style="5"/>
    <col min="9485" max="9485" width="9.875" style="5" customWidth="1"/>
    <col min="9486" max="9486" width="9" style="5"/>
    <col min="9487" max="9487" width="10" style="5" customWidth="1"/>
    <col min="9488" max="9728" width="9" style="5"/>
    <col min="9729" max="9729" width="8.625" style="5" customWidth="1"/>
    <col min="9730" max="9733" width="8.125" style="5" customWidth="1"/>
    <col min="9734" max="9735" width="7.375" style="5" customWidth="1"/>
    <col min="9736" max="9736" width="8.125" style="5" customWidth="1"/>
    <col min="9737" max="9737" width="7.375" style="5" customWidth="1"/>
    <col min="9738" max="9738" width="8.125" style="5" customWidth="1"/>
    <col min="9739" max="9739" width="7.125" style="5" customWidth="1"/>
    <col min="9740" max="9740" width="9" style="5"/>
    <col min="9741" max="9741" width="9.875" style="5" customWidth="1"/>
    <col min="9742" max="9742" width="9" style="5"/>
    <col min="9743" max="9743" width="10" style="5" customWidth="1"/>
    <col min="9744" max="9984" width="9" style="5"/>
    <col min="9985" max="9985" width="8.625" style="5" customWidth="1"/>
    <col min="9986" max="9989" width="8.125" style="5" customWidth="1"/>
    <col min="9990" max="9991" width="7.375" style="5" customWidth="1"/>
    <col min="9992" max="9992" width="8.125" style="5" customWidth="1"/>
    <col min="9993" max="9993" width="7.375" style="5" customWidth="1"/>
    <col min="9994" max="9994" width="8.125" style="5" customWidth="1"/>
    <col min="9995" max="9995" width="7.125" style="5" customWidth="1"/>
    <col min="9996" max="9996" width="9" style="5"/>
    <col min="9997" max="9997" width="9.875" style="5" customWidth="1"/>
    <col min="9998" max="9998" width="9" style="5"/>
    <col min="9999" max="9999" width="10" style="5" customWidth="1"/>
    <col min="10000" max="10240" width="9" style="5"/>
    <col min="10241" max="10241" width="8.625" style="5" customWidth="1"/>
    <col min="10242" max="10245" width="8.125" style="5" customWidth="1"/>
    <col min="10246" max="10247" width="7.375" style="5" customWidth="1"/>
    <col min="10248" max="10248" width="8.125" style="5" customWidth="1"/>
    <col min="10249" max="10249" width="7.375" style="5" customWidth="1"/>
    <col min="10250" max="10250" width="8.125" style="5" customWidth="1"/>
    <col min="10251" max="10251" width="7.125" style="5" customWidth="1"/>
    <col min="10252" max="10252" width="9" style="5"/>
    <col min="10253" max="10253" width="9.875" style="5" customWidth="1"/>
    <col min="10254" max="10254" width="9" style="5"/>
    <col min="10255" max="10255" width="10" style="5" customWidth="1"/>
    <col min="10256" max="10496" width="9" style="5"/>
    <col min="10497" max="10497" width="8.625" style="5" customWidth="1"/>
    <col min="10498" max="10501" width="8.125" style="5" customWidth="1"/>
    <col min="10502" max="10503" width="7.375" style="5" customWidth="1"/>
    <col min="10504" max="10504" width="8.125" style="5" customWidth="1"/>
    <col min="10505" max="10505" width="7.375" style="5" customWidth="1"/>
    <col min="10506" max="10506" width="8.125" style="5" customWidth="1"/>
    <col min="10507" max="10507" width="7.125" style="5" customWidth="1"/>
    <col min="10508" max="10508" width="9" style="5"/>
    <col min="10509" max="10509" width="9.875" style="5" customWidth="1"/>
    <col min="10510" max="10510" width="9" style="5"/>
    <col min="10511" max="10511" width="10" style="5" customWidth="1"/>
    <col min="10512" max="10752" width="9" style="5"/>
    <col min="10753" max="10753" width="8.625" style="5" customWidth="1"/>
    <col min="10754" max="10757" width="8.125" style="5" customWidth="1"/>
    <col min="10758" max="10759" width="7.375" style="5" customWidth="1"/>
    <col min="10760" max="10760" width="8.125" style="5" customWidth="1"/>
    <col min="10761" max="10761" width="7.375" style="5" customWidth="1"/>
    <col min="10762" max="10762" width="8.125" style="5" customWidth="1"/>
    <col min="10763" max="10763" width="7.125" style="5" customWidth="1"/>
    <col min="10764" max="10764" width="9" style="5"/>
    <col min="10765" max="10765" width="9.875" style="5" customWidth="1"/>
    <col min="10766" max="10766" width="9" style="5"/>
    <col min="10767" max="10767" width="10" style="5" customWidth="1"/>
    <col min="10768" max="11008" width="9" style="5"/>
    <col min="11009" max="11009" width="8.625" style="5" customWidth="1"/>
    <col min="11010" max="11013" width="8.125" style="5" customWidth="1"/>
    <col min="11014" max="11015" width="7.375" style="5" customWidth="1"/>
    <col min="11016" max="11016" width="8.125" style="5" customWidth="1"/>
    <col min="11017" max="11017" width="7.375" style="5" customWidth="1"/>
    <col min="11018" max="11018" width="8.125" style="5" customWidth="1"/>
    <col min="11019" max="11019" width="7.125" style="5" customWidth="1"/>
    <col min="11020" max="11020" width="9" style="5"/>
    <col min="11021" max="11021" width="9.875" style="5" customWidth="1"/>
    <col min="11022" max="11022" width="9" style="5"/>
    <col min="11023" max="11023" width="10" style="5" customWidth="1"/>
    <col min="11024" max="11264" width="9" style="5"/>
    <col min="11265" max="11265" width="8.625" style="5" customWidth="1"/>
    <col min="11266" max="11269" width="8.125" style="5" customWidth="1"/>
    <col min="11270" max="11271" width="7.375" style="5" customWidth="1"/>
    <col min="11272" max="11272" width="8.125" style="5" customWidth="1"/>
    <col min="11273" max="11273" width="7.375" style="5" customWidth="1"/>
    <col min="11274" max="11274" width="8.125" style="5" customWidth="1"/>
    <col min="11275" max="11275" width="7.125" style="5" customWidth="1"/>
    <col min="11276" max="11276" width="9" style="5"/>
    <col min="11277" max="11277" width="9.875" style="5" customWidth="1"/>
    <col min="11278" max="11278" width="9" style="5"/>
    <col min="11279" max="11279" width="10" style="5" customWidth="1"/>
    <col min="11280" max="11520" width="9" style="5"/>
    <col min="11521" max="11521" width="8.625" style="5" customWidth="1"/>
    <col min="11522" max="11525" width="8.125" style="5" customWidth="1"/>
    <col min="11526" max="11527" width="7.375" style="5" customWidth="1"/>
    <col min="11528" max="11528" width="8.125" style="5" customWidth="1"/>
    <col min="11529" max="11529" width="7.375" style="5" customWidth="1"/>
    <col min="11530" max="11530" width="8.125" style="5" customWidth="1"/>
    <col min="11531" max="11531" width="7.125" style="5" customWidth="1"/>
    <col min="11532" max="11532" width="9" style="5"/>
    <col min="11533" max="11533" width="9.875" style="5" customWidth="1"/>
    <col min="11534" max="11534" width="9" style="5"/>
    <col min="11535" max="11535" width="10" style="5" customWidth="1"/>
    <col min="11536" max="11776" width="9" style="5"/>
    <col min="11777" max="11777" width="8.625" style="5" customWidth="1"/>
    <col min="11778" max="11781" width="8.125" style="5" customWidth="1"/>
    <col min="11782" max="11783" width="7.375" style="5" customWidth="1"/>
    <col min="11784" max="11784" width="8.125" style="5" customWidth="1"/>
    <col min="11785" max="11785" width="7.375" style="5" customWidth="1"/>
    <col min="11786" max="11786" width="8.125" style="5" customWidth="1"/>
    <col min="11787" max="11787" width="7.125" style="5" customWidth="1"/>
    <col min="11788" max="11788" width="9" style="5"/>
    <col min="11789" max="11789" width="9.875" style="5" customWidth="1"/>
    <col min="11790" max="11790" width="9" style="5"/>
    <col min="11791" max="11791" width="10" style="5" customWidth="1"/>
    <col min="11792" max="12032" width="9" style="5"/>
    <col min="12033" max="12033" width="8.625" style="5" customWidth="1"/>
    <col min="12034" max="12037" width="8.125" style="5" customWidth="1"/>
    <col min="12038" max="12039" width="7.375" style="5" customWidth="1"/>
    <col min="12040" max="12040" width="8.125" style="5" customWidth="1"/>
    <col min="12041" max="12041" width="7.375" style="5" customWidth="1"/>
    <col min="12042" max="12042" width="8.125" style="5" customWidth="1"/>
    <col min="12043" max="12043" width="7.125" style="5" customWidth="1"/>
    <col min="12044" max="12044" width="9" style="5"/>
    <col min="12045" max="12045" width="9.875" style="5" customWidth="1"/>
    <col min="12046" max="12046" width="9" style="5"/>
    <col min="12047" max="12047" width="10" style="5" customWidth="1"/>
    <col min="12048" max="12288" width="9" style="5"/>
    <col min="12289" max="12289" width="8.625" style="5" customWidth="1"/>
    <col min="12290" max="12293" width="8.125" style="5" customWidth="1"/>
    <col min="12294" max="12295" width="7.375" style="5" customWidth="1"/>
    <col min="12296" max="12296" width="8.125" style="5" customWidth="1"/>
    <col min="12297" max="12297" width="7.375" style="5" customWidth="1"/>
    <col min="12298" max="12298" width="8.125" style="5" customWidth="1"/>
    <col min="12299" max="12299" width="7.125" style="5" customWidth="1"/>
    <col min="12300" max="12300" width="9" style="5"/>
    <col min="12301" max="12301" width="9.875" style="5" customWidth="1"/>
    <col min="12302" max="12302" width="9" style="5"/>
    <col min="12303" max="12303" width="10" style="5" customWidth="1"/>
    <col min="12304" max="12544" width="9" style="5"/>
    <col min="12545" max="12545" width="8.625" style="5" customWidth="1"/>
    <col min="12546" max="12549" width="8.125" style="5" customWidth="1"/>
    <col min="12550" max="12551" width="7.375" style="5" customWidth="1"/>
    <col min="12552" max="12552" width="8.125" style="5" customWidth="1"/>
    <col min="12553" max="12553" width="7.375" style="5" customWidth="1"/>
    <col min="12554" max="12554" width="8.125" style="5" customWidth="1"/>
    <col min="12555" max="12555" width="7.125" style="5" customWidth="1"/>
    <col min="12556" max="12556" width="9" style="5"/>
    <col min="12557" max="12557" width="9.875" style="5" customWidth="1"/>
    <col min="12558" max="12558" width="9" style="5"/>
    <col min="12559" max="12559" width="10" style="5" customWidth="1"/>
    <col min="12560" max="12800" width="9" style="5"/>
    <col min="12801" max="12801" width="8.625" style="5" customWidth="1"/>
    <col min="12802" max="12805" width="8.125" style="5" customWidth="1"/>
    <col min="12806" max="12807" width="7.375" style="5" customWidth="1"/>
    <col min="12808" max="12808" width="8.125" style="5" customWidth="1"/>
    <col min="12809" max="12809" width="7.375" style="5" customWidth="1"/>
    <col min="12810" max="12810" width="8.125" style="5" customWidth="1"/>
    <col min="12811" max="12811" width="7.125" style="5" customWidth="1"/>
    <col min="12812" max="12812" width="9" style="5"/>
    <col min="12813" max="12813" width="9.875" style="5" customWidth="1"/>
    <col min="12814" max="12814" width="9" style="5"/>
    <col min="12815" max="12815" width="10" style="5" customWidth="1"/>
    <col min="12816" max="13056" width="9" style="5"/>
    <col min="13057" max="13057" width="8.625" style="5" customWidth="1"/>
    <col min="13058" max="13061" width="8.125" style="5" customWidth="1"/>
    <col min="13062" max="13063" width="7.375" style="5" customWidth="1"/>
    <col min="13064" max="13064" width="8.125" style="5" customWidth="1"/>
    <col min="13065" max="13065" width="7.375" style="5" customWidth="1"/>
    <col min="13066" max="13066" width="8.125" style="5" customWidth="1"/>
    <col min="13067" max="13067" width="7.125" style="5" customWidth="1"/>
    <col min="13068" max="13068" width="9" style="5"/>
    <col min="13069" max="13069" width="9.875" style="5" customWidth="1"/>
    <col min="13070" max="13070" width="9" style="5"/>
    <col min="13071" max="13071" width="10" style="5" customWidth="1"/>
    <col min="13072" max="13312" width="9" style="5"/>
    <col min="13313" max="13313" width="8.625" style="5" customWidth="1"/>
    <col min="13314" max="13317" width="8.125" style="5" customWidth="1"/>
    <col min="13318" max="13319" width="7.375" style="5" customWidth="1"/>
    <col min="13320" max="13320" width="8.125" style="5" customWidth="1"/>
    <col min="13321" max="13321" width="7.375" style="5" customWidth="1"/>
    <col min="13322" max="13322" width="8.125" style="5" customWidth="1"/>
    <col min="13323" max="13323" width="7.125" style="5" customWidth="1"/>
    <col min="13324" max="13324" width="9" style="5"/>
    <col min="13325" max="13325" width="9.875" style="5" customWidth="1"/>
    <col min="13326" max="13326" width="9" style="5"/>
    <col min="13327" max="13327" width="10" style="5" customWidth="1"/>
    <col min="13328" max="13568" width="9" style="5"/>
    <col min="13569" max="13569" width="8.625" style="5" customWidth="1"/>
    <col min="13570" max="13573" width="8.125" style="5" customWidth="1"/>
    <col min="13574" max="13575" width="7.375" style="5" customWidth="1"/>
    <col min="13576" max="13576" width="8.125" style="5" customWidth="1"/>
    <col min="13577" max="13577" width="7.375" style="5" customWidth="1"/>
    <col min="13578" max="13578" width="8.125" style="5" customWidth="1"/>
    <col min="13579" max="13579" width="7.125" style="5" customWidth="1"/>
    <col min="13580" max="13580" width="9" style="5"/>
    <col min="13581" max="13581" width="9.875" style="5" customWidth="1"/>
    <col min="13582" max="13582" width="9" style="5"/>
    <col min="13583" max="13583" width="10" style="5" customWidth="1"/>
    <col min="13584" max="13824" width="9" style="5"/>
    <col min="13825" max="13825" width="8.625" style="5" customWidth="1"/>
    <col min="13826" max="13829" width="8.125" style="5" customWidth="1"/>
    <col min="13830" max="13831" width="7.375" style="5" customWidth="1"/>
    <col min="13832" max="13832" width="8.125" style="5" customWidth="1"/>
    <col min="13833" max="13833" width="7.375" style="5" customWidth="1"/>
    <col min="13834" max="13834" width="8.125" style="5" customWidth="1"/>
    <col min="13835" max="13835" width="7.125" style="5" customWidth="1"/>
    <col min="13836" max="13836" width="9" style="5"/>
    <col min="13837" max="13837" width="9.875" style="5" customWidth="1"/>
    <col min="13838" max="13838" width="9" style="5"/>
    <col min="13839" max="13839" width="10" style="5" customWidth="1"/>
    <col min="13840" max="14080" width="9" style="5"/>
    <col min="14081" max="14081" width="8.625" style="5" customWidth="1"/>
    <col min="14082" max="14085" width="8.125" style="5" customWidth="1"/>
    <col min="14086" max="14087" width="7.375" style="5" customWidth="1"/>
    <col min="14088" max="14088" width="8.125" style="5" customWidth="1"/>
    <col min="14089" max="14089" width="7.375" style="5" customWidth="1"/>
    <col min="14090" max="14090" width="8.125" style="5" customWidth="1"/>
    <col min="14091" max="14091" width="7.125" style="5" customWidth="1"/>
    <col min="14092" max="14092" width="9" style="5"/>
    <col min="14093" max="14093" width="9.875" style="5" customWidth="1"/>
    <col min="14094" max="14094" width="9" style="5"/>
    <col min="14095" max="14095" width="10" style="5" customWidth="1"/>
    <col min="14096" max="14336" width="9" style="5"/>
    <col min="14337" max="14337" width="8.625" style="5" customWidth="1"/>
    <col min="14338" max="14341" width="8.125" style="5" customWidth="1"/>
    <col min="14342" max="14343" width="7.375" style="5" customWidth="1"/>
    <col min="14344" max="14344" width="8.125" style="5" customWidth="1"/>
    <col min="14345" max="14345" width="7.375" style="5" customWidth="1"/>
    <col min="14346" max="14346" width="8.125" style="5" customWidth="1"/>
    <col min="14347" max="14347" width="7.125" style="5" customWidth="1"/>
    <col min="14348" max="14348" width="9" style="5"/>
    <col min="14349" max="14349" width="9.875" style="5" customWidth="1"/>
    <col min="14350" max="14350" width="9" style="5"/>
    <col min="14351" max="14351" width="10" style="5" customWidth="1"/>
    <col min="14352" max="14592" width="9" style="5"/>
    <col min="14593" max="14593" width="8.625" style="5" customWidth="1"/>
    <col min="14594" max="14597" width="8.125" style="5" customWidth="1"/>
    <col min="14598" max="14599" width="7.375" style="5" customWidth="1"/>
    <col min="14600" max="14600" width="8.125" style="5" customWidth="1"/>
    <col min="14601" max="14601" width="7.375" style="5" customWidth="1"/>
    <col min="14602" max="14602" width="8.125" style="5" customWidth="1"/>
    <col min="14603" max="14603" width="7.125" style="5" customWidth="1"/>
    <col min="14604" max="14604" width="9" style="5"/>
    <col min="14605" max="14605" width="9.875" style="5" customWidth="1"/>
    <col min="14606" max="14606" width="9" style="5"/>
    <col min="14607" max="14607" width="10" style="5" customWidth="1"/>
    <col min="14608" max="14848" width="9" style="5"/>
    <col min="14849" max="14849" width="8.625" style="5" customWidth="1"/>
    <col min="14850" max="14853" width="8.125" style="5" customWidth="1"/>
    <col min="14854" max="14855" width="7.375" style="5" customWidth="1"/>
    <col min="14856" max="14856" width="8.125" style="5" customWidth="1"/>
    <col min="14857" max="14857" width="7.375" style="5" customWidth="1"/>
    <col min="14858" max="14858" width="8.125" style="5" customWidth="1"/>
    <col min="14859" max="14859" width="7.125" style="5" customWidth="1"/>
    <col min="14860" max="14860" width="9" style="5"/>
    <col min="14861" max="14861" width="9.875" style="5" customWidth="1"/>
    <col min="14862" max="14862" width="9" style="5"/>
    <col min="14863" max="14863" width="10" style="5" customWidth="1"/>
    <col min="14864" max="15104" width="9" style="5"/>
    <col min="15105" max="15105" width="8.625" style="5" customWidth="1"/>
    <col min="15106" max="15109" width="8.125" style="5" customWidth="1"/>
    <col min="15110" max="15111" width="7.375" style="5" customWidth="1"/>
    <col min="15112" max="15112" width="8.125" style="5" customWidth="1"/>
    <col min="15113" max="15113" width="7.375" style="5" customWidth="1"/>
    <col min="15114" max="15114" width="8.125" style="5" customWidth="1"/>
    <col min="15115" max="15115" width="7.125" style="5" customWidth="1"/>
    <col min="15116" max="15116" width="9" style="5"/>
    <col min="15117" max="15117" width="9.875" style="5" customWidth="1"/>
    <col min="15118" max="15118" width="9" style="5"/>
    <col min="15119" max="15119" width="10" style="5" customWidth="1"/>
    <col min="15120" max="15360" width="9" style="5"/>
    <col min="15361" max="15361" width="8.625" style="5" customWidth="1"/>
    <col min="15362" max="15365" width="8.125" style="5" customWidth="1"/>
    <col min="15366" max="15367" width="7.375" style="5" customWidth="1"/>
    <col min="15368" max="15368" width="8.125" style="5" customWidth="1"/>
    <col min="15369" max="15369" width="7.375" style="5" customWidth="1"/>
    <col min="15370" max="15370" width="8.125" style="5" customWidth="1"/>
    <col min="15371" max="15371" width="7.125" style="5" customWidth="1"/>
    <col min="15372" max="15372" width="9" style="5"/>
    <col min="15373" max="15373" width="9.875" style="5" customWidth="1"/>
    <col min="15374" max="15374" width="9" style="5"/>
    <col min="15375" max="15375" width="10" style="5" customWidth="1"/>
    <col min="15376" max="15616" width="9" style="5"/>
    <col min="15617" max="15617" width="8.625" style="5" customWidth="1"/>
    <col min="15618" max="15621" width="8.125" style="5" customWidth="1"/>
    <col min="15622" max="15623" width="7.375" style="5" customWidth="1"/>
    <col min="15624" max="15624" width="8.125" style="5" customWidth="1"/>
    <col min="15625" max="15625" width="7.375" style="5" customWidth="1"/>
    <col min="15626" max="15626" width="8.125" style="5" customWidth="1"/>
    <col min="15627" max="15627" width="7.125" style="5" customWidth="1"/>
    <col min="15628" max="15628" width="9" style="5"/>
    <col min="15629" max="15629" width="9.875" style="5" customWidth="1"/>
    <col min="15630" max="15630" width="9" style="5"/>
    <col min="15631" max="15631" width="10" style="5" customWidth="1"/>
    <col min="15632" max="15872" width="9" style="5"/>
    <col min="15873" max="15873" width="8.625" style="5" customWidth="1"/>
    <col min="15874" max="15877" width="8.125" style="5" customWidth="1"/>
    <col min="15878" max="15879" width="7.375" style="5" customWidth="1"/>
    <col min="15880" max="15880" width="8.125" style="5" customWidth="1"/>
    <col min="15881" max="15881" width="7.375" style="5" customWidth="1"/>
    <col min="15882" max="15882" width="8.125" style="5" customWidth="1"/>
    <col min="15883" max="15883" width="7.125" style="5" customWidth="1"/>
    <col min="15884" max="15884" width="9" style="5"/>
    <col min="15885" max="15885" width="9.875" style="5" customWidth="1"/>
    <col min="15886" max="15886" width="9" style="5"/>
    <col min="15887" max="15887" width="10" style="5" customWidth="1"/>
    <col min="15888" max="16128" width="9" style="5"/>
    <col min="16129" max="16129" width="8.625" style="5" customWidth="1"/>
    <col min="16130" max="16133" width="8.125" style="5" customWidth="1"/>
    <col min="16134" max="16135" width="7.375" style="5" customWidth="1"/>
    <col min="16136" max="16136" width="8.125" style="5" customWidth="1"/>
    <col min="16137" max="16137" width="7.375" style="5" customWidth="1"/>
    <col min="16138" max="16138" width="8.125" style="5" customWidth="1"/>
    <col min="16139" max="16139" width="7.125" style="5" customWidth="1"/>
    <col min="16140" max="16140" width="9" style="5"/>
    <col min="16141" max="16141" width="9.875" style="5" customWidth="1"/>
    <col min="16142" max="16142" width="9" style="5"/>
    <col min="16143" max="16143" width="10" style="5" customWidth="1"/>
    <col min="16144" max="16384" width="9" style="5"/>
  </cols>
  <sheetData>
    <row r="1" spans="1:19" ht="25.5" customHeight="1">
      <c r="A1" s="2477" t="s">
        <v>348</v>
      </c>
      <c r="B1" s="2472"/>
      <c r="C1" s="2472"/>
      <c r="D1" s="2472"/>
      <c r="E1" s="2472"/>
      <c r="F1" s="2472"/>
      <c r="G1" s="2"/>
      <c r="H1" s="2"/>
      <c r="I1" s="2"/>
      <c r="J1" s="6" t="s">
        <v>349</v>
      </c>
    </row>
    <row r="2" spans="1:19" ht="18" customHeight="1">
      <c r="A2" s="2490" t="s">
        <v>180</v>
      </c>
      <c r="B2" s="2492" t="s">
        <v>350</v>
      </c>
      <c r="C2" s="2492"/>
      <c r="D2" s="2492"/>
      <c r="E2" s="2492" t="s">
        <v>351</v>
      </c>
      <c r="F2" s="2492"/>
      <c r="G2" s="2492"/>
      <c r="H2" s="2492" t="s">
        <v>352</v>
      </c>
      <c r="I2" s="2492"/>
      <c r="J2" s="2494"/>
      <c r="L2" s="2"/>
      <c r="M2" s="2882"/>
      <c r="N2" s="2882"/>
      <c r="O2" s="2881"/>
      <c r="P2" s="2881"/>
      <c r="Q2" s="2882"/>
      <c r="R2" s="2882"/>
    </row>
    <row r="3" spans="1:19" ht="18" customHeight="1">
      <c r="A3" s="2490"/>
      <c r="B3" s="2348" t="s">
        <v>131</v>
      </c>
      <c r="C3" s="2347" t="s">
        <v>353</v>
      </c>
      <c r="D3" s="2346" t="s">
        <v>354</v>
      </c>
      <c r="E3" s="2348" t="s">
        <v>131</v>
      </c>
      <c r="F3" s="2347" t="s">
        <v>353</v>
      </c>
      <c r="G3" s="2346" t="s">
        <v>354</v>
      </c>
      <c r="H3" s="2348" t="s">
        <v>131</v>
      </c>
      <c r="I3" s="2356" t="s">
        <v>355</v>
      </c>
      <c r="J3" s="2350" t="s">
        <v>356</v>
      </c>
      <c r="L3" s="2"/>
      <c r="M3" s="2"/>
      <c r="N3" s="2"/>
    </row>
    <row r="4" spans="1:19" ht="18" customHeight="1">
      <c r="A4" s="2358" t="s">
        <v>357</v>
      </c>
      <c r="B4" s="200">
        <v>6941</v>
      </c>
      <c r="C4" s="201">
        <v>1923</v>
      </c>
      <c r="D4" s="244">
        <v>5018</v>
      </c>
      <c r="E4" s="200">
        <v>1073</v>
      </c>
      <c r="F4" s="201">
        <v>950</v>
      </c>
      <c r="G4" s="244">
        <v>123</v>
      </c>
      <c r="H4" s="200">
        <v>76</v>
      </c>
      <c r="I4" s="201">
        <v>25</v>
      </c>
      <c r="J4" s="203">
        <v>51</v>
      </c>
      <c r="L4" s="1"/>
      <c r="M4" s="1"/>
      <c r="N4" s="1"/>
    </row>
    <row r="5" spans="1:19" ht="18" customHeight="1">
      <c r="A5" s="2358">
        <v>26</v>
      </c>
      <c r="B5" s="200">
        <v>6545</v>
      </c>
      <c r="C5" s="201">
        <v>1784</v>
      </c>
      <c r="D5" s="244">
        <v>4761</v>
      </c>
      <c r="E5" s="200">
        <v>964</v>
      </c>
      <c r="F5" s="201">
        <v>861</v>
      </c>
      <c r="G5" s="244">
        <v>103</v>
      </c>
      <c r="H5" s="200">
        <v>73</v>
      </c>
      <c r="I5" s="201">
        <v>25</v>
      </c>
      <c r="J5" s="203">
        <v>48</v>
      </c>
      <c r="L5" s="1"/>
      <c r="M5" s="1"/>
      <c r="N5" s="1"/>
    </row>
    <row r="6" spans="1:19" ht="18" customHeight="1">
      <c r="A6" s="2358">
        <v>27</v>
      </c>
      <c r="B6" s="200">
        <v>6168</v>
      </c>
      <c r="C6" s="201">
        <v>1652</v>
      </c>
      <c r="D6" s="244">
        <v>4516</v>
      </c>
      <c r="E6" s="200">
        <v>848</v>
      </c>
      <c r="F6" s="201">
        <v>759</v>
      </c>
      <c r="G6" s="244">
        <v>89</v>
      </c>
      <c r="H6" s="200">
        <v>71</v>
      </c>
      <c r="I6" s="201">
        <v>23</v>
      </c>
      <c r="J6" s="203">
        <v>48</v>
      </c>
      <c r="L6" s="1"/>
      <c r="M6" s="1"/>
      <c r="N6" s="1"/>
    </row>
    <row r="7" spans="1:19" ht="18" customHeight="1">
      <c r="A7" s="2358">
        <v>28</v>
      </c>
      <c r="B7" s="200">
        <v>5944</v>
      </c>
      <c r="C7" s="201">
        <v>1592</v>
      </c>
      <c r="D7" s="244">
        <v>4352</v>
      </c>
      <c r="E7" s="200">
        <v>768</v>
      </c>
      <c r="F7" s="201">
        <v>687</v>
      </c>
      <c r="G7" s="244">
        <v>81</v>
      </c>
      <c r="H7" s="200">
        <v>70</v>
      </c>
      <c r="I7" s="201">
        <v>19</v>
      </c>
      <c r="J7" s="203">
        <v>51</v>
      </c>
      <c r="L7" s="1"/>
      <c r="M7" s="1"/>
      <c r="N7" s="1"/>
    </row>
    <row r="8" spans="1:19" ht="18" customHeight="1">
      <c r="A8" s="2358">
        <v>29</v>
      </c>
      <c r="B8" s="200">
        <v>5636</v>
      </c>
      <c r="C8" s="201">
        <v>1471</v>
      </c>
      <c r="D8" s="244">
        <v>4165</v>
      </c>
      <c r="E8" s="200">
        <v>663</v>
      </c>
      <c r="F8" s="201">
        <v>585</v>
      </c>
      <c r="G8" s="244">
        <v>78</v>
      </c>
      <c r="H8" s="200">
        <v>67</v>
      </c>
      <c r="I8" s="201">
        <v>19</v>
      </c>
      <c r="J8" s="203">
        <v>48</v>
      </c>
      <c r="L8" s="1"/>
      <c r="M8" s="1"/>
      <c r="N8" s="1"/>
    </row>
    <row r="9" spans="1:19" ht="18" customHeight="1">
      <c r="A9" s="2354">
        <v>30</v>
      </c>
      <c r="B9" s="206">
        <v>5431</v>
      </c>
      <c r="C9" s="205">
        <v>1439</v>
      </c>
      <c r="D9" s="245">
        <v>3992</v>
      </c>
      <c r="E9" s="206">
        <v>628</v>
      </c>
      <c r="F9" s="205">
        <v>557</v>
      </c>
      <c r="G9" s="245">
        <v>71</v>
      </c>
      <c r="H9" s="206">
        <v>66</v>
      </c>
      <c r="I9" s="205">
        <v>18</v>
      </c>
      <c r="J9" s="246">
        <v>48</v>
      </c>
      <c r="L9" s="1"/>
      <c r="M9" s="1"/>
      <c r="N9" s="1"/>
    </row>
    <row r="10" spans="1:19" ht="18" customHeight="1">
      <c r="A10" s="2344" t="s">
        <v>187</v>
      </c>
      <c r="B10" s="2344"/>
      <c r="C10" s="2344"/>
      <c r="D10" s="2344"/>
      <c r="E10" s="2355"/>
      <c r="F10" s="2355"/>
      <c r="G10" s="2355"/>
      <c r="H10" s="2355"/>
      <c r="I10" s="2355"/>
      <c r="J10" s="2355"/>
      <c r="K10" s="2355"/>
      <c r="M10" s="2"/>
      <c r="N10" s="2"/>
      <c r="O10" s="2"/>
      <c r="P10" s="1"/>
      <c r="Q10" s="2"/>
      <c r="R10" s="2"/>
      <c r="S10" s="2"/>
    </row>
  </sheetData>
  <mergeCells count="8">
    <mergeCell ref="O2:P2"/>
    <mergeCell ref="Q2:R2"/>
    <mergeCell ref="A1:F1"/>
    <mergeCell ref="A2:A3"/>
    <mergeCell ref="B2:D2"/>
    <mergeCell ref="E2:G2"/>
    <mergeCell ref="H2:J2"/>
    <mergeCell ref="M2:N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view="pageBreakPreview" zoomScaleNormal="100" zoomScaleSheetLayoutView="100" workbookViewId="0">
      <selection activeCell="K10" sqref="K10"/>
    </sheetView>
  </sheetViews>
  <sheetFormatPr defaultRowHeight="24.95" customHeight="1"/>
  <cols>
    <col min="1" max="1" width="11.5" style="5" customWidth="1"/>
    <col min="2" max="7" width="11.25" style="5" customWidth="1"/>
    <col min="8" max="245" width="9" style="5"/>
    <col min="246" max="246" width="8.625" style="5" customWidth="1"/>
    <col min="247" max="250" width="8.125" style="5" customWidth="1"/>
    <col min="251" max="252" width="7.375" style="5" customWidth="1"/>
    <col min="253" max="253" width="8.125" style="5" customWidth="1"/>
    <col min="254" max="254" width="7.375" style="5" customWidth="1"/>
    <col min="255" max="255" width="8.125" style="5" customWidth="1"/>
    <col min="256" max="256" width="7.125" style="5" customWidth="1"/>
    <col min="257" max="257" width="9" style="5"/>
    <col min="258" max="258" width="9.875" style="5" customWidth="1"/>
    <col min="259" max="259" width="9" style="5"/>
    <col min="260" max="260" width="10" style="5" customWidth="1"/>
    <col min="261" max="501" width="9" style="5"/>
    <col min="502" max="502" width="8.625" style="5" customWidth="1"/>
    <col min="503" max="506" width="8.125" style="5" customWidth="1"/>
    <col min="507" max="508" width="7.375" style="5" customWidth="1"/>
    <col min="509" max="509" width="8.125" style="5" customWidth="1"/>
    <col min="510" max="510" width="7.375" style="5" customWidth="1"/>
    <col min="511" max="511" width="8.125" style="5" customWidth="1"/>
    <col min="512" max="512" width="7.125" style="5" customWidth="1"/>
    <col min="513" max="513" width="9" style="5"/>
    <col min="514" max="514" width="9.875" style="5" customWidth="1"/>
    <col min="515" max="515" width="9" style="5"/>
    <col min="516" max="516" width="10" style="5" customWidth="1"/>
    <col min="517" max="757" width="9" style="5"/>
    <col min="758" max="758" width="8.625" style="5" customWidth="1"/>
    <col min="759" max="762" width="8.125" style="5" customWidth="1"/>
    <col min="763" max="764" width="7.375" style="5" customWidth="1"/>
    <col min="765" max="765" width="8.125" style="5" customWidth="1"/>
    <col min="766" max="766" width="7.375" style="5" customWidth="1"/>
    <col min="767" max="767" width="8.125" style="5" customWidth="1"/>
    <col min="768" max="768" width="7.125" style="5" customWidth="1"/>
    <col min="769" max="769" width="9" style="5"/>
    <col min="770" max="770" width="9.875" style="5" customWidth="1"/>
    <col min="771" max="771" width="9" style="5"/>
    <col min="772" max="772" width="10" style="5" customWidth="1"/>
    <col min="773" max="1013" width="9" style="5"/>
    <col min="1014" max="1014" width="8.625" style="5" customWidth="1"/>
    <col min="1015" max="1018" width="8.125" style="5" customWidth="1"/>
    <col min="1019" max="1020" width="7.375" style="5" customWidth="1"/>
    <col min="1021" max="1021" width="8.125" style="5" customWidth="1"/>
    <col min="1022" max="1022" width="7.375" style="5" customWidth="1"/>
    <col min="1023" max="1023" width="8.125" style="5" customWidth="1"/>
    <col min="1024" max="1024" width="7.125" style="5" customWidth="1"/>
    <col min="1025" max="1025" width="9" style="5"/>
    <col min="1026" max="1026" width="9.875" style="5" customWidth="1"/>
    <col min="1027" max="1027" width="9" style="5"/>
    <col min="1028" max="1028" width="10" style="5" customWidth="1"/>
    <col min="1029" max="1269" width="9" style="5"/>
    <col min="1270" max="1270" width="8.625" style="5" customWidth="1"/>
    <col min="1271" max="1274" width="8.125" style="5" customWidth="1"/>
    <col min="1275" max="1276" width="7.375" style="5" customWidth="1"/>
    <col min="1277" max="1277" width="8.125" style="5" customWidth="1"/>
    <col min="1278" max="1278" width="7.375" style="5" customWidth="1"/>
    <col min="1279" max="1279" width="8.125" style="5" customWidth="1"/>
    <col min="1280" max="1280" width="7.125" style="5" customWidth="1"/>
    <col min="1281" max="1281" width="9" style="5"/>
    <col min="1282" max="1282" width="9.875" style="5" customWidth="1"/>
    <col min="1283" max="1283" width="9" style="5"/>
    <col min="1284" max="1284" width="10" style="5" customWidth="1"/>
    <col min="1285" max="1525" width="9" style="5"/>
    <col min="1526" max="1526" width="8.625" style="5" customWidth="1"/>
    <col min="1527" max="1530" width="8.125" style="5" customWidth="1"/>
    <col min="1531" max="1532" width="7.375" style="5" customWidth="1"/>
    <col min="1533" max="1533" width="8.125" style="5" customWidth="1"/>
    <col min="1534" max="1534" width="7.375" style="5" customWidth="1"/>
    <col min="1535" max="1535" width="8.125" style="5" customWidth="1"/>
    <col min="1536" max="1536" width="7.125" style="5" customWidth="1"/>
    <col min="1537" max="1537" width="9" style="5"/>
    <col min="1538" max="1538" width="9.875" style="5" customWidth="1"/>
    <col min="1539" max="1539" width="9" style="5"/>
    <col min="1540" max="1540" width="10" style="5" customWidth="1"/>
    <col min="1541" max="1781" width="9" style="5"/>
    <col min="1782" max="1782" width="8.625" style="5" customWidth="1"/>
    <col min="1783" max="1786" width="8.125" style="5" customWidth="1"/>
    <col min="1787" max="1788" width="7.375" style="5" customWidth="1"/>
    <col min="1789" max="1789" width="8.125" style="5" customWidth="1"/>
    <col min="1790" max="1790" width="7.375" style="5" customWidth="1"/>
    <col min="1791" max="1791" width="8.125" style="5" customWidth="1"/>
    <col min="1792" max="1792" width="7.125" style="5" customWidth="1"/>
    <col min="1793" max="1793" width="9" style="5"/>
    <col min="1794" max="1794" width="9.875" style="5" customWidth="1"/>
    <col min="1795" max="1795" width="9" style="5"/>
    <col min="1796" max="1796" width="10" style="5" customWidth="1"/>
    <col min="1797" max="2037" width="9" style="5"/>
    <col min="2038" max="2038" width="8.625" style="5" customWidth="1"/>
    <col min="2039" max="2042" width="8.125" style="5" customWidth="1"/>
    <col min="2043" max="2044" width="7.375" style="5" customWidth="1"/>
    <col min="2045" max="2045" width="8.125" style="5" customWidth="1"/>
    <col min="2046" max="2046" width="7.375" style="5" customWidth="1"/>
    <col min="2047" max="2047" width="8.125" style="5" customWidth="1"/>
    <col min="2048" max="2048" width="7.125" style="5" customWidth="1"/>
    <col min="2049" max="2049" width="9" style="5"/>
    <col min="2050" max="2050" width="9.875" style="5" customWidth="1"/>
    <col min="2051" max="2051" width="9" style="5"/>
    <col min="2052" max="2052" width="10" style="5" customWidth="1"/>
    <col min="2053" max="2293" width="9" style="5"/>
    <col min="2294" max="2294" width="8.625" style="5" customWidth="1"/>
    <col min="2295" max="2298" width="8.125" style="5" customWidth="1"/>
    <col min="2299" max="2300" width="7.375" style="5" customWidth="1"/>
    <col min="2301" max="2301" width="8.125" style="5" customWidth="1"/>
    <col min="2302" max="2302" width="7.375" style="5" customWidth="1"/>
    <col min="2303" max="2303" width="8.125" style="5" customWidth="1"/>
    <col min="2304" max="2304" width="7.125" style="5" customWidth="1"/>
    <col min="2305" max="2305" width="9" style="5"/>
    <col min="2306" max="2306" width="9.875" style="5" customWidth="1"/>
    <col min="2307" max="2307" width="9" style="5"/>
    <col min="2308" max="2308" width="10" style="5" customWidth="1"/>
    <col min="2309" max="2549" width="9" style="5"/>
    <col min="2550" max="2550" width="8.625" style="5" customWidth="1"/>
    <col min="2551" max="2554" width="8.125" style="5" customWidth="1"/>
    <col min="2555" max="2556" width="7.375" style="5" customWidth="1"/>
    <col min="2557" max="2557" width="8.125" style="5" customWidth="1"/>
    <col min="2558" max="2558" width="7.375" style="5" customWidth="1"/>
    <col min="2559" max="2559" width="8.125" style="5" customWidth="1"/>
    <col min="2560" max="2560" width="7.125" style="5" customWidth="1"/>
    <col min="2561" max="2561" width="9" style="5"/>
    <col min="2562" max="2562" width="9.875" style="5" customWidth="1"/>
    <col min="2563" max="2563" width="9" style="5"/>
    <col min="2564" max="2564" width="10" style="5" customWidth="1"/>
    <col min="2565" max="2805" width="9" style="5"/>
    <col min="2806" max="2806" width="8.625" style="5" customWidth="1"/>
    <col min="2807" max="2810" width="8.125" style="5" customWidth="1"/>
    <col min="2811" max="2812" width="7.375" style="5" customWidth="1"/>
    <col min="2813" max="2813" width="8.125" style="5" customWidth="1"/>
    <col min="2814" max="2814" width="7.375" style="5" customWidth="1"/>
    <col min="2815" max="2815" width="8.125" style="5" customWidth="1"/>
    <col min="2816" max="2816" width="7.125" style="5" customWidth="1"/>
    <col min="2817" max="2817" width="9" style="5"/>
    <col min="2818" max="2818" width="9.875" style="5" customWidth="1"/>
    <col min="2819" max="2819" width="9" style="5"/>
    <col min="2820" max="2820" width="10" style="5" customWidth="1"/>
    <col min="2821" max="3061" width="9" style="5"/>
    <col min="3062" max="3062" width="8.625" style="5" customWidth="1"/>
    <col min="3063" max="3066" width="8.125" style="5" customWidth="1"/>
    <col min="3067" max="3068" width="7.375" style="5" customWidth="1"/>
    <col min="3069" max="3069" width="8.125" style="5" customWidth="1"/>
    <col min="3070" max="3070" width="7.375" style="5" customWidth="1"/>
    <col min="3071" max="3071" width="8.125" style="5" customWidth="1"/>
    <col min="3072" max="3072" width="7.125" style="5" customWidth="1"/>
    <col min="3073" max="3073" width="9" style="5"/>
    <col min="3074" max="3074" width="9.875" style="5" customWidth="1"/>
    <col min="3075" max="3075" width="9" style="5"/>
    <col min="3076" max="3076" width="10" style="5" customWidth="1"/>
    <col min="3077" max="3317" width="9" style="5"/>
    <col min="3318" max="3318" width="8.625" style="5" customWidth="1"/>
    <col min="3319" max="3322" width="8.125" style="5" customWidth="1"/>
    <col min="3323" max="3324" width="7.375" style="5" customWidth="1"/>
    <col min="3325" max="3325" width="8.125" style="5" customWidth="1"/>
    <col min="3326" max="3326" width="7.375" style="5" customWidth="1"/>
    <col min="3327" max="3327" width="8.125" style="5" customWidth="1"/>
    <col min="3328" max="3328" width="7.125" style="5" customWidth="1"/>
    <col min="3329" max="3329" width="9" style="5"/>
    <col min="3330" max="3330" width="9.875" style="5" customWidth="1"/>
    <col min="3331" max="3331" width="9" style="5"/>
    <col min="3332" max="3332" width="10" style="5" customWidth="1"/>
    <col min="3333" max="3573" width="9" style="5"/>
    <col min="3574" max="3574" width="8.625" style="5" customWidth="1"/>
    <col min="3575" max="3578" width="8.125" style="5" customWidth="1"/>
    <col min="3579" max="3580" width="7.375" style="5" customWidth="1"/>
    <col min="3581" max="3581" width="8.125" style="5" customWidth="1"/>
    <col min="3582" max="3582" width="7.375" style="5" customWidth="1"/>
    <col min="3583" max="3583" width="8.125" style="5" customWidth="1"/>
    <col min="3584" max="3584" width="7.125" style="5" customWidth="1"/>
    <col min="3585" max="3585" width="9" style="5"/>
    <col min="3586" max="3586" width="9.875" style="5" customWidth="1"/>
    <col min="3587" max="3587" width="9" style="5"/>
    <col min="3588" max="3588" width="10" style="5" customWidth="1"/>
    <col min="3589" max="3829" width="9" style="5"/>
    <col min="3830" max="3830" width="8.625" style="5" customWidth="1"/>
    <col min="3831" max="3834" width="8.125" style="5" customWidth="1"/>
    <col min="3835" max="3836" width="7.375" style="5" customWidth="1"/>
    <col min="3837" max="3837" width="8.125" style="5" customWidth="1"/>
    <col min="3838" max="3838" width="7.375" style="5" customWidth="1"/>
    <col min="3839" max="3839" width="8.125" style="5" customWidth="1"/>
    <col min="3840" max="3840" width="7.125" style="5" customWidth="1"/>
    <col min="3841" max="3841" width="9" style="5"/>
    <col min="3842" max="3842" width="9.875" style="5" customWidth="1"/>
    <col min="3843" max="3843" width="9" style="5"/>
    <col min="3844" max="3844" width="10" style="5" customWidth="1"/>
    <col min="3845" max="4085" width="9" style="5"/>
    <col min="4086" max="4086" width="8.625" style="5" customWidth="1"/>
    <col min="4087" max="4090" width="8.125" style="5" customWidth="1"/>
    <col min="4091" max="4092" width="7.375" style="5" customWidth="1"/>
    <col min="4093" max="4093" width="8.125" style="5" customWidth="1"/>
    <col min="4094" max="4094" width="7.375" style="5" customWidth="1"/>
    <col min="4095" max="4095" width="8.125" style="5" customWidth="1"/>
    <col min="4096" max="4096" width="7.125" style="5" customWidth="1"/>
    <col min="4097" max="4097" width="9" style="5"/>
    <col min="4098" max="4098" width="9.875" style="5" customWidth="1"/>
    <col min="4099" max="4099" width="9" style="5"/>
    <col min="4100" max="4100" width="10" style="5" customWidth="1"/>
    <col min="4101" max="4341" width="9" style="5"/>
    <col min="4342" max="4342" width="8.625" style="5" customWidth="1"/>
    <col min="4343" max="4346" width="8.125" style="5" customWidth="1"/>
    <col min="4347" max="4348" width="7.375" style="5" customWidth="1"/>
    <col min="4349" max="4349" width="8.125" style="5" customWidth="1"/>
    <col min="4350" max="4350" width="7.375" style="5" customWidth="1"/>
    <col min="4351" max="4351" width="8.125" style="5" customWidth="1"/>
    <col min="4352" max="4352" width="7.125" style="5" customWidth="1"/>
    <col min="4353" max="4353" width="9" style="5"/>
    <col min="4354" max="4354" width="9.875" style="5" customWidth="1"/>
    <col min="4355" max="4355" width="9" style="5"/>
    <col min="4356" max="4356" width="10" style="5" customWidth="1"/>
    <col min="4357" max="4597" width="9" style="5"/>
    <col min="4598" max="4598" width="8.625" style="5" customWidth="1"/>
    <col min="4599" max="4602" width="8.125" style="5" customWidth="1"/>
    <col min="4603" max="4604" width="7.375" style="5" customWidth="1"/>
    <col min="4605" max="4605" width="8.125" style="5" customWidth="1"/>
    <col min="4606" max="4606" width="7.375" style="5" customWidth="1"/>
    <col min="4607" max="4607" width="8.125" style="5" customWidth="1"/>
    <col min="4608" max="4608" width="7.125" style="5" customWidth="1"/>
    <col min="4609" max="4609" width="9" style="5"/>
    <col min="4610" max="4610" width="9.875" style="5" customWidth="1"/>
    <col min="4611" max="4611" width="9" style="5"/>
    <col min="4612" max="4612" width="10" style="5" customWidth="1"/>
    <col min="4613" max="4853" width="9" style="5"/>
    <col min="4854" max="4854" width="8.625" style="5" customWidth="1"/>
    <col min="4855" max="4858" width="8.125" style="5" customWidth="1"/>
    <col min="4859" max="4860" width="7.375" style="5" customWidth="1"/>
    <col min="4861" max="4861" width="8.125" style="5" customWidth="1"/>
    <col min="4862" max="4862" width="7.375" style="5" customWidth="1"/>
    <col min="4863" max="4863" width="8.125" style="5" customWidth="1"/>
    <col min="4864" max="4864" width="7.125" style="5" customWidth="1"/>
    <col min="4865" max="4865" width="9" style="5"/>
    <col min="4866" max="4866" width="9.875" style="5" customWidth="1"/>
    <col min="4867" max="4867" width="9" style="5"/>
    <col min="4868" max="4868" width="10" style="5" customWidth="1"/>
    <col min="4869" max="5109" width="9" style="5"/>
    <col min="5110" max="5110" width="8.625" style="5" customWidth="1"/>
    <col min="5111" max="5114" width="8.125" style="5" customWidth="1"/>
    <col min="5115" max="5116" width="7.375" style="5" customWidth="1"/>
    <col min="5117" max="5117" width="8.125" style="5" customWidth="1"/>
    <col min="5118" max="5118" width="7.375" style="5" customWidth="1"/>
    <col min="5119" max="5119" width="8.125" style="5" customWidth="1"/>
    <col min="5120" max="5120" width="7.125" style="5" customWidth="1"/>
    <col min="5121" max="5121" width="9" style="5"/>
    <col min="5122" max="5122" width="9.875" style="5" customWidth="1"/>
    <col min="5123" max="5123" width="9" style="5"/>
    <col min="5124" max="5124" width="10" style="5" customWidth="1"/>
    <col min="5125" max="5365" width="9" style="5"/>
    <col min="5366" max="5366" width="8.625" style="5" customWidth="1"/>
    <col min="5367" max="5370" width="8.125" style="5" customWidth="1"/>
    <col min="5371" max="5372" width="7.375" style="5" customWidth="1"/>
    <col min="5373" max="5373" width="8.125" style="5" customWidth="1"/>
    <col min="5374" max="5374" width="7.375" style="5" customWidth="1"/>
    <col min="5375" max="5375" width="8.125" style="5" customWidth="1"/>
    <col min="5376" max="5376" width="7.125" style="5" customWidth="1"/>
    <col min="5377" max="5377" width="9" style="5"/>
    <col min="5378" max="5378" width="9.875" style="5" customWidth="1"/>
    <col min="5379" max="5379" width="9" style="5"/>
    <col min="5380" max="5380" width="10" style="5" customWidth="1"/>
    <col min="5381" max="5621" width="9" style="5"/>
    <col min="5622" max="5622" width="8.625" style="5" customWidth="1"/>
    <col min="5623" max="5626" width="8.125" style="5" customWidth="1"/>
    <col min="5627" max="5628" width="7.375" style="5" customWidth="1"/>
    <col min="5629" max="5629" width="8.125" style="5" customWidth="1"/>
    <col min="5630" max="5630" width="7.375" style="5" customWidth="1"/>
    <col min="5631" max="5631" width="8.125" style="5" customWidth="1"/>
    <col min="5632" max="5632" width="7.125" style="5" customWidth="1"/>
    <col min="5633" max="5633" width="9" style="5"/>
    <col min="5634" max="5634" width="9.875" style="5" customWidth="1"/>
    <col min="5635" max="5635" width="9" style="5"/>
    <col min="5636" max="5636" width="10" style="5" customWidth="1"/>
    <col min="5637" max="5877" width="9" style="5"/>
    <col min="5878" max="5878" width="8.625" style="5" customWidth="1"/>
    <col min="5879" max="5882" width="8.125" style="5" customWidth="1"/>
    <col min="5883" max="5884" width="7.375" style="5" customWidth="1"/>
    <col min="5885" max="5885" width="8.125" style="5" customWidth="1"/>
    <col min="5886" max="5886" width="7.375" style="5" customWidth="1"/>
    <col min="5887" max="5887" width="8.125" style="5" customWidth="1"/>
    <col min="5888" max="5888" width="7.125" style="5" customWidth="1"/>
    <col min="5889" max="5889" width="9" style="5"/>
    <col min="5890" max="5890" width="9.875" style="5" customWidth="1"/>
    <col min="5891" max="5891" width="9" style="5"/>
    <col min="5892" max="5892" width="10" style="5" customWidth="1"/>
    <col min="5893" max="6133" width="9" style="5"/>
    <col min="6134" max="6134" width="8.625" style="5" customWidth="1"/>
    <col min="6135" max="6138" width="8.125" style="5" customWidth="1"/>
    <col min="6139" max="6140" width="7.375" style="5" customWidth="1"/>
    <col min="6141" max="6141" width="8.125" style="5" customWidth="1"/>
    <col min="6142" max="6142" width="7.375" style="5" customWidth="1"/>
    <col min="6143" max="6143" width="8.125" style="5" customWidth="1"/>
    <col min="6144" max="6144" width="7.125" style="5" customWidth="1"/>
    <col min="6145" max="6145" width="9" style="5"/>
    <col min="6146" max="6146" width="9.875" style="5" customWidth="1"/>
    <col min="6147" max="6147" width="9" style="5"/>
    <col min="6148" max="6148" width="10" style="5" customWidth="1"/>
    <col min="6149" max="6389" width="9" style="5"/>
    <col min="6390" max="6390" width="8.625" style="5" customWidth="1"/>
    <col min="6391" max="6394" width="8.125" style="5" customWidth="1"/>
    <col min="6395" max="6396" width="7.375" style="5" customWidth="1"/>
    <col min="6397" max="6397" width="8.125" style="5" customWidth="1"/>
    <col min="6398" max="6398" width="7.375" style="5" customWidth="1"/>
    <col min="6399" max="6399" width="8.125" style="5" customWidth="1"/>
    <col min="6400" max="6400" width="7.125" style="5" customWidth="1"/>
    <col min="6401" max="6401" width="9" style="5"/>
    <col min="6402" max="6402" width="9.875" style="5" customWidth="1"/>
    <col min="6403" max="6403" width="9" style="5"/>
    <col min="6404" max="6404" width="10" style="5" customWidth="1"/>
    <col min="6405" max="6645" width="9" style="5"/>
    <col min="6646" max="6646" width="8.625" style="5" customWidth="1"/>
    <col min="6647" max="6650" width="8.125" style="5" customWidth="1"/>
    <col min="6651" max="6652" width="7.375" style="5" customWidth="1"/>
    <col min="6653" max="6653" width="8.125" style="5" customWidth="1"/>
    <col min="6654" max="6654" width="7.375" style="5" customWidth="1"/>
    <col min="6655" max="6655" width="8.125" style="5" customWidth="1"/>
    <col min="6656" max="6656" width="7.125" style="5" customWidth="1"/>
    <col min="6657" max="6657" width="9" style="5"/>
    <col min="6658" max="6658" width="9.875" style="5" customWidth="1"/>
    <col min="6659" max="6659" width="9" style="5"/>
    <col min="6660" max="6660" width="10" style="5" customWidth="1"/>
    <col min="6661" max="6901" width="9" style="5"/>
    <col min="6902" max="6902" width="8.625" style="5" customWidth="1"/>
    <col min="6903" max="6906" width="8.125" style="5" customWidth="1"/>
    <col min="6907" max="6908" width="7.375" style="5" customWidth="1"/>
    <col min="6909" max="6909" width="8.125" style="5" customWidth="1"/>
    <col min="6910" max="6910" width="7.375" style="5" customWidth="1"/>
    <col min="6911" max="6911" width="8.125" style="5" customWidth="1"/>
    <col min="6912" max="6912" width="7.125" style="5" customWidth="1"/>
    <col min="6913" max="6913" width="9" style="5"/>
    <col min="6914" max="6914" width="9.875" style="5" customWidth="1"/>
    <col min="6915" max="6915" width="9" style="5"/>
    <col min="6916" max="6916" width="10" style="5" customWidth="1"/>
    <col min="6917" max="7157" width="9" style="5"/>
    <col min="7158" max="7158" width="8.625" style="5" customWidth="1"/>
    <col min="7159" max="7162" width="8.125" style="5" customWidth="1"/>
    <col min="7163" max="7164" width="7.375" style="5" customWidth="1"/>
    <col min="7165" max="7165" width="8.125" style="5" customWidth="1"/>
    <col min="7166" max="7166" width="7.375" style="5" customWidth="1"/>
    <col min="7167" max="7167" width="8.125" style="5" customWidth="1"/>
    <col min="7168" max="7168" width="7.125" style="5" customWidth="1"/>
    <col min="7169" max="7169" width="9" style="5"/>
    <col min="7170" max="7170" width="9.875" style="5" customWidth="1"/>
    <col min="7171" max="7171" width="9" style="5"/>
    <col min="7172" max="7172" width="10" style="5" customWidth="1"/>
    <col min="7173" max="7413" width="9" style="5"/>
    <col min="7414" max="7414" width="8.625" style="5" customWidth="1"/>
    <col min="7415" max="7418" width="8.125" style="5" customWidth="1"/>
    <col min="7419" max="7420" width="7.375" style="5" customWidth="1"/>
    <col min="7421" max="7421" width="8.125" style="5" customWidth="1"/>
    <col min="7422" max="7422" width="7.375" style="5" customWidth="1"/>
    <col min="7423" max="7423" width="8.125" style="5" customWidth="1"/>
    <col min="7424" max="7424" width="7.125" style="5" customWidth="1"/>
    <col min="7425" max="7425" width="9" style="5"/>
    <col min="7426" max="7426" width="9.875" style="5" customWidth="1"/>
    <col min="7427" max="7427" width="9" style="5"/>
    <col min="7428" max="7428" width="10" style="5" customWidth="1"/>
    <col min="7429" max="7669" width="9" style="5"/>
    <col min="7670" max="7670" width="8.625" style="5" customWidth="1"/>
    <col min="7671" max="7674" width="8.125" style="5" customWidth="1"/>
    <col min="7675" max="7676" width="7.375" style="5" customWidth="1"/>
    <col min="7677" max="7677" width="8.125" style="5" customWidth="1"/>
    <col min="7678" max="7678" width="7.375" style="5" customWidth="1"/>
    <col min="7679" max="7679" width="8.125" style="5" customWidth="1"/>
    <col min="7680" max="7680" width="7.125" style="5" customWidth="1"/>
    <col min="7681" max="7681" width="9" style="5"/>
    <col min="7682" max="7682" width="9.875" style="5" customWidth="1"/>
    <col min="7683" max="7683" width="9" style="5"/>
    <col min="7684" max="7684" width="10" style="5" customWidth="1"/>
    <col min="7685" max="7925" width="9" style="5"/>
    <col min="7926" max="7926" width="8.625" style="5" customWidth="1"/>
    <col min="7927" max="7930" width="8.125" style="5" customWidth="1"/>
    <col min="7931" max="7932" width="7.375" style="5" customWidth="1"/>
    <col min="7933" max="7933" width="8.125" style="5" customWidth="1"/>
    <col min="7934" max="7934" width="7.375" style="5" customWidth="1"/>
    <col min="7935" max="7935" width="8.125" style="5" customWidth="1"/>
    <col min="7936" max="7936" width="7.125" style="5" customWidth="1"/>
    <col min="7937" max="7937" width="9" style="5"/>
    <col min="7938" max="7938" width="9.875" style="5" customWidth="1"/>
    <col min="7939" max="7939" width="9" style="5"/>
    <col min="7940" max="7940" width="10" style="5" customWidth="1"/>
    <col min="7941" max="8181" width="9" style="5"/>
    <col min="8182" max="8182" width="8.625" style="5" customWidth="1"/>
    <col min="8183" max="8186" width="8.125" style="5" customWidth="1"/>
    <col min="8187" max="8188" width="7.375" style="5" customWidth="1"/>
    <col min="8189" max="8189" width="8.125" style="5" customWidth="1"/>
    <col min="8190" max="8190" width="7.375" style="5" customWidth="1"/>
    <col min="8191" max="8191" width="8.125" style="5" customWidth="1"/>
    <col min="8192" max="8192" width="7.125" style="5" customWidth="1"/>
    <col min="8193" max="8193" width="9" style="5"/>
    <col min="8194" max="8194" width="9.875" style="5" customWidth="1"/>
    <col min="8195" max="8195" width="9" style="5"/>
    <col min="8196" max="8196" width="10" style="5" customWidth="1"/>
    <col min="8197" max="8437" width="9" style="5"/>
    <col min="8438" max="8438" width="8.625" style="5" customWidth="1"/>
    <col min="8439" max="8442" width="8.125" style="5" customWidth="1"/>
    <col min="8443" max="8444" width="7.375" style="5" customWidth="1"/>
    <col min="8445" max="8445" width="8.125" style="5" customWidth="1"/>
    <col min="8446" max="8446" width="7.375" style="5" customWidth="1"/>
    <col min="8447" max="8447" width="8.125" style="5" customWidth="1"/>
    <col min="8448" max="8448" width="7.125" style="5" customWidth="1"/>
    <col min="8449" max="8449" width="9" style="5"/>
    <col min="8450" max="8450" width="9.875" style="5" customWidth="1"/>
    <col min="8451" max="8451" width="9" style="5"/>
    <col min="8452" max="8452" width="10" style="5" customWidth="1"/>
    <col min="8453" max="8693" width="9" style="5"/>
    <col min="8694" max="8694" width="8.625" style="5" customWidth="1"/>
    <col min="8695" max="8698" width="8.125" style="5" customWidth="1"/>
    <col min="8699" max="8700" width="7.375" style="5" customWidth="1"/>
    <col min="8701" max="8701" width="8.125" style="5" customWidth="1"/>
    <col min="8702" max="8702" width="7.375" style="5" customWidth="1"/>
    <col min="8703" max="8703" width="8.125" style="5" customWidth="1"/>
    <col min="8704" max="8704" width="7.125" style="5" customWidth="1"/>
    <col min="8705" max="8705" width="9" style="5"/>
    <col min="8706" max="8706" width="9.875" style="5" customWidth="1"/>
    <col min="8707" max="8707" width="9" style="5"/>
    <col min="8708" max="8708" width="10" style="5" customWidth="1"/>
    <col min="8709" max="8949" width="9" style="5"/>
    <col min="8950" max="8950" width="8.625" style="5" customWidth="1"/>
    <col min="8951" max="8954" width="8.125" style="5" customWidth="1"/>
    <col min="8955" max="8956" width="7.375" style="5" customWidth="1"/>
    <col min="8957" max="8957" width="8.125" style="5" customWidth="1"/>
    <col min="8958" max="8958" width="7.375" style="5" customWidth="1"/>
    <col min="8959" max="8959" width="8.125" style="5" customWidth="1"/>
    <col min="8960" max="8960" width="7.125" style="5" customWidth="1"/>
    <col min="8961" max="8961" width="9" style="5"/>
    <col min="8962" max="8962" width="9.875" style="5" customWidth="1"/>
    <col min="8963" max="8963" width="9" style="5"/>
    <col min="8964" max="8964" width="10" style="5" customWidth="1"/>
    <col min="8965" max="9205" width="9" style="5"/>
    <col min="9206" max="9206" width="8.625" style="5" customWidth="1"/>
    <col min="9207" max="9210" width="8.125" style="5" customWidth="1"/>
    <col min="9211" max="9212" width="7.375" style="5" customWidth="1"/>
    <col min="9213" max="9213" width="8.125" style="5" customWidth="1"/>
    <col min="9214" max="9214" width="7.375" style="5" customWidth="1"/>
    <col min="9215" max="9215" width="8.125" style="5" customWidth="1"/>
    <col min="9216" max="9216" width="7.125" style="5" customWidth="1"/>
    <col min="9217" max="9217" width="9" style="5"/>
    <col min="9218" max="9218" width="9.875" style="5" customWidth="1"/>
    <col min="9219" max="9219" width="9" style="5"/>
    <col min="9220" max="9220" width="10" style="5" customWidth="1"/>
    <col min="9221" max="9461" width="9" style="5"/>
    <col min="9462" max="9462" width="8.625" style="5" customWidth="1"/>
    <col min="9463" max="9466" width="8.125" style="5" customWidth="1"/>
    <col min="9467" max="9468" width="7.375" style="5" customWidth="1"/>
    <col min="9469" max="9469" width="8.125" style="5" customWidth="1"/>
    <col min="9470" max="9470" width="7.375" style="5" customWidth="1"/>
    <col min="9471" max="9471" width="8.125" style="5" customWidth="1"/>
    <col min="9472" max="9472" width="7.125" style="5" customWidth="1"/>
    <col min="9473" max="9473" width="9" style="5"/>
    <col min="9474" max="9474" width="9.875" style="5" customWidth="1"/>
    <col min="9475" max="9475" width="9" style="5"/>
    <col min="9476" max="9476" width="10" style="5" customWidth="1"/>
    <col min="9477" max="9717" width="9" style="5"/>
    <col min="9718" max="9718" width="8.625" style="5" customWidth="1"/>
    <col min="9719" max="9722" width="8.125" style="5" customWidth="1"/>
    <col min="9723" max="9724" width="7.375" style="5" customWidth="1"/>
    <col min="9725" max="9725" width="8.125" style="5" customWidth="1"/>
    <col min="9726" max="9726" width="7.375" style="5" customWidth="1"/>
    <col min="9727" max="9727" width="8.125" style="5" customWidth="1"/>
    <col min="9728" max="9728" width="7.125" style="5" customWidth="1"/>
    <col min="9729" max="9729" width="9" style="5"/>
    <col min="9730" max="9730" width="9.875" style="5" customWidth="1"/>
    <col min="9731" max="9731" width="9" style="5"/>
    <col min="9732" max="9732" width="10" style="5" customWidth="1"/>
    <col min="9733" max="9973" width="9" style="5"/>
    <col min="9974" max="9974" width="8.625" style="5" customWidth="1"/>
    <col min="9975" max="9978" width="8.125" style="5" customWidth="1"/>
    <col min="9979" max="9980" width="7.375" style="5" customWidth="1"/>
    <col min="9981" max="9981" width="8.125" style="5" customWidth="1"/>
    <col min="9982" max="9982" width="7.375" style="5" customWidth="1"/>
    <col min="9983" max="9983" width="8.125" style="5" customWidth="1"/>
    <col min="9984" max="9984" width="7.125" style="5" customWidth="1"/>
    <col min="9985" max="9985" width="9" style="5"/>
    <col min="9986" max="9986" width="9.875" style="5" customWidth="1"/>
    <col min="9987" max="9987" width="9" style="5"/>
    <col min="9988" max="9988" width="10" style="5" customWidth="1"/>
    <col min="9989" max="10229" width="9" style="5"/>
    <col min="10230" max="10230" width="8.625" style="5" customWidth="1"/>
    <col min="10231" max="10234" width="8.125" style="5" customWidth="1"/>
    <col min="10235" max="10236" width="7.375" style="5" customWidth="1"/>
    <col min="10237" max="10237" width="8.125" style="5" customWidth="1"/>
    <col min="10238" max="10238" width="7.375" style="5" customWidth="1"/>
    <col min="10239" max="10239" width="8.125" style="5" customWidth="1"/>
    <col min="10240" max="10240" width="7.125" style="5" customWidth="1"/>
    <col min="10241" max="10241" width="9" style="5"/>
    <col min="10242" max="10242" width="9.875" style="5" customWidth="1"/>
    <col min="10243" max="10243" width="9" style="5"/>
    <col min="10244" max="10244" width="10" style="5" customWidth="1"/>
    <col min="10245" max="10485" width="9" style="5"/>
    <col min="10486" max="10486" width="8.625" style="5" customWidth="1"/>
    <col min="10487" max="10490" width="8.125" style="5" customWidth="1"/>
    <col min="10491" max="10492" width="7.375" style="5" customWidth="1"/>
    <col min="10493" max="10493" width="8.125" style="5" customWidth="1"/>
    <col min="10494" max="10494" width="7.375" style="5" customWidth="1"/>
    <col min="10495" max="10495" width="8.125" style="5" customWidth="1"/>
    <col min="10496" max="10496" width="7.125" style="5" customWidth="1"/>
    <col min="10497" max="10497" width="9" style="5"/>
    <col min="10498" max="10498" width="9.875" style="5" customWidth="1"/>
    <col min="10499" max="10499" width="9" style="5"/>
    <col min="10500" max="10500" width="10" style="5" customWidth="1"/>
    <col min="10501" max="10741" width="9" style="5"/>
    <col min="10742" max="10742" width="8.625" style="5" customWidth="1"/>
    <col min="10743" max="10746" width="8.125" style="5" customWidth="1"/>
    <col min="10747" max="10748" width="7.375" style="5" customWidth="1"/>
    <col min="10749" max="10749" width="8.125" style="5" customWidth="1"/>
    <col min="10750" max="10750" width="7.375" style="5" customWidth="1"/>
    <col min="10751" max="10751" width="8.125" style="5" customWidth="1"/>
    <col min="10752" max="10752" width="7.125" style="5" customWidth="1"/>
    <col min="10753" max="10753" width="9" style="5"/>
    <col min="10754" max="10754" width="9.875" style="5" customWidth="1"/>
    <col min="10755" max="10755" width="9" style="5"/>
    <col min="10756" max="10756" width="10" style="5" customWidth="1"/>
    <col min="10757" max="10997" width="9" style="5"/>
    <col min="10998" max="10998" width="8.625" style="5" customWidth="1"/>
    <col min="10999" max="11002" width="8.125" style="5" customWidth="1"/>
    <col min="11003" max="11004" width="7.375" style="5" customWidth="1"/>
    <col min="11005" max="11005" width="8.125" style="5" customWidth="1"/>
    <col min="11006" max="11006" width="7.375" style="5" customWidth="1"/>
    <col min="11007" max="11007" width="8.125" style="5" customWidth="1"/>
    <col min="11008" max="11008" width="7.125" style="5" customWidth="1"/>
    <col min="11009" max="11009" width="9" style="5"/>
    <col min="11010" max="11010" width="9.875" style="5" customWidth="1"/>
    <col min="11011" max="11011" width="9" style="5"/>
    <col min="11012" max="11012" width="10" style="5" customWidth="1"/>
    <col min="11013" max="11253" width="9" style="5"/>
    <col min="11254" max="11254" width="8.625" style="5" customWidth="1"/>
    <col min="11255" max="11258" width="8.125" style="5" customWidth="1"/>
    <col min="11259" max="11260" width="7.375" style="5" customWidth="1"/>
    <col min="11261" max="11261" width="8.125" style="5" customWidth="1"/>
    <col min="11262" max="11262" width="7.375" style="5" customWidth="1"/>
    <col min="11263" max="11263" width="8.125" style="5" customWidth="1"/>
    <col min="11264" max="11264" width="7.125" style="5" customWidth="1"/>
    <col min="11265" max="11265" width="9" style="5"/>
    <col min="11266" max="11266" width="9.875" style="5" customWidth="1"/>
    <col min="11267" max="11267" width="9" style="5"/>
    <col min="11268" max="11268" width="10" style="5" customWidth="1"/>
    <col min="11269" max="11509" width="9" style="5"/>
    <col min="11510" max="11510" width="8.625" style="5" customWidth="1"/>
    <col min="11511" max="11514" width="8.125" style="5" customWidth="1"/>
    <col min="11515" max="11516" width="7.375" style="5" customWidth="1"/>
    <col min="11517" max="11517" width="8.125" style="5" customWidth="1"/>
    <col min="11518" max="11518" width="7.375" style="5" customWidth="1"/>
    <col min="11519" max="11519" width="8.125" style="5" customWidth="1"/>
    <col min="11520" max="11520" width="7.125" style="5" customWidth="1"/>
    <col min="11521" max="11521" width="9" style="5"/>
    <col min="11522" max="11522" width="9.875" style="5" customWidth="1"/>
    <col min="11523" max="11523" width="9" style="5"/>
    <col min="11524" max="11524" width="10" style="5" customWidth="1"/>
    <col min="11525" max="11765" width="9" style="5"/>
    <col min="11766" max="11766" width="8.625" style="5" customWidth="1"/>
    <col min="11767" max="11770" width="8.125" style="5" customWidth="1"/>
    <col min="11771" max="11772" width="7.375" style="5" customWidth="1"/>
    <col min="11773" max="11773" width="8.125" style="5" customWidth="1"/>
    <col min="11774" max="11774" width="7.375" style="5" customWidth="1"/>
    <col min="11775" max="11775" width="8.125" style="5" customWidth="1"/>
    <col min="11776" max="11776" width="7.125" style="5" customWidth="1"/>
    <col min="11777" max="11777" width="9" style="5"/>
    <col min="11778" max="11778" width="9.875" style="5" customWidth="1"/>
    <col min="11779" max="11779" width="9" style="5"/>
    <col min="11780" max="11780" width="10" style="5" customWidth="1"/>
    <col min="11781" max="12021" width="9" style="5"/>
    <col min="12022" max="12022" width="8.625" style="5" customWidth="1"/>
    <col min="12023" max="12026" width="8.125" style="5" customWidth="1"/>
    <col min="12027" max="12028" width="7.375" style="5" customWidth="1"/>
    <col min="12029" max="12029" width="8.125" style="5" customWidth="1"/>
    <col min="12030" max="12030" width="7.375" style="5" customWidth="1"/>
    <col min="12031" max="12031" width="8.125" style="5" customWidth="1"/>
    <col min="12032" max="12032" width="7.125" style="5" customWidth="1"/>
    <col min="12033" max="12033" width="9" style="5"/>
    <col min="12034" max="12034" width="9.875" style="5" customWidth="1"/>
    <col min="12035" max="12035" width="9" style="5"/>
    <col min="12036" max="12036" width="10" style="5" customWidth="1"/>
    <col min="12037" max="12277" width="9" style="5"/>
    <col min="12278" max="12278" width="8.625" style="5" customWidth="1"/>
    <col min="12279" max="12282" width="8.125" style="5" customWidth="1"/>
    <col min="12283" max="12284" width="7.375" style="5" customWidth="1"/>
    <col min="12285" max="12285" width="8.125" style="5" customWidth="1"/>
    <col min="12286" max="12286" width="7.375" style="5" customWidth="1"/>
    <col min="12287" max="12287" width="8.125" style="5" customWidth="1"/>
    <col min="12288" max="12288" width="7.125" style="5" customWidth="1"/>
    <col min="12289" max="12289" width="9" style="5"/>
    <col min="12290" max="12290" width="9.875" style="5" customWidth="1"/>
    <col min="12291" max="12291" width="9" style="5"/>
    <col min="12292" max="12292" width="10" style="5" customWidth="1"/>
    <col min="12293" max="12533" width="9" style="5"/>
    <col min="12534" max="12534" width="8.625" style="5" customWidth="1"/>
    <col min="12535" max="12538" width="8.125" style="5" customWidth="1"/>
    <col min="12539" max="12540" width="7.375" style="5" customWidth="1"/>
    <col min="12541" max="12541" width="8.125" style="5" customWidth="1"/>
    <col min="12542" max="12542" width="7.375" style="5" customWidth="1"/>
    <col min="12543" max="12543" width="8.125" style="5" customWidth="1"/>
    <col min="12544" max="12544" width="7.125" style="5" customWidth="1"/>
    <col min="12545" max="12545" width="9" style="5"/>
    <col min="12546" max="12546" width="9.875" style="5" customWidth="1"/>
    <col min="12547" max="12547" width="9" style="5"/>
    <col min="12548" max="12548" width="10" style="5" customWidth="1"/>
    <col min="12549" max="12789" width="9" style="5"/>
    <col min="12790" max="12790" width="8.625" style="5" customWidth="1"/>
    <col min="12791" max="12794" width="8.125" style="5" customWidth="1"/>
    <col min="12795" max="12796" width="7.375" style="5" customWidth="1"/>
    <col min="12797" max="12797" width="8.125" style="5" customWidth="1"/>
    <col min="12798" max="12798" width="7.375" style="5" customWidth="1"/>
    <col min="12799" max="12799" width="8.125" style="5" customWidth="1"/>
    <col min="12800" max="12800" width="7.125" style="5" customWidth="1"/>
    <col min="12801" max="12801" width="9" style="5"/>
    <col min="12802" max="12802" width="9.875" style="5" customWidth="1"/>
    <col min="12803" max="12803" width="9" style="5"/>
    <col min="12804" max="12804" width="10" style="5" customWidth="1"/>
    <col min="12805" max="13045" width="9" style="5"/>
    <col min="13046" max="13046" width="8.625" style="5" customWidth="1"/>
    <col min="13047" max="13050" width="8.125" style="5" customWidth="1"/>
    <col min="13051" max="13052" width="7.375" style="5" customWidth="1"/>
    <col min="13053" max="13053" width="8.125" style="5" customWidth="1"/>
    <col min="13054" max="13054" width="7.375" style="5" customWidth="1"/>
    <col min="13055" max="13055" width="8.125" style="5" customWidth="1"/>
    <col min="13056" max="13056" width="7.125" style="5" customWidth="1"/>
    <col min="13057" max="13057" width="9" style="5"/>
    <col min="13058" max="13058" width="9.875" style="5" customWidth="1"/>
    <col min="13059" max="13059" width="9" style="5"/>
    <col min="13060" max="13060" width="10" style="5" customWidth="1"/>
    <col min="13061" max="13301" width="9" style="5"/>
    <col min="13302" max="13302" width="8.625" style="5" customWidth="1"/>
    <col min="13303" max="13306" width="8.125" style="5" customWidth="1"/>
    <col min="13307" max="13308" width="7.375" style="5" customWidth="1"/>
    <col min="13309" max="13309" width="8.125" style="5" customWidth="1"/>
    <col min="13310" max="13310" width="7.375" style="5" customWidth="1"/>
    <col min="13311" max="13311" width="8.125" style="5" customWidth="1"/>
    <col min="13312" max="13312" width="7.125" style="5" customWidth="1"/>
    <col min="13313" max="13313" width="9" style="5"/>
    <col min="13314" max="13314" width="9.875" style="5" customWidth="1"/>
    <col min="13315" max="13315" width="9" style="5"/>
    <col min="13316" max="13316" width="10" style="5" customWidth="1"/>
    <col min="13317" max="13557" width="9" style="5"/>
    <col min="13558" max="13558" width="8.625" style="5" customWidth="1"/>
    <col min="13559" max="13562" width="8.125" style="5" customWidth="1"/>
    <col min="13563" max="13564" width="7.375" style="5" customWidth="1"/>
    <col min="13565" max="13565" width="8.125" style="5" customWidth="1"/>
    <col min="13566" max="13566" width="7.375" style="5" customWidth="1"/>
    <col min="13567" max="13567" width="8.125" style="5" customWidth="1"/>
    <col min="13568" max="13568" width="7.125" style="5" customWidth="1"/>
    <col min="13569" max="13569" width="9" style="5"/>
    <col min="13570" max="13570" width="9.875" style="5" customWidth="1"/>
    <col min="13571" max="13571" width="9" style="5"/>
    <col min="13572" max="13572" width="10" style="5" customWidth="1"/>
    <col min="13573" max="13813" width="9" style="5"/>
    <col min="13814" max="13814" width="8.625" style="5" customWidth="1"/>
    <col min="13815" max="13818" width="8.125" style="5" customWidth="1"/>
    <col min="13819" max="13820" width="7.375" style="5" customWidth="1"/>
    <col min="13821" max="13821" width="8.125" style="5" customWidth="1"/>
    <col min="13822" max="13822" width="7.375" style="5" customWidth="1"/>
    <col min="13823" max="13823" width="8.125" style="5" customWidth="1"/>
    <col min="13824" max="13824" width="7.125" style="5" customWidth="1"/>
    <col min="13825" max="13825" width="9" style="5"/>
    <col min="13826" max="13826" width="9.875" style="5" customWidth="1"/>
    <col min="13827" max="13827" width="9" style="5"/>
    <col min="13828" max="13828" width="10" style="5" customWidth="1"/>
    <col min="13829" max="14069" width="9" style="5"/>
    <col min="14070" max="14070" width="8.625" style="5" customWidth="1"/>
    <col min="14071" max="14074" width="8.125" style="5" customWidth="1"/>
    <col min="14075" max="14076" width="7.375" style="5" customWidth="1"/>
    <col min="14077" max="14077" width="8.125" style="5" customWidth="1"/>
    <col min="14078" max="14078" width="7.375" style="5" customWidth="1"/>
    <col min="14079" max="14079" width="8.125" style="5" customWidth="1"/>
    <col min="14080" max="14080" width="7.125" style="5" customWidth="1"/>
    <col min="14081" max="14081" width="9" style="5"/>
    <col min="14082" max="14082" width="9.875" style="5" customWidth="1"/>
    <col min="14083" max="14083" width="9" style="5"/>
    <col min="14084" max="14084" width="10" style="5" customWidth="1"/>
    <col min="14085" max="14325" width="9" style="5"/>
    <col min="14326" max="14326" width="8.625" style="5" customWidth="1"/>
    <col min="14327" max="14330" width="8.125" style="5" customWidth="1"/>
    <col min="14331" max="14332" width="7.375" style="5" customWidth="1"/>
    <col min="14333" max="14333" width="8.125" style="5" customWidth="1"/>
    <col min="14334" max="14334" width="7.375" style="5" customWidth="1"/>
    <col min="14335" max="14335" width="8.125" style="5" customWidth="1"/>
    <col min="14336" max="14336" width="7.125" style="5" customWidth="1"/>
    <col min="14337" max="14337" width="9" style="5"/>
    <col min="14338" max="14338" width="9.875" style="5" customWidth="1"/>
    <col min="14339" max="14339" width="9" style="5"/>
    <col min="14340" max="14340" width="10" style="5" customWidth="1"/>
    <col min="14341" max="14581" width="9" style="5"/>
    <col min="14582" max="14582" width="8.625" style="5" customWidth="1"/>
    <col min="14583" max="14586" width="8.125" style="5" customWidth="1"/>
    <col min="14587" max="14588" width="7.375" style="5" customWidth="1"/>
    <col min="14589" max="14589" width="8.125" style="5" customWidth="1"/>
    <col min="14590" max="14590" width="7.375" style="5" customWidth="1"/>
    <col min="14591" max="14591" width="8.125" style="5" customWidth="1"/>
    <col min="14592" max="14592" width="7.125" style="5" customWidth="1"/>
    <col min="14593" max="14593" width="9" style="5"/>
    <col min="14594" max="14594" width="9.875" style="5" customWidth="1"/>
    <col min="14595" max="14595" width="9" style="5"/>
    <col min="14596" max="14596" width="10" style="5" customWidth="1"/>
    <col min="14597" max="14837" width="9" style="5"/>
    <col min="14838" max="14838" width="8.625" style="5" customWidth="1"/>
    <col min="14839" max="14842" width="8.125" style="5" customWidth="1"/>
    <col min="14843" max="14844" width="7.375" style="5" customWidth="1"/>
    <col min="14845" max="14845" width="8.125" style="5" customWidth="1"/>
    <col min="14846" max="14846" width="7.375" style="5" customWidth="1"/>
    <col min="14847" max="14847" width="8.125" style="5" customWidth="1"/>
    <col min="14848" max="14848" width="7.125" style="5" customWidth="1"/>
    <col min="14849" max="14849" width="9" style="5"/>
    <col min="14850" max="14850" width="9.875" style="5" customWidth="1"/>
    <col min="14851" max="14851" width="9" style="5"/>
    <col min="14852" max="14852" width="10" style="5" customWidth="1"/>
    <col min="14853" max="15093" width="9" style="5"/>
    <col min="15094" max="15094" width="8.625" style="5" customWidth="1"/>
    <col min="15095" max="15098" width="8.125" style="5" customWidth="1"/>
    <col min="15099" max="15100" width="7.375" style="5" customWidth="1"/>
    <col min="15101" max="15101" width="8.125" style="5" customWidth="1"/>
    <col min="15102" max="15102" width="7.375" style="5" customWidth="1"/>
    <col min="15103" max="15103" width="8.125" style="5" customWidth="1"/>
    <col min="15104" max="15104" width="7.125" style="5" customWidth="1"/>
    <col min="15105" max="15105" width="9" style="5"/>
    <col min="15106" max="15106" width="9.875" style="5" customWidth="1"/>
    <col min="15107" max="15107" width="9" style="5"/>
    <col min="15108" max="15108" width="10" style="5" customWidth="1"/>
    <col min="15109" max="15349" width="9" style="5"/>
    <col min="15350" max="15350" width="8.625" style="5" customWidth="1"/>
    <col min="15351" max="15354" width="8.125" style="5" customWidth="1"/>
    <col min="15355" max="15356" width="7.375" style="5" customWidth="1"/>
    <col min="15357" max="15357" width="8.125" style="5" customWidth="1"/>
    <col min="15358" max="15358" width="7.375" style="5" customWidth="1"/>
    <col min="15359" max="15359" width="8.125" style="5" customWidth="1"/>
    <col min="15360" max="15360" width="7.125" style="5" customWidth="1"/>
    <col min="15361" max="15361" width="9" style="5"/>
    <col min="15362" max="15362" width="9.875" style="5" customWidth="1"/>
    <col min="15363" max="15363" width="9" style="5"/>
    <col min="15364" max="15364" width="10" style="5" customWidth="1"/>
    <col min="15365" max="15605" width="9" style="5"/>
    <col min="15606" max="15606" width="8.625" style="5" customWidth="1"/>
    <col min="15607" max="15610" width="8.125" style="5" customWidth="1"/>
    <col min="15611" max="15612" width="7.375" style="5" customWidth="1"/>
    <col min="15613" max="15613" width="8.125" style="5" customWidth="1"/>
    <col min="15614" max="15614" width="7.375" style="5" customWidth="1"/>
    <col min="15615" max="15615" width="8.125" style="5" customWidth="1"/>
    <col min="15616" max="15616" width="7.125" style="5" customWidth="1"/>
    <col min="15617" max="15617" width="9" style="5"/>
    <col min="15618" max="15618" width="9.875" style="5" customWidth="1"/>
    <col min="15619" max="15619" width="9" style="5"/>
    <col min="15620" max="15620" width="10" style="5" customWidth="1"/>
    <col min="15621" max="15861" width="9" style="5"/>
    <col min="15862" max="15862" width="8.625" style="5" customWidth="1"/>
    <col min="15863" max="15866" width="8.125" style="5" customWidth="1"/>
    <col min="15867" max="15868" width="7.375" style="5" customWidth="1"/>
    <col min="15869" max="15869" width="8.125" style="5" customWidth="1"/>
    <col min="15870" max="15870" width="7.375" style="5" customWidth="1"/>
    <col min="15871" max="15871" width="8.125" style="5" customWidth="1"/>
    <col min="15872" max="15872" width="7.125" style="5" customWidth="1"/>
    <col min="15873" max="15873" width="9" style="5"/>
    <col min="15874" max="15874" width="9.875" style="5" customWidth="1"/>
    <col min="15875" max="15875" width="9" style="5"/>
    <col min="15876" max="15876" width="10" style="5" customWidth="1"/>
    <col min="15877" max="16117" width="9" style="5"/>
    <col min="16118" max="16118" width="8.625" style="5" customWidth="1"/>
    <col min="16119" max="16122" width="8.125" style="5" customWidth="1"/>
    <col min="16123" max="16124" width="7.375" style="5" customWidth="1"/>
    <col min="16125" max="16125" width="8.125" style="5" customWidth="1"/>
    <col min="16126" max="16126" width="7.375" style="5" customWidth="1"/>
    <col min="16127" max="16127" width="8.125" style="5" customWidth="1"/>
    <col min="16128" max="16128" width="7.125" style="5" customWidth="1"/>
    <col min="16129" max="16129" width="9" style="5"/>
    <col min="16130" max="16130" width="9.875" style="5" customWidth="1"/>
    <col min="16131" max="16131" width="9" style="5"/>
    <col min="16132" max="16132" width="10" style="5" customWidth="1"/>
    <col min="16133" max="16384" width="9" style="5"/>
  </cols>
  <sheetData>
    <row r="1" spans="1:7" ht="25.5" customHeight="1">
      <c r="A1" s="2345" t="s">
        <v>358</v>
      </c>
      <c r="B1" s="138"/>
      <c r="C1" s="138"/>
      <c r="D1" s="138"/>
      <c r="E1" s="2355"/>
      <c r="G1" s="2359" t="s">
        <v>3684</v>
      </c>
    </row>
    <row r="2" spans="1:7" ht="18" customHeight="1">
      <c r="A2" s="2346" t="s">
        <v>180</v>
      </c>
      <c r="B2" s="2347" t="s">
        <v>131</v>
      </c>
      <c r="C2" s="2347" t="s">
        <v>359</v>
      </c>
      <c r="D2" s="2347" t="s">
        <v>360</v>
      </c>
      <c r="E2" s="2348" t="s">
        <v>361</v>
      </c>
      <c r="F2" s="2349" t="s">
        <v>362</v>
      </c>
      <c r="G2" s="2349" t="s">
        <v>363</v>
      </c>
    </row>
    <row r="3" spans="1:7" s="2" customFormat="1" ht="18" customHeight="1">
      <c r="A3" s="2358" t="s">
        <v>364</v>
      </c>
      <c r="B3" s="247">
        <f>SUM(C3:G3)</f>
        <v>10503507.958000001</v>
      </c>
      <c r="C3" s="248">
        <v>1339893.9580000001</v>
      </c>
      <c r="D3" s="248">
        <v>9134209</v>
      </c>
      <c r="E3" s="247" t="s">
        <v>141</v>
      </c>
      <c r="F3" s="249">
        <v>15596</v>
      </c>
      <c r="G3" s="249">
        <v>13809</v>
      </c>
    </row>
    <row r="4" spans="1:7" s="2" customFormat="1" ht="18" customHeight="1">
      <c r="A4" s="2358">
        <v>29</v>
      </c>
      <c r="B4" s="247">
        <f>SUM(C4:G4)</f>
        <v>23348239</v>
      </c>
      <c r="C4" s="248">
        <v>1755541</v>
      </c>
      <c r="D4" s="248">
        <v>8629559</v>
      </c>
      <c r="E4" s="247">
        <v>12907537</v>
      </c>
      <c r="F4" s="249">
        <v>36396</v>
      </c>
      <c r="G4" s="249">
        <v>19206</v>
      </c>
    </row>
    <row r="5" spans="1:7" s="2" customFormat="1" ht="18" customHeight="1">
      <c r="A5" s="2354">
        <v>30</v>
      </c>
      <c r="B5" s="250">
        <f>SUM(C5:G5)</f>
        <v>40602094</v>
      </c>
      <c r="C5" s="250">
        <v>1724375</v>
      </c>
      <c r="D5" s="250">
        <v>8741820</v>
      </c>
      <c r="E5" s="251">
        <v>30092475</v>
      </c>
      <c r="F5" s="252">
        <v>23476</v>
      </c>
      <c r="G5" s="252">
        <v>19948</v>
      </c>
    </row>
    <row r="6" spans="1:7" s="2" customFormat="1" ht="18" customHeight="1">
      <c r="A6" s="2344" t="s">
        <v>187</v>
      </c>
    </row>
    <row r="7" spans="1:7" s="2" customFormat="1" ht="18" customHeight="1"/>
    <row r="8" spans="1:7" s="2" customFormat="1" ht="25.5" customHeight="1"/>
    <row r="9" spans="1:7" s="2" customFormat="1" ht="18" customHeight="1"/>
    <row r="10" spans="1:7" s="2" customFormat="1" ht="18" customHeight="1"/>
    <row r="11" spans="1:7" s="2" customFormat="1" ht="18" customHeight="1"/>
    <row r="12" spans="1:7" s="2" customFormat="1" ht="18" customHeight="1"/>
    <row r="13" spans="1:7" s="2" customFormat="1" ht="18" customHeight="1"/>
    <row r="14" spans="1:7" s="2" customFormat="1" ht="18" customHeight="1"/>
    <row r="15" spans="1:7" s="2" customFormat="1" ht="18" customHeight="1"/>
    <row r="16" spans="1:7" s="2" customFormat="1" ht="18" customHeight="1">
      <c r="A16" s="5"/>
      <c r="B16" s="5"/>
      <c r="C16" s="5"/>
      <c r="D16" s="5"/>
      <c r="E16" s="5"/>
      <c r="F16" s="5"/>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
  <sheetViews>
    <sheetView showGridLines="0" view="pageBreakPreview" zoomScaleNormal="100" zoomScaleSheetLayoutView="100" workbookViewId="0">
      <selection activeCell="M11" sqref="M11"/>
    </sheetView>
  </sheetViews>
  <sheetFormatPr defaultRowHeight="24.95" customHeight="1"/>
  <cols>
    <col min="1" max="1" width="11" style="5" customWidth="1"/>
    <col min="2" max="10" width="7.625" style="5" customWidth="1"/>
    <col min="11" max="11" width="7.25" style="5" customWidth="1"/>
    <col min="12" max="12" width="11.5" style="5" customWidth="1"/>
    <col min="13" max="18" width="11.25" style="5" customWidth="1"/>
    <col min="19" max="256" width="9" style="5"/>
    <col min="257" max="257" width="8.625" style="5" customWidth="1"/>
    <col min="258" max="261" width="8.125" style="5" customWidth="1"/>
    <col min="262" max="263" width="7.375" style="5" customWidth="1"/>
    <col min="264" max="264" width="8.125" style="5" customWidth="1"/>
    <col min="265" max="265" width="7.375" style="5" customWidth="1"/>
    <col min="266" max="266" width="8.125" style="5" customWidth="1"/>
    <col min="267" max="267" width="7.125" style="5" customWidth="1"/>
    <col min="268" max="268" width="9" style="5"/>
    <col min="269" max="269" width="9.875" style="5" customWidth="1"/>
    <col min="270" max="270" width="9" style="5"/>
    <col min="271" max="271" width="10" style="5" customWidth="1"/>
    <col min="272" max="512" width="9" style="5"/>
    <col min="513" max="513" width="8.625" style="5" customWidth="1"/>
    <col min="514" max="517" width="8.125" style="5" customWidth="1"/>
    <col min="518" max="519" width="7.375" style="5" customWidth="1"/>
    <col min="520" max="520" width="8.125" style="5" customWidth="1"/>
    <col min="521" max="521" width="7.375" style="5" customWidth="1"/>
    <col min="522" max="522" width="8.125" style="5" customWidth="1"/>
    <col min="523" max="523" width="7.125" style="5" customWidth="1"/>
    <col min="524" max="524" width="9" style="5"/>
    <col min="525" max="525" width="9.875" style="5" customWidth="1"/>
    <col min="526" max="526" width="9" style="5"/>
    <col min="527" max="527" width="10" style="5" customWidth="1"/>
    <col min="528" max="768" width="9" style="5"/>
    <col min="769" max="769" width="8.625" style="5" customWidth="1"/>
    <col min="770" max="773" width="8.125" style="5" customWidth="1"/>
    <col min="774" max="775" width="7.375" style="5" customWidth="1"/>
    <col min="776" max="776" width="8.125" style="5" customWidth="1"/>
    <col min="777" max="777" width="7.375" style="5" customWidth="1"/>
    <col min="778" max="778" width="8.125" style="5" customWidth="1"/>
    <col min="779" max="779" width="7.125" style="5" customWidth="1"/>
    <col min="780" max="780" width="9" style="5"/>
    <col min="781" max="781" width="9.875" style="5" customWidth="1"/>
    <col min="782" max="782" width="9" style="5"/>
    <col min="783" max="783" width="10" style="5" customWidth="1"/>
    <col min="784" max="1024" width="9" style="5"/>
    <col min="1025" max="1025" width="8.625" style="5" customWidth="1"/>
    <col min="1026" max="1029" width="8.125" style="5" customWidth="1"/>
    <col min="1030" max="1031" width="7.375" style="5" customWidth="1"/>
    <col min="1032" max="1032" width="8.125" style="5" customWidth="1"/>
    <col min="1033" max="1033" width="7.375" style="5" customWidth="1"/>
    <col min="1034" max="1034" width="8.125" style="5" customWidth="1"/>
    <col min="1035" max="1035" width="7.125" style="5" customWidth="1"/>
    <col min="1036" max="1036" width="9" style="5"/>
    <col min="1037" max="1037" width="9.875" style="5" customWidth="1"/>
    <col min="1038" max="1038" width="9" style="5"/>
    <col min="1039" max="1039" width="10" style="5" customWidth="1"/>
    <col min="1040" max="1280" width="9" style="5"/>
    <col min="1281" max="1281" width="8.625" style="5" customWidth="1"/>
    <col min="1282" max="1285" width="8.125" style="5" customWidth="1"/>
    <col min="1286" max="1287" width="7.375" style="5" customWidth="1"/>
    <col min="1288" max="1288" width="8.125" style="5" customWidth="1"/>
    <col min="1289" max="1289" width="7.375" style="5" customWidth="1"/>
    <col min="1290" max="1290" width="8.125" style="5" customWidth="1"/>
    <col min="1291" max="1291" width="7.125" style="5" customWidth="1"/>
    <col min="1292" max="1292" width="9" style="5"/>
    <col min="1293" max="1293" width="9.875" style="5" customWidth="1"/>
    <col min="1294" max="1294" width="9" style="5"/>
    <col min="1295" max="1295" width="10" style="5" customWidth="1"/>
    <col min="1296" max="1536" width="9" style="5"/>
    <col min="1537" max="1537" width="8.625" style="5" customWidth="1"/>
    <col min="1538" max="1541" width="8.125" style="5" customWidth="1"/>
    <col min="1542" max="1543" width="7.375" style="5" customWidth="1"/>
    <col min="1544" max="1544" width="8.125" style="5" customWidth="1"/>
    <col min="1545" max="1545" width="7.375" style="5" customWidth="1"/>
    <col min="1546" max="1546" width="8.125" style="5" customWidth="1"/>
    <col min="1547" max="1547" width="7.125" style="5" customWidth="1"/>
    <col min="1548" max="1548" width="9" style="5"/>
    <col min="1549" max="1549" width="9.875" style="5" customWidth="1"/>
    <col min="1550" max="1550" width="9" style="5"/>
    <col min="1551" max="1551" width="10" style="5" customWidth="1"/>
    <col min="1552" max="1792" width="9" style="5"/>
    <col min="1793" max="1793" width="8.625" style="5" customWidth="1"/>
    <col min="1794" max="1797" width="8.125" style="5" customWidth="1"/>
    <col min="1798" max="1799" width="7.375" style="5" customWidth="1"/>
    <col min="1800" max="1800" width="8.125" style="5" customWidth="1"/>
    <col min="1801" max="1801" width="7.375" style="5" customWidth="1"/>
    <col min="1802" max="1802" width="8.125" style="5" customWidth="1"/>
    <col min="1803" max="1803" width="7.125" style="5" customWidth="1"/>
    <col min="1804" max="1804" width="9" style="5"/>
    <col min="1805" max="1805" width="9.875" style="5" customWidth="1"/>
    <col min="1806" max="1806" width="9" style="5"/>
    <col min="1807" max="1807" width="10" style="5" customWidth="1"/>
    <col min="1808" max="2048" width="9" style="5"/>
    <col min="2049" max="2049" width="8.625" style="5" customWidth="1"/>
    <col min="2050" max="2053" width="8.125" style="5" customWidth="1"/>
    <col min="2054" max="2055" width="7.375" style="5" customWidth="1"/>
    <col min="2056" max="2056" width="8.125" style="5" customWidth="1"/>
    <col min="2057" max="2057" width="7.375" style="5" customWidth="1"/>
    <col min="2058" max="2058" width="8.125" style="5" customWidth="1"/>
    <col min="2059" max="2059" width="7.125" style="5" customWidth="1"/>
    <col min="2060" max="2060" width="9" style="5"/>
    <col min="2061" max="2061" width="9.875" style="5" customWidth="1"/>
    <col min="2062" max="2062" width="9" style="5"/>
    <col min="2063" max="2063" width="10" style="5" customWidth="1"/>
    <col min="2064" max="2304" width="9" style="5"/>
    <col min="2305" max="2305" width="8.625" style="5" customWidth="1"/>
    <col min="2306" max="2309" width="8.125" style="5" customWidth="1"/>
    <col min="2310" max="2311" width="7.375" style="5" customWidth="1"/>
    <col min="2312" max="2312" width="8.125" style="5" customWidth="1"/>
    <col min="2313" max="2313" width="7.375" style="5" customWidth="1"/>
    <col min="2314" max="2314" width="8.125" style="5" customWidth="1"/>
    <col min="2315" max="2315" width="7.125" style="5" customWidth="1"/>
    <col min="2316" max="2316" width="9" style="5"/>
    <col min="2317" max="2317" width="9.875" style="5" customWidth="1"/>
    <col min="2318" max="2318" width="9" style="5"/>
    <col min="2319" max="2319" width="10" style="5" customWidth="1"/>
    <col min="2320" max="2560" width="9" style="5"/>
    <col min="2561" max="2561" width="8.625" style="5" customWidth="1"/>
    <col min="2562" max="2565" width="8.125" style="5" customWidth="1"/>
    <col min="2566" max="2567" width="7.375" style="5" customWidth="1"/>
    <col min="2568" max="2568" width="8.125" style="5" customWidth="1"/>
    <col min="2569" max="2569" width="7.375" style="5" customWidth="1"/>
    <col min="2570" max="2570" width="8.125" style="5" customWidth="1"/>
    <col min="2571" max="2571" width="7.125" style="5" customWidth="1"/>
    <col min="2572" max="2572" width="9" style="5"/>
    <col min="2573" max="2573" width="9.875" style="5" customWidth="1"/>
    <col min="2574" max="2574" width="9" style="5"/>
    <col min="2575" max="2575" width="10" style="5" customWidth="1"/>
    <col min="2576" max="2816" width="9" style="5"/>
    <col min="2817" max="2817" width="8.625" style="5" customWidth="1"/>
    <col min="2818" max="2821" width="8.125" style="5" customWidth="1"/>
    <col min="2822" max="2823" width="7.375" style="5" customWidth="1"/>
    <col min="2824" max="2824" width="8.125" style="5" customWidth="1"/>
    <col min="2825" max="2825" width="7.375" style="5" customWidth="1"/>
    <col min="2826" max="2826" width="8.125" style="5" customWidth="1"/>
    <col min="2827" max="2827" width="7.125" style="5" customWidth="1"/>
    <col min="2828" max="2828" width="9" style="5"/>
    <col min="2829" max="2829" width="9.875" style="5" customWidth="1"/>
    <col min="2830" max="2830" width="9" style="5"/>
    <col min="2831" max="2831" width="10" style="5" customWidth="1"/>
    <col min="2832" max="3072" width="9" style="5"/>
    <col min="3073" max="3073" width="8.625" style="5" customWidth="1"/>
    <col min="3074" max="3077" width="8.125" style="5" customWidth="1"/>
    <col min="3078" max="3079" width="7.375" style="5" customWidth="1"/>
    <col min="3080" max="3080" width="8.125" style="5" customWidth="1"/>
    <col min="3081" max="3081" width="7.375" style="5" customWidth="1"/>
    <col min="3082" max="3082" width="8.125" style="5" customWidth="1"/>
    <col min="3083" max="3083" width="7.125" style="5" customWidth="1"/>
    <col min="3084" max="3084" width="9" style="5"/>
    <col min="3085" max="3085" width="9.875" style="5" customWidth="1"/>
    <col min="3086" max="3086" width="9" style="5"/>
    <col min="3087" max="3087" width="10" style="5" customWidth="1"/>
    <col min="3088" max="3328" width="9" style="5"/>
    <col min="3329" max="3329" width="8.625" style="5" customWidth="1"/>
    <col min="3330" max="3333" width="8.125" style="5" customWidth="1"/>
    <col min="3334" max="3335" width="7.375" style="5" customWidth="1"/>
    <col min="3336" max="3336" width="8.125" style="5" customWidth="1"/>
    <col min="3337" max="3337" width="7.375" style="5" customWidth="1"/>
    <col min="3338" max="3338" width="8.125" style="5" customWidth="1"/>
    <col min="3339" max="3339" width="7.125" style="5" customWidth="1"/>
    <col min="3340" max="3340" width="9" style="5"/>
    <col min="3341" max="3341" width="9.875" style="5" customWidth="1"/>
    <col min="3342" max="3342" width="9" style="5"/>
    <col min="3343" max="3343" width="10" style="5" customWidth="1"/>
    <col min="3344" max="3584" width="9" style="5"/>
    <col min="3585" max="3585" width="8.625" style="5" customWidth="1"/>
    <col min="3586" max="3589" width="8.125" style="5" customWidth="1"/>
    <col min="3590" max="3591" width="7.375" style="5" customWidth="1"/>
    <col min="3592" max="3592" width="8.125" style="5" customWidth="1"/>
    <col min="3593" max="3593" width="7.375" style="5" customWidth="1"/>
    <col min="3594" max="3594" width="8.125" style="5" customWidth="1"/>
    <col min="3595" max="3595" width="7.125" style="5" customWidth="1"/>
    <col min="3596" max="3596" width="9" style="5"/>
    <col min="3597" max="3597" width="9.875" style="5" customWidth="1"/>
    <col min="3598" max="3598" width="9" style="5"/>
    <col min="3599" max="3599" width="10" style="5" customWidth="1"/>
    <col min="3600" max="3840" width="9" style="5"/>
    <col min="3841" max="3841" width="8.625" style="5" customWidth="1"/>
    <col min="3842" max="3845" width="8.125" style="5" customWidth="1"/>
    <col min="3846" max="3847" width="7.375" style="5" customWidth="1"/>
    <col min="3848" max="3848" width="8.125" style="5" customWidth="1"/>
    <col min="3849" max="3849" width="7.375" style="5" customWidth="1"/>
    <col min="3850" max="3850" width="8.125" style="5" customWidth="1"/>
    <col min="3851" max="3851" width="7.125" style="5" customWidth="1"/>
    <col min="3852" max="3852" width="9" style="5"/>
    <col min="3853" max="3853" width="9.875" style="5" customWidth="1"/>
    <col min="3854" max="3854" width="9" style="5"/>
    <col min="3855" max="3855" width="10" style="5" customWidth="1"/>
    <col min="3856" max="4096" width="9" style="5"/>
    <col min="4097" max="4097" width="8.625" style="5" customWidth="1"/>
    <col min="4098" max="4101" width="8.125" style="5" customWidth="1"/>
    <col min="4102" max="4103" width="7.375" style="5" customWidth="1"/>
    <col min="4104" max="4104" width="8.125" style="5" customWidth="1"/>
    <col min="4105" max="4105" width="7.375" style="5" customWidth="1"/>
    <col min="4106" max="4106" width="8.125" style="5" customWidth="1"/>
    <col min="4107" max="4107" width="7.125" style="5" customWidth="1"/>
    <col min="4108" max="4108" width="9" style="5"/>
    <col min="4109" max="4109" width="9.875" style="5" customWidth="1"/>
    <col min="4110" max="4110" width="9" style="5"/>
    <col min="4111" max="4111" width="10" style="5" customWidth="1"/>
    <col min="4112" max="4352" width="9" style="5"/>
    <col min="4353" max="4353" width="8.625" style="5" customWidth="1"/>
    <col min="4354" max="4357" width="8.125" style="5" customWidth="1"/>
    <col min="4358" max="4359" width="7.375" style="5" customWidth="1"/>
    <col min="4360" max="4360" width="8.125" style="5" customWidth="1"/>
    <col min="4361" max="4361" width="7.375" style="5" customWidth="1"/>
    <col min="4362" max="4362" width="8.125" style="5" customWidth="1"/>
    <col min="4363" max="4363" width="7.125" style="5" customWidth="1"/>
    <col min="4364" max="4364" width="9" style="5"/>
    <col min="4365" max="4365" width="9.875" style="5" customWidth="1"/>
    <col min="4366" max="4366" width="9" style="5"/>
    <col min="4367" max="4367" width="10" style="5" customWidth="1"/>
    <col min="4368" max="4608" width="9" style="5"/>
    <col min="4609" max="4609" width="8.625" style="5" customWidth="1"/>
    <col min="4610" max="4613" width="8.125" style="5" customWidth="1"/>
    <col min="4614" max="4615" width="7.375" style="5" customWidth="1"/>
    <col min="4616" max="4616" width="8.125" style="5" customWidth="1"/>
    <col min="4617" max="4617" width="7.375" style="5" customWidth="1"/>
    <col min="4618" max="4618" width="8.125" style="5" customWidth="1"/>
    <col min="4619" max="4619" width="7.125" style="5" customWidth="1"/>
    <col min="4620" max="4620" width="9" style="5"/>
    <col min="4621" max="4621" width="9.875" style="5" customWidth="1"/>
    <col min="4622" max="4622" width="9" style="5"/>
    <col min="4623" max="4623" width="10" style="5" customWidth="1"/>
    <col min="4624" max="4864" width="9" style="5"/>
    <col min="4865" max="4865" width="8.625" style="5" customWidth="1"/>
    <col min="4866" max="4869" width="8.125" style="5" customWidth="1"/>
    <col min="4870" max="4871" width="7.375" style="5" customWidth="1"/>
    <col min="4872" max="4872" width="8.125" style="5" customWidth="1"/>
    <col min="4873" max="4873" width="7.375" style="5" customWidth="1"/>
    <col min="4874" max="4874" width="8.125" style="5" customWidth="1"/>
    <col min="4875" max="4875" width="7.125" style="5" customWidth="1"/>
    <col min="4876" max="4876" width="9" style="5"/>
    <col min="4877" max="4877" width="9.875" style="5" customWidth="1"/>
    <col min="4878" max="4878" width="9" style="5"/>
    <col min="4879" max="4879" width="10" style="5" customWidth="1"/>
    <col min="4880" max="5120" width="9" style="5"/>
    <col min="5121" max="5121" width="8.625" style="5" customWidth="1"/>
    <col min="5122" max="5125" width="8.125" style="5" customWidth="1"/>
    <col min="5126" max="5127" width="7.375" style="5" customWidth="1"/>
    <col min="5128" max="5128" width="8.125" style="5" customWidth="1"/>
    <col min="5129" max="5129" width="7.375" style="5" customWidth="1"/>
    <col min="5130" max="5130" width="8.125" style="5" customWidth="1"/>
    <col min="5131" max="5131" width="7.125" style="5" customWidth="1"/>
    <col min="5132" max="5132" width="9" style="5"/>
    <col min="5133" max="5133" width="9.875" style="5" customWidth="1"/>
    <col min="5134" max="5134" width="9" style="5"/>
    <col min="5135" max="5135" width="10" style="5" customWidth="1"/>
    <col min="5136" max="5376" width="9" style="5"/>
    <col min="5377" max="5377" width="8.625" style="5" customWidth="1"/>
    <col min="5378" max="5381" width="8.125" style="5" customWidth="1"/>
    <col min="5382" max="5383" width="7.375" style="5" customWidth="1"/>
    <col min="5384" max="5384" width="8.125" style="5" customWidth="1"/>
    <col min="5385" max="5385" width="7.375" style="5" customWidth="1"/>
    <col min="5386" max="5386" width="8.125" style="5" customWidth="1"/>
    <col min="5387" max="5387" width="7.125" style="5" customWidth="1"/>
    <col min="5388" max="5388" width="9" style="5"/>
    <col min="5389" max="5389" width="9.875" style="5" customWidth="1"/>
    <col min="5390" max="5390" width="9" style="5"/>
    <col min="5391" max="5391" width="10" style="5" customWidth="1"/>
    <col min="5392" max="5632" width="9" style="5"/>
    <col min="5633" max="5633" width="8.625" style="5" customWidth="1"/>
    <col min="5634" max="5637" width="8.125" style="5" customWidth="1"/>
    <col min="5638" max="5639" width="7.375" style="5" customWidth="1"/>
    <col min="5640" max="5640" width="8.125" style="5" customWidth="1"/>
    <col min="5641" max="5641" width="7.375" style="5" customWidth="1"/>
    <col min="5642" max="5642" width="8.125" style="5" customWidth="1"/>
    <col min="5643" max="5643" width="7.125" style="5" customWidth="1"/>
    <col min="5644" max="5644" width="9" style="5"/>
    <col min="5645" max="5645" width="9.875" style="5" customWidth="1"/>
    <col min="5646" max="5646" width="9" style="5"/>
    <col min="5647" max="5647" width="10" style="5" customWidth="1"/>
    <col min="5648" max="5888" width="9" style="5"/>
    <col min="5889" max="5889" width="8.625" style="5" customWidth="1"/>
    <col min="5890" max="5893" width="8.125" style="5" customWidth="1"/>
    <col min="5894" max="5895" width="7.375" style="5" customWidth="1"/>
    <col min="5896" max="5896" width="8.125" style="5" customWidth="1"/>
    <col min="5897" max="5897" width="7.375" style="5" customWidth="1"/>
    <col min="5898" max="5898" width="8.125" style="5" customWidth="1"/>
    <col min="5899" max="5899" width="7.125" style="5" customWidth="1"/>
    <col min="5900" max="5900" width="9" style="5"/>
    <col min="5901" max="5901" width="9.875" style="5" customWidth="1"/>
    <col min="5902" max="5902" width="9" style="5"/>
    <col min="5903" max="5903" width="10" style="5" customWidth="1"/>
    <col min="5904" max="6144" width="9" style="5"/>
    <col min="6145" max="6145" width="8.625" style="5" customWidth="1"/>
    <col min="6146" max="6149" width="8.125" style="5" customWidth="1"/>
    <col min="6150" max="6151" width="7.375" style="5" customWidth="1"/>
    <col min="6152" max="6152" width="8.125" style="5" customWidth="1"/>
    <col min="6153" max="6153" width="7.375" style="5" customWidth="1"/>
    <col min="6154" max="6154" width="8.125" style="5" customWidth="1"/>
    <col min="6155" max="6155" width="7.125" style="5" customWidth="1"/>
    <col min="6156" max="6156" width="9" style="5"/>
    <col min="6157" max="6157" width="9.875" style="5" customWidth="1"/>
    <col min="6158" max="6158" width="9" style="5"/>
    <col min="6159" max="6159" width="10" style="5" customWidth="1"/>
    <col min="6160" max="6400" width="9" style="5"/>
    <col min="6401" max="6401" width="8.625" style="5" customWidth="1"/>
    <col min="6402" max="6405" width="8.125" style="5" customWidth="1"/>
    <col min="6406" max="6407" width="7.375" style="5" customWidth="1"/>
    <col min="6408" max="6408" width="8.125" style="5" customWidth="1"/>
    <col min="6409" max="6409" width="7.375" style="5" customWidth="1"/>
    <col min="6410" max="6410" width="8.125" style="5" customWidth="1"/>
    <col min="6411" max="6411" width="7.125" style="5" customWidth="1"/>
    <col min="6412" max="6412" width="9" style="5"/>
    <col min="6413" max="6413" width="9.875" style="5" customWidth="1"/>
    <col min="6414" max="6414" width="9" style="5"/>
    <col min="6415" max="6415" width="10" style="5" customWidth="1"/>
    <col min="6416" max="6656" width="9" style="5"/>
    <col min="6657" max="6657" width="8.625" style="5" customWidth="1"/>
    <col min="6658" max="6661" width="8.125" style="5" customWidth="1"/>
    <col min="6662" max="6663" width="7.375" style="5" customWidth="1"/>
    <col min="6664" max="6664" width="8.125" style="5" customWidth="1"/>
    <col min="6665" max="6665" width="7.375" style="5" customWidth="1"/>
    <col min="6666" max="6666" width="8.125" style="5" customWidth="1"/>
    <col min="6667" max="6667" width="7.125" style="5" customWidth="1"/>
    <col min="6668" max="6668" width="9" style="5"/>
    <col min="6669" max="6669" width="9.875" style="5" customWidth="1"/>
    <col min="6670" max="6670" width="9" style="5"/>
    <col min="6671" max="6671" width="10" style="5" customWidth="1"/>
    <col min="6672" max="6912" width="9" style="5"/>
    <col min="6913" max="6913" width="8.625" style="5" customWidth="1"/>
    <col min="6914" max="6917" width="8.125" style="5" customWidth="1"/>
    <col min="6918" max="6919" width="7.375" style="5" customWidth="1"/>
    <col min="6920" max="6920" width="8.125" style="5" customWidth="1"/>
    <col min="6921" max="6921" width="7.375" style="5" customWidth="1"/>
    <col min="6922" max="6922" width="8.125" style="5" customWidth="1"/>
    <col min="6923" max="6923" width="7.125" style="5" customWidth="1"/>
    <col min="6924" max="6924" width="9" style="5"/>
    <col min="6925" max="6925" width="9.875" style="5" customWidth="1"/>
    <col min="6926" max="6926" width="9" style="5"/>
    <col min="6927" max="6927" width="10" style="5" customWidth="1"/>
    <col min="6928" max="7168" width="9" style="5"/>
    <col min="7169" max="7169" width="8.625" style="5" customWidth="1"/>
    <col min="7170" max="7173" width="8.125" style="5" customWidth="1"/>
    <col min="7174" max="7175" width="7.375" style="5" customWidth="1"/>
    <col min="7176" max="7176" width="8.125" style="5" customWidth="1"/>
    <col min="7177" max="7177" width="7.375" style="5" customWidth="1"/>
    <col min="7178" max="7178" width="8.125" style="5" customWidth="1"/>
    <col min="7179" max="7179" width="7.125" style="5" customWidth="1"/>
    <col min="7180" max="7180" width="9" style="5"/>
    <col min="7181" max="7181" width="9.875" style="5" customWidth="1"/>
    <col min="7182" max="7182" width="9" style="5"/>
    <col min="7183" max="7183" width="10" style="5" customWidth="1"/>
    <col min="7184" max="7424" width="9" style="5"/>
    <col min="7425" max="7425" width="8.625" style="5" customWidth="1"/>
    <col min="7426" max="7429" width="8.125" style="5" customWidth="1"/>
    <col min="7430" max="7431" width="7.375" style="5" customWidth="1"/>
    <col min="7432" max="7432" width="8.125" style="5" customWidth="1"/>
    <col min="7433" max="7433" width="7.375" style="5" customWidth="1"/>
    <col min="7434" max="7434" width="8.125" style="5" customWidth="1"/>
    <col min="7435" max="7435" width="7.125" style="5" customWidth="1"/>
    <col min="7436" max="7436" width="9" style="5"/>
    <col min="7437" max="7437" width="9.875" style="5" customWidth="1"/>
    <col min="7438" max="7438" width="9" style="5"/>
    <col min="7439" max="7439" width="10" style="5" customWidth="1"/>
    <col min="7440" max="7680" width="9" style="5"/>
    <col min="7681" max="7681" width="8.625" style="5" customWidth="1"/>
    <col min="7682" max="7685" width="8.125" style="5" customWidth="1"/>
    <col min="7686" max="7687" width="7.375" style="5" customWidth="1"/>
    <col min="7688" max="7688" width="8.125" style="5" customWidth="1"/>
    <col min="7689" max="7689" width="7.375" style="5" customWidth="1"/>
    <col min="7690" max="7690" width="8.125" style="5" customWidth="1"/>
    <col min="7691" max="7691" width="7.125" style="5" customWidth="1"/>
    <col min="7692" max="7692" width="9" style="5"/>
    <col min="7693" max="7693" width="9.875" style="5" customWidth="1"/>
    <col min="7694" max="7694" width="9" style="5"/>
    <col min="7695" max="7695" width="10" style="5" customWidth="1"/>
    <col min="7696" max="7936" width="9" style="5"/>
    <col min="7937" max="7937" width="8.625" style="5" customWidth="1"/>
    <col min="7938" max="7941" width="8.125" style="5" customWidth="1"/>
    <col min="7942" max="7943" width="7.375" style="5" customWidth="1"/>
    <col min="7944" max="7944" width="8.125" style="5" customWidth="1"/>
    <col min="7945" max="7945" width="7.375" style="5" customWidth="1"/>
    <col min="7946" max="7946" width="8.125" style="5" customWidth="1"/>
    <col min="7947" max="7947" width="7.125" style="5" customWidth="1"/>
    <col min="7948" max="7948" width="9" style="5"/>
    <col min="7949" max="7949" width="9.875" style="5" customWidth="1"/>
    <col min="7950" max="7950" width="9" style="5"/>
    <col min="7951" max="7951" width="10" style="5" customWidth="1"/>
    <col min="7952" max="8192" width="9" style="5"/>
    <col min="8193" max="8193" width="8.625" style="5" customWidth="1"/>
    <col min="8194" max="8197" width="8.125" style="5" customWidth="1"/>
    <col min="8198" max="8199" width="7.375" style="5" customWidth="1"/>
    <col min="8200" max="8200" width="8.125" style="5" customWidth="1"/>
    <col min="8201" max="8201" width="7.375" style="5" customWidth="1"/>
    <col min="8202" max="8202" width="8.125" style="5" customWidth="1"/>
    <col min="8203" max="8203" width="7.125" style="5" customWidth="1"/>
    <col min="8204" max="8204" width="9" style="5"/>
    <col min="8205" max="8205" width="9.875" style="5" customWidth="1"/>
    <col min="8206" max="8206" width="9" style="5"/>
    <col min="8207" max="8207" width="10" style="5" customWidth="1"/>
    <col min="8208" max="8448" width="9" style="5"/>
    <col min="8449" max="8449" width="8.625" style="5" customWidth="1"/>
    <col min="8450" max="8453" width="8.125" style="5" customWidth="1"/>
    <col min="8454" max="8455" width="7.375" style="5" customWidth="1"/>
    <col min="8456" max="8456" width="8.125" style="5" customWidth="1"/>
    <col min="8457" max="8457" width="7.375" style="5" customWidth="1"/>
    <col min="8458" max="8458" width="8.125" style="5" customWidth="1"/>
    <col min="8459" max="8459" width="7.125" style="5" customWidth="1"/>
    <col min="8460" max="8460" width="9" style="5"/>
    <col min="8461" max="8461" width="9.875" style="5" customWidth="1"/>
    <col min="8462" max="8462" width="9" style="5"/>
    <col min="8463" max="8463" width="10" style="5" customWidth="1"/>
    <col min="8464" max="8704" width="9" style="5"/>
    <col min="8705" max="8705" width="8.625" style="5" customWidth="1"/>
    <col min="8706" max="8709" width="8.125" style="5" customWidth="1"/>
    <col min="8710" max="8711" width="7.375" style="5" customWidth="1"/>
    <col min="8712" max="8712" width="8.125" style="5" customWidth="1"/>
    <col min="8713" max="8713" width="7.375" style="5" customWidth="1"/>
    <col min="8714" max="8714" width="8.125" style="5" customWidth="1"/>
    <col min="8715" max="8715" width="7.125" style="5" customWidth="1"/>
    <col min="8716" max="8716" width="9" style="5"/>
    <col min="8717" max="8717" width="9.875" style="5" customWidth="1"/>
    <col min="8718" max="8718" width="9" style="5"/>
    <col min="8719" max="8719" width="10" style="5" customWidth="1"/>
    <col min="8720" max="8960" width="9" style="5"/>
    <col min="8961" max="8961" width="8.625" style="5" customWidth="1"/>
    <col min="8962" max="8965" width="8.125" style="5" customWidth="1"/>
    <col min="8966" max="8967" width="7.375" style="5" customWidth="1"/>
    <col min="8968" max="8968" width="8.125" style="5" customWidth="1"/>
    <col min="8969" max="8969" width="7.375" style="5" customWidth="1"/>
    <col min="8970" max="8970" width="8.125" style="5" customWidth="1"/>
    <col min="8971" max="8971" width="7.125" style="5" customWidth="1"/>
    <col min="8972" max="8972" width="9" style="5"/>
    <col min="8973" max="8973" width="9.875" style="5" customWidth="1"/>
    <col min="8974" max="8974" width="9" style="5"/>
    <col min="8975" max="8975" width="10" style="5" customWidth="1"/>
    <col min="8976" max="9216" width="9" style="5"/>
    <col min="9217" max="9217" width="8.625" style="5" customWidth="1"/>
    <col min="9218" max="9221" width="8.125" style="5" customWidth="1"/>
    <col min="9222" max="9223" width="7.375" style="5" customWidth="1"/>
    <col min="9224" max="9224" width="8.125" style="5" customWidth="1"/>
    <col min="9225" max="9225" width="7.375" style="5" customWidth="1"/>
    <col min="9226" max="9226" width="8.125" style="5" customWidth="1"/>
    <col min="9227" max="9227" width="7.125" style="5" customWidth="1"/>
    <col min="9228" max="9228" width="9" style="5"/>
    <col min="9229" max="9229" width="9.875" style="5" customWidth="1"/>
    <col min="9230" max="9230" width="9" style="5"/>
    <col min="9231" max="9231" width="10" style="5" customWidth="1"/>
    <col min="9232" max="9472" width="9" style="5"/>
    <col min="9473" max="9473" width="8.625" style="5" customWidth="1"/>
    <col min="9474" max="9477" width="8.125" style="5" customWidth="1"/>
    <col min="9478" max="9479" width="7.375" style="5" customWidth="1"/>
    <col min="9480" max="9480" width="8.125" style="5" customWidth="1"/>
    <col min="9481" max="9481" width="7.375" style="5" customWidth="1"/>
    <col min="9482" max="9482" width="8.125" style="5" customWidth="1"/>
    <col min="9483" max="9483" width="7.125" style="5" customWidth="1"/>
    <col min="9484" max="9484" width="9" style="5"/>
    <col min="9485" max="9485" width="9.875" style="5" customWidth="1"/>
    <col min="9486" max="9486" width="9" style="5"/>
    <col min="9487" max="9487" width="10" style="5" customWidth="1"/>
    <col min="9488" max="9728" width="9" style="5"/>
    <col min="9729" max="9729" width="8.625" style="5" customWidth="1"/>
    <col min="9730" max="9733" width="8.125" style="5" customWidth="1"/>
    <col min="9734" max="9735" width="7.375" style="5" customWidth="1"/>
    <col min="9736" max="9736" width="8.125" style="5" customWidth="1"/>
    <col min="9737" max="9737" width="7.375" style="5" customWidth="1"/>
    <col min="9738" max="9738" width="8.125" style="5" customWidth="1"/>
    <col min="9739" max="9739" width="7.125" style="5" customWidth="1"/>
    <col min="9740" max="9740" width="9" style="5"/>
    <col min="9741" max="9741" width="9.875" style="5" customWidth="1"/>
    <col min="9742" max="9742" width="9" style="5"/>
    <col min="9743" max="9743" width="10" style="5" customWidth="1"/>
    <col min="9744" max="9984" width="9" style="5"/>
    <col min="9985" max="9985" width="8.625" style="5" customWidth="1"/>
    <col min="9986" max="9989" width="8.125" style="5" customWidth="1"/>
    <col min="9990" max="9991" width="7.375" style="5" customWidth="1"/>
    <col min="9992" max="9992" width="8.125" style="5" customWidth="1"/>
    <col min="9993" max="9993" width="7.375" style="5" customWidth="1"/>
    <col min="9994" max="9994" width="8.125" style="5" customWidth="1"/>
    <col min="9995" max="9995" width="7.125" style="5" customWidth="1"/>
    <col min="9996" max="9996" width="9" style="5"/>
    <col min="9997" max="9997" width="9.875" style="5" customWidth="1"/>
    <col min="9998" max="9998" width="9" style="5"/>
    <col min="9999" max="9999" width="10" style="5" customWidth="1"/>
    <col min="10000" max="10240" width="9" style="5"/>
    <col min="10241" max="10241" width="8.625" style="5" customWidth="1"/>
    <col min="10242" max="10245" width="8.125" style="5" customWidth="1"/>
    <col min="10246" max="10247" width="7.375" style="5" customWidth="1"/>
    <col min="10248" max="10248" width="8.125" style="5" customWidth="1"/>
    <col min="10249" max="10249" width="7.375" style="5" customWidth="1"/>
    <col min="10250" max="10250" width="8.125" style="5" customWidth="1"/>
    <col min="10251" max="10251" width="7.125" style="5" customWidth="1"/>
    <col min="10252" max="10252" width="9" style="5"/>
    <col min="10253" max="10253" width="9.875" style="5" customWidth="1"/>
    <col min="10254" max="10254" width="9" style="5"/>
    <col min="10255" max="10255" width="10" style="5" customWidth="1"/>
    <col min="10256" max="10496" width="9" style="5"/>
    <col min="10497" max="10497" width="8.625" style="5" customWidth="1"/>
    <col min="10498" max="10501" width="8.125" style="5" customWidth="1"/>
    <col min="10502" max="10503" width="7.375" style="5" customWidth="1"/>
    <col min="10504" max="10504" width="8.125" style="5" customWidth="1"/>
    <col min="10505" max="10505" width="7.375" style="5" customWidth="1"/>
    <col min="10506" max="10506" width="8.125" style="5" customWidth="1"/>
    <col min="10507" max="10507" width="7.125" style="5" customWidth="1"/>
    <col min="10508" max="10508" width="9" style="5"/>
    <col min="10509" max="10509" width="9.875" style="5" customWidth="1"/>
    <col min="10510" max="10510" width="9" style="5"/>
    <col min="10511" max="10511" width="10" style="5" customWidth="1"/>
    <col min="10512" max="10752" width="9" style="5"/>
    <col min="10753" max="10753" width="8.625" style="5" customWidth="1"/>
    <col min="10754" max="10757" width="8.125" style="5" customWidth="1"/>
    <col min="10758" max="10759" width="7.375" style="5" customWidth="1"/>
    <col min="10760" max="10760" width="8.125" style="5" customWidth="1"/>
    <col min="10761" max="10761" width="7.375" style="5" customWidth="1"/>
    <col min="10762" max="10762" width="8.125" style="5" customWidth="1"/>
    <col min="10763" max="10763" width="7.125" style="5" customWidth="1"/>
    <col min="10764" max="10764" width="9" style="5"/>
    <col min="10765" max="10765" width="9.875" style="5" customWidth="1"/>
    <col min="10766" max="10766" width="9" style="5"/>
    <col min="10767" max="10767" width="10" style="5" customWidth="1"/>
    <col min="10768" max="11008" width="9" style="5"/>
    <col min="11009" max="11009" width="8.625" style="5" customWidth="1"/>
    <col min="11010" max="11013" width="8.125" style="5" customWidth="1"/>
    <col min="11014" max="11015" width="7.375" style="5" customWidth="1"/>
    <col min="11016" max="11016" width="8.125" style="5" customWidth="1"/>
    <col min="11017" max="11017" width="7.375" style="5" customWidth="1"/>
    <col min="11018" max="11018" width="8.125" style="5" customWidth="1"/>
    <col min="11019" max="11019" width="7.125" style="5" customWidth="1"/>
    <col min="11020" max="11020" width="9" style="5"/>
    <col min="11021" max="11021" width="9.875" style="5" customWidth="1"/>
    <col min="11022" max="11022" width="9" style="5"/>
    <col min="11023" max="11023" width="10" style="5" customWidth="1"/>
    <col min="11024" max="11264" width="9" style="5"/>
    <col min="11265" max="11265" width="8.625" style="5" customWidth="1"/>
    <col min="11266" max="11269" width="8.125" style="5" customWidth="1"/>
    <col min="11270" max="11271" width="7.375" style="5" customWidth="1"/>
    <col min="11272" max="11272" width="8.125" style="5" customWidth="1"/>
    <col min="11273" max="11273" width="7.375" style="5" customWidth="1"/>
    <col min="11274" max="11274" width="8.125" style="5" customWidth="1"/>
    <col min="11275" max="11275" width="7.125" style="5" customWidth="1"/>
    <col min="11276" max="11276" width="9" style="5"/>
    <col min="11277" max="11277" width="9.875" style="5" customWidth="1"/>
    <col min="11278" max="11278" width="9" style="5"/>
    <col min="11279" max="11279" width="10" style="5" customWidth="1"/>
    <col min="11280" max="11520" width="9" style="5"/>
    <col min="11521" max="11521" width="8.625" style="5" customWidth="1"/>
    <col min="11522" max="11525" width="8.125" style="5" customWidth="1"/>
    <col min="11526" max="11527" width="7.375" style="5" customWidth="1"/>
    <col min="11528" max="11528" width="8.125" style="5" customWidth="1"/>
    <col min="11529" max="11529" width="7.375" style="5" customWidth="1"/>
    <col min="11530" max="11530" width="8.125" style="5" customWidth="1"/>
    <col min="11531" max="11531" width="7.125" style="5" customWidth="1"/>
    <col min="11532" max="11532" width="9" style="5"/>
    <col min="11533" max="11533" width="9.875" style="5" customWidth="1"/>
    <col min="11534" max="11534" width="9" style="5"/>
    <col min="11535" max="11535" width="10" style="5" customWidth="1"/>
    <col min="11536" max="11776" width="9" style="5"/>
    <col min="11777" max="11777" width="8.625" style="5" customWidth="1"/>
    <col min="11778" max="11781" width="8.125" style="5" customWidth="1"/>
    <col min="11782" max="11783" width="7.375" style="5" customWidth="1"/>
    <col min="11784" max="11784" width="8.125" style="5" customWidth="1"/>
    <col min="11785" max="11785" width="7.375" style="5" customWidth="1"/>
    <col min="11786" max="11786" width="8.125" style="5" customWidth="1"/>
    <col min="11787" max="11787" width="7.125" style="5" customWidth="1"/>
    <col min="11788" max="11788" width="9" style="5"/>
    <col min="11789" max="11789" width="9.875" style="5" customWidth="1"/>
    <col min="11790" max="11790" width="9" style="5"/>
    <col min="11791" max="11791" width="10" style="5" customWidth="1"/>
    <col min="11792" max="12032" width="9" style="5"/>
    <col min="12033" max="12033" width="8.625" style="5" customWidth="1"/>
    <col min="12034" max="12037" width="8.125" style="5" customWidth="1"/>
    <col min="12038" max="12039" width="7.375" style="5" customWidth="1"/>
    <col min="12040" max="12040" width="8.125" style="5" customWidth="1"/>
    <col min="12041" max="12041" width="7.375" style="5" customWidth="1"/>
    <col min="12042" max="12042" width="8.125" style="5" customWidth="1"/>
    <col min="12043" max="12043" width="7.125" style="5" customWidth="1"/>
    <col min="12044" max="12044" width="9" style="5"/>
    <col min="12045" max="12045" width="9.875" style="5" customWidth="1"/>
    <col min="12046" max="12046" width="9" style="5"/>
    <col min="12047" max="12047" width="10" style="5" customWidth="1"/>
    <col min="12048" max="12288" width="9" style="5"/>
    <col min="12289" max="12289" width="8.625" style="5" customWidth="1"/>
    <col min="12290" max="12293" width="8.125" style="5" customWidth="1"/>
    <col min="12294" max="12295" width="7.375" style="5" customWidth="1"/>
    <col min="12296" max="12296" width="8.125" style="5" customWidth="1"/>
    <col min="12297" max="12297" width="7.375" style="5" customWidth="1"/>
    <col min="12298" max="12298" width="8.125" style="5" customWidth="1"/>
    <col min="12299" max="12299" width="7.125" style="5" customWidth="1"/>
    <col min="12300" max="12300" width="9" style="5"/>
    <col min="12301" max="12301" width="9.875" style="5" customWidth="1"/>
    <col min="12302" max="12302" width="9" style="5"/>
    <col min="12303" max="12303" width="10" style="5" customWidth="1"/>
    <col min="12304" max="12544" width="9" style="5"/>
    <col min="12545" max="12545" width="8.625" style="5" customWidth="1"/>
    <col min="12546" max="12549" width="8.125" style="5" customWidth="1"/>
    <col min="12550" max="12551" width="7.375" style="5" customWidth="1"/>
    <col min="12552" max="12552" width="8.125" style="5" customWidth="1"/>
    <col min="12553" max="12553" width="7.375" style="5" customWidth="1"/>
    <col min="12554" max="12554" width="8.125" style="5" customWidth="1"/>
    <col min="12555" max="12555" width="7.125" style="5" customWidth="1"/>
    <col min="12556" max="12556" width="9" style="5"/>
    <col min="12557" max="12557" width="9.875" style="5" customWidth="1"/>
    <col min="12558" max="12558" width="9" style="5"/>
    <col min="12559" max="12559" width="10" style="5" customWidth="1"/>
    <col min="12560" max="12800" width="9" style="5"/>
    <col min="12801" max="12801" width="8.625" style="5" customWidth="1"/>
    <col min="12802" max="12805" width="8.125" style="5" customWidth="1"/>
    <col min="12806" max="12807" width="7.375" style="5" customWidth="1"/>
    <col min="12808" max="12808" width="8.125" style="5" customWidth="1"/>
    <col min="12809" max="12809" width="7.375" style="5" customWidth="1"/>
    <col min="12810" max="12810" width="8.125" style="5" customWidth="1"/>
    <col min="12811" max="12811" width="7.125" style="5" customWidth="1"/>
    <col min="12812" max="12812" width="9" style="5"/>
    <col min="12813" max="12813" width="9.875" style="5" customWidth="1"/>
    <col min="12814" max="12814" width="9" style="5"/>
    <col min="12815" max="12815" width="10" style="5" customWidth="1"/>
    <col min="12816" max="13056" width="9" style="5"/>
    <col min="13057" max="13057" width="8.625" style="5" customWidth="1"/>
    <col min="13058" max="13061" width="8.125" style="5" customWidth="1"/>
    <col min="13062" max="13063" width="7.375" style="5" customWidth="1"/>
    <col min="13064" max="13064" width="8.125" style="5" customWidth="1"/>
    <col min="13065" max="13065" width="7.375" style="5" customWidth="1"/>
    <col min="13066" max="13066" width="8.125" style="5" customWidth="1"/>
    <col min="13067" max="13067" width="7.125" style="5" customWidth="1"/>
    <col min="13068" max="13068" width="9" style="5"/>
    <col min="13069" max="13069" width="9.875" style="5" customWidth="1"/>
    <col min="13070" max="13070" width="9" style="5"/>
    <col min="13071" max="13071" width="10" style="5" customWidth="1"/>
    <col min="13072" max="13312" width="9" style="5"/>
    <col min="13313" max="13313" width="8.625" style="5" customWidth="1"/>
    <col min="13314" max="13317" width="8.125" style="5" customWidth="1"/>
    <col min="13318" max="13319" width="7.375" style="5" customWidth="1"/>
    <col min="13320" max="13320" width="8.125" style="5" customWidth="1"/>
    <col min="13321" max="13321" width="7.375" style="5" customWidth="1"/>
    <col min="13322" max="13322" width="8.125" style="5" customWidth="1"/>
    <col min="13323" max="13323" width="7.125" style="5" customWidth="1"/>
    <col min="13324" max="13324" width="9" style="5"/>
    <col min="13325" max="13325" width="9.875" style="5" customWidth="1"/>
    <col min="13326" max="13326" width="9" style="5"/>
    <col min="13327" max="13327" width="10" style="5" customWidth="1"/>
    <col min="13328" max="13568" width="9" style="5"/>
    <col min="13569" max="13569" width="8.625" style="5" customWidth="1"/>
    <col min="13570" max="13573" width="8.125" style="5" customWidth="1"/>
    <col min="13574" max="13575" width="7.375" style="5" customWidth="1"/>
    <col min="13576" max="13576" width="8.125" style="5" customWidth="1"/>
    <col min="13577" max="13577" width="7.375" style="5" customWidth="1"/>
    <col min="13578" max="13578" width="8.125" style="5" customWidth="1"/>
    <col min="13579" max="13579" width="7.125" style="5" customWidth="1"/>
    <col min="13580" max="13580" width="9" style="5"/>
    <col min="13581" max="13581" width="9.875" style="5" customWidth="1"/>
    <col min="13582" max="13582" width="9" style="5"/>
    <col min="13583" max="13583" width="10" style="5" customWidth="1"/>
    <col min="13584" max="13824" width="9" style="5"/>
    <col min="13825" max="13825" width="8.625" style="5" customWidth="1"/>
    <col min="13826" max="13829" width="8.125" style="5" customWidth="1"/>
    <col min="13830" max="13831" width="7.375" style="5" customWidth="1"/>
    <col min="13832" max="13832" width="8.125" style="5" customWidth="1"/>
    <col min="13833" max="13833" width="7.375" style="5" customWidth="1"/>
    <col min="13834" max="13834" width="8.125" style="5" customWidth="1"/>
    <col min="13835" max="13835" width="7.125" style="5" customWidth="1"/>
    <col min="13836" max="13836" width="9" style="5"/>
    <col min="13837" max="13837" width="9.875" style="5" customWidth="1"/>
    <col min="13838" max="13838" width="9" style="5"/>
    <col min="13839" max="13839" width="10" style="5" customWidth="1"/>
    <col min="13840" max="14080" width="9" style="5"/>
    <col min="14081" max="14081" width="8.625" style="5" customWidth="1"/>
    <col min="14082" max="14085" width="8.125" style="5" customWidth="1"/>
    <col min="14086" max="14087" width="7.375" style="5" customWidth="1"/>
    <col min="14088" max="14088" width="8.125" style="5" customWidth="1"/>
    <col min="14089" max="14089" width="7.375" style="5" customWidth="1"/>
    <col min="14090" max="14090" width="8.125" style="5" customWidth="1"/>
    <col min="14091" max="14091" width="7.125" style="5" customWidth="1"/>
    <col min="14092" max="14092" width="9" style="5"/>
    <col min="14093" max="14093" width="9.875" style="5" customWidth="1"/>
    <col min="14094" max="14094" width="9" style="5"/>
    <col min="14095" max="14095" width="10" style="5" customWidth="1"/>
    <col min="14096" max="14336" width="9" style="5"/>
    <col min="14337" max="14337" width="8.625" style="5" customWidth="1"/>
    <col min="14338" max="14341" width="8.125" style="5" customWidth="1"/>
    <col min="14342" max="14343" width="7.375" style="5" customWidth="1"/>
    <col min="14344" max="14344" width="8.125" style="5" customWidth="1"/>
    <col min="14345" max="14345" width="7.375" style="5" customWidth="1"/>
    <col min="14346" max="14346" width="8.125" style="5" customWidth="1"/>
    <col min="14347" max="14347" width="7.125" style="5" customWidth="1"/>
    <col min="14348" max="14348" width="9" style="5"/>
    <col min="14349" max="14349" width="9.875" style="5" customWidth="1"/>
    <col min="14350" max="14350" width="9" style="5"/>
    <col min="14351" max="14351" width="10" style="5" customWidth="1"/>
    <col min="14352" max="14592" width="9" style="5"/>
    <col min="14593" max="14593" width="8.625" style="5" customWidth="1"/>
    <col min="14594" max="14597" width="8.125" style="5" customWidth="1"/>
    <col min="14598" max="14599" width="7.375" style="5" customWidth="1"/>
    <col min="14600" max="14600" width="8.125" style="5" customWidth="1"/>
    <col min="14601" max="14601" width="7.375" style="5" customWidth="1"/>
    <col min="14602" max="14602" width="8.125" style="5" customWidth="1"/>
    <col min="14603" max="14603" width="7.125" style="5" customWidth="1"/>
    <col min="14604" max="14604" width="9" style="5"/>
    <col min="14605" max="14605" width="9.875" style="5" customWidth="1"/>
    <col min="14606" max="14606" width="9" style="5"/>
    <col min="14607" max="14607" width="10" style="5" customWidth="1"/>
    <col min="14608" max="14848" width="9" style="5"/>
    <col min="14849" max="14849" width="8.625" style="5" customWidth="1"/>
    <col min="14850" max="14853" width="8.125" style="5" customWidth="1"/>
    <col min="14854" max="14855" width="7.375" style="5" customWidth="1"/>
    <col min="14856" max="14856" width="8.125" style="5" customWidth="1"/>
    <col min="14857" max="14857" width="7.375" style="5" customWidth="1"/>
    <col min="14858" max="14858" width="8.125" style="5" customWidth="1"/>
    <col min="14859" max="14859" width="7.125" style="5" customWidth="1"/>
    <col min="14860" max="14860" width="9" style="5"/>
    <col min="14861" max="14861" width="9.875" style="5" customWidth="1"/>
    <col min="14862" max="14862" width="9" style="5"/>
    <col min="14863" max="14863" width="10" style="5" customWidth="1"/>
    <col min="14864" max="15104" width="9" style="5"/>
    <col min="15105" max="15105" width="8.625" style="5" customWidth="1"/>
    <col min="15106" max="15109" width="8.125" style="5" customWidth="1"/>
    <col min="15110" max="15111" width="7.375" style="5" customWidth="1"/>
    <col min="15112" max="15112" width="8.125" style="5" customWidth="1"/>
    <col min="15113" max="15113" width="7.375" style="5" customWidth="1"/>
    <col min="15114" max="15114" width="8.125" style="5" customWidth="1"/>
    <col min="15115" max="15115" width="7.125" style="5" customWidth="1"/>
    <col min="15116" max="15116" width="9" style="5"/>
    <col min="15117" max="15117" width="9.875" style="5" customWidth="1"/>
    <col min="15118" max="15118" width="9" style="5"/>
    <col min="15119" max="15119" width="10" style="5" customWidth="1"/>
    <col min="15120" max="15360" width="9" style="5"/>
    <col min="15361" max="15361" width="8.625" style="5" customWidth="1"/>
    <col min="15362" max="15365" width="8.125" style="5" customWidth="1"/>
    <col min="15366" max="15367" width="7.375" style="5" customWidth="1"/>
    <col min="15368" max="15368" width="8.125" style="5" customWidth="1"/>
    <col min="15369" max="15369" width="7.375" style="5" customWidth="1"/>
    <col min="15370" max="15370" width="8.125" style="5" customWidth="1"/>
    <col min="15371" max="15371" width="7.125" style="5" customWidth="1"/>
    <col min="15372" max="15372" width="9" style="5"/>
    <col min="15373" max="15373" width="9.875" style="5" customWidth="1"/>
    <col min="15374" max="15374" width="9" style="5"/>
    <col min="15375" max="15375" width="10" style="5" customWidth="1"/>
    <col min="15376" max="15616" width="9" style="5"/>
    <col min="15617" max="15617" width="8.625" style="5" customWidth="1"/>
    <col min="15618" max="15621" width="8.125" style="5" customWidth="1"/>
    <col min="15622" max="15623" width="7.375" style="5" customWidth="1"/>
    <col min="15624" max="15624" width="8.125" style="5" customWidth="1"/>
    <col min="15625" max="15625" width="7.375" style="5" customWidth="1"/>
    <col min="15626" max="15626" width="8.125" style="5" customWidth="1"/>
    <col min="15627" max="15627" width="7.125" style="5" customWidth="1"/>
    <col min="15628" max="15628" width="9" style="5"/>
    <col min="15629" max="15629" width="9.875" style="5" customWidth="1"/>
    <col min="15630" max="15630" width="9" style="5"/>
    <col min="15631" max="15631" width="10" style="5" customWidth="1"/>
    <col min="15632" max="15872" width="9" style="5"/>
    <col min="15873" max="15873" width="8.625" style="5" customWidth="1"/>
    <col min="15874" max="15877" width="8.125" style="5" customWidth="1"/>
    <col min="15878" max="15879" width="7.375" style="5" customWidth="1"/>
    <col min="15880" max="15880" width="8.125" style="5" customWidth="1"/>
    <col min="15881" max="15881" width="7.375" style="5" customWidth="1"/>
    <col min="15882" max="15882" width="8.125" style="5" customWidth="1"/>
    <col min="15883" max="15883" width="7.125" style="5" customWidth="1"/>
    <col min="15884" max="15884" width="9" style="5"/>
    <col min="15885" max="15885" width="9.875" style="5" customWidth="1"/>
    <col min="15886" max="15886" width="9" style="5"/>
    <col min="15887" max="15887" width="10" style="5" customWidth="1"/>
    <col min="15888" max="16128" width="9" style="5"/>
    <col min="16129" max="16129" width="8.625" style="5" customWidth="1"/>
    <col min="16130" max="16133" width="8.125" style="5" customWidth="1"/>
    <col min="16134" max="16135" width="7.375" style="5" customWidth="1"/>
    <col min="16136" max="16136" width="8.125" style="5" customWidth="1"/>
    <col min="16137" max="16137" width="7.375" style="5" customWidth="1"/>
    <col min="16138" max="16138" width="8.125" style="5" customWidth="1"/>
    <col min="16139" max="16139" width="7.125" style="5" customWidth="1"/>
    <col min="16140" max="16140" width="9" style="5"/>
    <col min="16141" max="16141" width="9.875" style="5" customWidth="1"/>
    <col min="16142" max="16142" width="9" style="5"/>
    <col min="16143" max="16143" width="10" style="5" customWidth="1"/>
    <col min="16144" max="16384" width="9" style="5"/>
  </cols>
  <sheetData>
    <row r="1" spans="1:17" s="2" customFormat="1" ht="25.5" customHeight="1">
      <c r="A1" s="253" t="s">
        <v>3343</v>
      </c>
      <c r="B1" s="1817"/>
      <c r="C1" s="1817"/>
      <c r="D1" s="1699"/>
      <c r="E1" s="2107" t="s">
        <v>3684</v>
      </c>
      <c r="F1" s="1764"/>
      <c r="G1" s="1764"/>
      <c r="H1" s="1764"/>
      <c r="I1" s="1764"/>
      <c r="J1" s="1764"/>
      <c r="K1" s="1764"/>
    </row>
    <row r="2" spans="1:17" s="2" customFormat="1" ht="18" customHeight="1">
      <c r="A2" s="1705" t="s">
        <v>180</v>
      </c>
      <c r="B2" s="1707" t="s">
        <v>131</v>
      </c>
      <c r="C2" s="1789" t="s">
        <v>365</v>
      </c>
      <c r="D2" s="1789" t="s">
        <v>366</v>
      </c>
      <c r="E2" s="1759" t="s">
        <v>367</v>
      </c>
      <c r="F2" s="1699"/>
      <c r="G2" s="1699"/>
      <c r="H2" s="1699"/>
      <c r="I2" s="1699"/>
      <c r="J2" s="1699"/>
      <c r="K2" s="1699"/>
    </row>
    <row r="3" spans="1:17" s="2" customFormat="1" ht="18" customHeight="1">
      <c r="A3" s="1799" t="s">
        <v>368</v>
      </c>
      <c r="B3" s="202">
        <v>9304933</v>
      </c>
      <c r="C3" s="202">
        <v>8745552</v>
      </c>
      <c r="D3" s="202">
        <v>292704</v>
      </c>
      <c r="E3" s="217">
        <v>266677</v>
      </c>
      <c r="F3" s="1699"/>
      <c r="G3" s="1699"/>
      <c r="H3" s="1699"/>
      <c r="I3" s="1699"/>
      <c r="J3" s="1699"/>
      <c r="K3" s="1699"/>
    </row>
    <row r="4" spans="1:17" s="2" customFormat="1" ht="18" customHeight="1">
      <c r="A4" s="1799">
        <v>24</v>
      </c>
      <c r="B4" s="202">
        <v>8680154</v>
      </c>
      <c r="C4" s="202">
        <v>8141881</v>
      </c>
      <c r="D4" s="202">
        <v>285630</v>
      </c>
      <c r="E4" s="219">
        <v>252643</v>
      </c>
      <c r="F4" s="1699"/>
      <c r="G4" s="1699"/>
      <c r="H4" s="1699"/>
      <c r="I4" s="1699"/>
      <c r="J4" s="1699"/>
      <c r="K4" s="1699"/>
    </row>
    <row r="5" spans="1:17" s="2" customFormat="1" ht="18" customHeight="1">
      <c r="A5" s="1799">
        <v>25</v>
      </c>
      <c r="B5" s="202">
        <v>8682078</v>
      </c>
      <c r="C5" s="202">
        <v>8166676</v>
      </c>
      <c r="D5" s="202">
        <v>278610</v>
      </c>
      <c r="E5" s="217">
        <v>236792</v>
      </c>
      <c r="F5" s="1699"/>
      <c r="G5" s="1699"/>
      <c r="H5" s="1699"/>
      <c r="I5" s="1699"/>
      <c r="J5" s="1699"/>
      <c r="K5" s="1699"/>
    </row>
    <row r="6" spans="1:17" s="2" customFormat="1" ht="18" customHeight="1">
      <c r="A6" s="1799">
        <v>26</v>
      </c>
      <c r="B6" s="202">
        <v>8563967</v>
      </c>
      <c r="C6" s="202">
        <v>8066701</v>
      </c>
      <c r="D6" s="202">
        <v>267558</v>
      </c>
      <c r="E6" s="217">
        <v>229708</v>
      </c>
      <c r="F6" s="1765"/>
      <c r="G6" s="1765"/>
      <c r="H6" s="1765"/>
      <c r="I6" s="1765"/>
      <c r="J6" s="1765"/>
      <c r="K6" s="1765"/>
    </row>
    <row r="7" spans="1:17" s="2" customFormat="1" ht="18" customHeight="1">
      <c r="A7" s="1762">
        <v>27</v>
      </c>
      <c r="B7" s="221">
        <v>8466570</v>
      </c>
      <c r="C7" s="221">
        <v>7994803</v>
      </c>
      <c r="D7" s="221">
        <v>255691</v>
      </c>
      <c r="E7" s="668">
        <v>216076</v>
      </c>
      <c r="F7" s="1765"/>
      <c r="G7" s="1765"/>
      <c r="H7" s="1765"/>
      <c r="I7" s="1765"/>
      <c r="J7" s="1765"/>
      <c r="K7" s="1765"/>
    </row>
    <row r="8" spans="1:17" s="2" customFormat="1" ht="18" customHeight="1">
      <c r="A8" s="1698" t="s">
        <v>371</v>
      </c>
      <c r="B8" s="1699"/>
      <c r="C8" s="1808"/>
      <c r="D8" s="1808"/>
      <c r="E8" s="1808"/>
      <c r="F8" s="1808"/>
      <c r="G8" s="1808"/>
      <c r="H8" s="1808"/>
      <c r="I8" s="1808"/>
      <c r="J8" s="1808"/>
      <c r="K8" s="1808"/>
    </row>
    <row r="9" spans="1:17" s="2" customFormat="1" ht="18" customHeight="1">
      <c r="A9" s="1698" t="s">
        <v>372</v>
      </c>
      <c r="B9" s="1699"/>
      <c r="C9" s="1808"/>
      <c r="D9" s="1808"/>
      <c r="E9" s="1808"/>
      <c r="F9" s="230"/>
      <c r="G9" s="230"/>
      <c r="H9" s="230"/>
      <c r="I9" s="1808"/>
      <c r="J9" s="1808"/>
      <c r="K9" s="1808"/>
      <c r="L9" s="5"/>
      <c r="M9" s="5"/>
      <c r="N9" s="5"/>
      <c r="O9" s="5"/>
      <c r="P9" s="5"/>
      <c r="Q9" s="5"/>
    </row>
  </sheetData>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zoomScaleNormal="100" zoomScaleSheetLayoutView="100" workbookViewId="0">
      <selection activeCell="I8" sqref="I8"/>
    </sheetView>
  </sheetViews>
  <sheetFormatPr defaultRowHeight="13.5"/>
  <cols>
    <col min="1" max="1" width="14.25" style="5" customWidth="1"/>
    <col min="2" max="2" width="12.375" style="5" customWidth="1"/>
    <col min="3" max="6" width="13" style="1940" customWidth="1"/>
    <col min="7" max="254" width="9" style="5"/>
    <col min="255" max="255" width="14.25" style="5" customWidth="1"/>
    <col min="256" max="256" width="12.375" style="5" customWidth="1"/>
    <col min="257" max="260" width="14.5" style="5" customWidth="1"/>
    <col min="261" max="510" width="9" style="5"/>
    <col min="511" max="511" width="14.25" style="5" customWidth="1"/>
    <col min="512" max="512" width="12.375" style="5" customWidth="1"/>
    <col min="513" max="516" width="14.5" style="5" customWidth="1"/>
    <col min="517" max="766" width="9" style="5"/>
    <col min="767" max="767" width="14.25" style="5" customWidth="1"/>
    <col min="768" max="768" width="12.375" style="5" customWidth="1"/>
    <col min="769" max="772" width="14.5" style="5" customWidth="1"/>
    <col min="773" max="1022" width="9" style="5"/>
    <col min="1023" max="1023" width="14.25" style="5" customWidth="1"/>
    <col min="1024" max="1024" width="12.375" style="5" customWidth="1"/>
    <col min="1025" max="1028" width="14.5" style="5" customWidth="1"/>
    <col min="1029" max="1278" width="9" style="5"/>
    <col min="1279" max="1279" width="14.25" style="5" customWidth="1"/>
    <col min="1280" max="1280" width="12.375" style="5" customWidth="1"/>
    <col min="1281" max="1284" width="14.5" style="5" customWidth="1"/>
    <col min="1285" max="1534" width="9" style="5"/>
    <col min="1535" max="1535" width="14.25" style="5" customWidth="1"/>
    <col min="1536" max="1536" width="12.375" style="5" customWidth="1"/>
    <col min="1537" max="1540" width="14.5" style="5" customWidth="1"/>
    <col min="1541" max="1790" width="9" style="5"/>
    <col min="1791" max="1791" width="14.25" style="5" customWidth="1"/>
    <col min="1792" max="1792" width="12.375" style="5" customWidth="1"/>
    <col min="1793" max="1796" width="14.5" style="5" customWidth="1"/>
    <col min="1797" max="2046" width="9" style="5"/>
    <col min="2047" max="2047" width="14.25" style="5" customWidth="1"/>
    <col min="2048" max="2048" width="12.375" style="5" customWidth="1"/>
    <col min="2049" max="2052" width="14.5" style="5" customWidth="1"/>
    <col min="2053" max="2302" width="9" style="5"/>
    <col min="2303" max="2303" width="14.25" style="5" customWidth="1"/>
    <col min="2304" max="2304" width="12.375" style="5" customWidth="1"/>
    <col min="2305" max="2308" width="14.5" style="5" customWidth="1"/>
    <col min="2309" max="2558" width="9" style="5"/>
    <col min="2559" max="2559" width="14.25" style="5" customWidth="1"/>
    <col min="2560" max="2560" width="12.375" style="5" customWidth="1"/>
    <col min="2561" max="2564" width="14.5" style="5" customWidth="1"/>
    <col min="2565" max="2814" width="9" style="5"/>
    <col min="2815" max="2815" width="14.25" style="5" customWidth="1"/>
    <col min="2816" max="2816" width="12.375" style="5" customWidth="1"/>
    <col min="2817" max="2820" width="14.5" style="5" customWidth="1"/>
    <col min="2821" max="3070" width="9" style="5"/>
    <col min="3071" max="3071" width="14.25" style="5" customWidth="1"/>
    <col min="3072" max="3072" width="12.375" style="5" customWidth="1"/>
    <col min="3073" max="3076" width="14.5" style="5" customWidth="1"/>
    <col min="3077" max="3326" width="9" style="5"/>
    <col min="3327" max="3327" width="14.25" style="5" customWidth="1"/>
    <col min="3328" max="3328" width="12.375" style="5" customWidth="1"/>
    <col min="3329" max="3332" width="14.5" style="5" customWidth="1"/>
    <col min="3333" max="3582" width="9" style="5"/>
    <col min="3583" max="3583" width="14.25" style="5" customWidth="1"/>
    <col min="3584" max="3584" width="12.375" style="5" customWidth="1"/>
    <col min="3585" max="3588" width="14.5" style="5" customWidth="1"/>
    <col min="3589" max="3838" width="9" style="5"/>
    <col min="3839" max="3839" width="14.25" style="5" customWidth="1"/>
    <col min="3840" max="3840" width="12.375" style="5" customWidth="1"/>
    <col min="3841" max="3844" width="14.5" style="5" customWidth="1"/>
    <col min="3845" max="4094" width="9" style="5"/>
    <col min="4095" max="4095" width="14.25" style="5" customWidth="1"/>
    <col min="4096" max="4096" width="12.375" style="5" customWidth="1"/>
    <col min="4097" max="4100" width="14.5" style="5" customWidth="1"/>
    <col min="4101" max="4350" width="9" style="5"/>
    <col min="4351" max="4351" width="14.25" style="5" customWidth="1"/>
    <col min="4352" max="4352" width="12.375" style="5" customWidth="1"/>
    <col min="4353" max="4356" width="14.5" style="5" customWidth="1"/>
    <col min="4357" max="4606" width="9" style="5"/>
    <col min="4607" max="4607" width="14.25" style="5" customWidth="1"/>
    <col min="4608" max="4608" width="12.375" style="5" customWidth="1"/>
    <col min="4609" max="4612" width="14.5" style="5" customWidth="1"/>
    <col min="4613" max="4862" width="9" style="5"/>
    <col min="4863" max="4863" width="14.25" style="5" customWidth="1"/>
    <col min="4864" max="4864" width="12.375" style="5" customWidth="1"/>
    <col min="4865" max="4868" width="14.5" style="5" customWidth="1"/>
    <col min="4869" max="5118" width="9" style="5"/>
    <col min="5119" max="5119" width="14.25" style="5" customWidth="1"/>
    <col min="5120" max="5120" width="12.375" style="5" customWidth="1"/>
    <col min="5121" max="5124" width="14.5" style="5" customWidth="1"/>
    <col min="5125" max="5374" width="9" style="5"/>
    <col min="5375" max="5375" width="14.25" style="5" customWidth="1"/>
    <col min="5376" max="5376" width="12.375" style="5" customWidth="1"/>
    <col min="5377" max="5380" width="14.5" style="5" customWidth="1"/>
    <col min="5381" max="5630" width="9" style="5"/>
    <col min="5631" max="5631" width="14.25" style="5" customWidth="1"/>
    <col min="5632" max="5632" width="12.375" style="5" customWidth="1"/>
    <col min="5633" max="5636" width="14.5" style="5" customWidth="1"/>
    <col min="5637" max="5886" width="9" style="5"/>
    <col min="5887" max="5887" width="14.25" style="5" customWidth="1"/>
    <col min="5888" max="5888" width="12.375" style="5" customWidth="1"/>
    <col min="5889" max="5892" width="14.5" style="5" customWidth="1"/>
    <col min="5893" max="6142" width="9" style="5"/>
    <col min="6143" max="6143" width="14.25" style="5" customWidth="1"/>
    <col min="6144" max="6144" width="12.375" style="5" customWidth="1"/>
    <col min="6145" max="6148" width="14.5" style="5" customWidth="1"/>
    <col min="6149" max="6398" width="9" style="5"/>
    <col min="6399" max="6399" width="14.25" style="5" customWidth="1"/>
    <col min="6400" max="6400" width="12.375" style="5" customWidth="1"/>
    <col min="6401" max="6404" width="14.5" style="5" customWidth="1"/>
    <col min="6405" max="6654" width="9" style="5"/>
    <col min="6655" max="6655" width="14.25" style="5" customWidth="1"/>
    <col min="6656" max="6656" width="12.375" style="5" customWidth="1"/>
    <col min="6657" max="6660" width="14.5" style="5" customWidth="1"/>
    <col min="6661" max="6910" width="9" style="5"/>
    <col min="6911" max="6911" width="14.25" style="5" customWidth="1"/>
    <col min="6912" max="6912" width="12.375" style="5" customWidth="1"/>
    <col min="6913" max="6916" width="14.5" style="5" customWidth="1"/>
    <col min="6917" max="7166" width="9" style="5"/>
    <col min="7167" max="7167" width="14.25" style="5" customWidth="1"/>
    <col min="7168" max="7168" width="12.375" style="5" customWidth="1"/>
    <col min="7169" max="7172" width="14.5" style="5" customWidth="1"/>
    <col min="7173" max="7422" width="9" style="5"/>
    <col min="7423" max="7423" width="14.25" style="5" customWidth="1"/>
    <col min="7424" max="7424" width="12.375" style="5" customWidth="1"/>
    <col min="7425" max="7428" width="14.5" style="5" customWidth="1"/>
    <col min="7429" max="7678" width="9" style="5"/>
    <col min="7679" max="7679" width="14.25" style="5" customWidth="1"/>
    <col min="7680" max="7680" width="12.375" style="5" customWidth="1"/>
    <col min="7681" max="7684" width="14.5" style="5" customWidth="1"/>
    <col min="7685" max="7934" width="9" style="5"/>
    <col min="7935" max="7935" width="14.25" style="5" customWidth="1"/>
    <col min="7936" max="7936" width="12.375" style="5" customWidth="1"/>
    <col min="7937" max="7940" width="14.5" style="5" customWidth="1"/>
    <col min="7941" max="8190" width="9" style="5"/>
    <col min="8191" max="8191" width="14.25" style="5" customWidth="1"/>
    <col min="8192" max="8192" width="12.375" style="5" customWidth="1"/>
    <col min="8193" max="8196" width="14.5" style="5" customWidth="1"/>
    <col min="8197" max="8446" width="9" style="5"/>
    <col min="8447" max="8447" width="14.25" style="5" customWidth="1"/>
    <col min="8448" max="8448" width="12.375" style="5" customWidth="1"/>
    <col min="8449" max="8452" width="14.5" style="5" customWidth="1"/>
    <col min="8453" max="8702" width="9" style="5"/>
    <col min="8703" max="8703" width="14.25" style="5" customWidth="1"/>
    <col min="8704" max="8704" width="12.375" style="5" customWidth="1"/>
    <col min="8705" max="8708" width="14.5" style="5" customWidth="1"/>
    <col min="8709" max="8958" width="9" style="5"/>
    <col min="8959" max="8959" width="14.25" style="5" customWidth="1"/>
    <col min="8960" max="8960" width="12.375" style="5" customWidth="1"/>
    <col min="8961" max="8964" width="14.5" style="5" customWidth="1"/>
    <col min="8965" max="9214" width="9" style="5"/>
    <col min="9215" max="9215" width="14.25" style="5" customWidth="1"/>
    <col min="9216" max="9216" width="12.375" style="5" customWidth="1"/>
    <col min="9217" max="9220" width="14.5" style="5" customWidth="1"/>
    <col min="9221" max="9470" width="9" style="5"/>
    <col min="9471" max="9471" width="14.25" style="5" customWidth="1"/>
    <col min="9472" max="9472" width="12.375" style="5" customWidth="1"/>
    <col min="9473" max="9476" width="14.5" style="5" customWidth="1"/>
    <col min="9477" max="9726" width="9" style="5"/>
    <col min="9727" max="9727" width="14.25" style="5" customWidth="1"/>
    <col min="9728" max="9728" width="12.375" style="5" customWidth="1"/>
    <col min="9729" max="9732" width="14.5" style="5" customWidth="1"/>
    <col min="9733" max="9982" width="9" style="5"/>
    <col min="9983" max="9983" width="14.25" style="5" customWidth="1"/>
    <col min="9984" max="9984" width="12.375" style="5" customWidth="1"/>
    <col min="9985" max="9988" width="14.5" style="5" customWidth="1"/>
    <col min="9989" max="10238" width="9" style="5"/>
    <col min="10239" max="10239" width="14.25" style="5" customWidth="1"/>
    <col min="10240" max="10240" width="12.375" style="5" customWidth="1"/>
    <col min="10241" max="10244" width="14.5" style="5" customWidth="1"/>
    <col min="10245" max="10494" width="9" style="5"/>
    <col min="10495" max="10495" width="14.25" style="5" customWidth="1"/>
    <col min="10496" max="10496" width="12.375" style="5" customWidth="1"/>
    <col min="10497" max="10500" width="14.5" style="5" customWidth="1"/>
    <col min="10501" max="10750" width="9" style="5"/>
    <col min="10751" max="10751" width="14.25" style="5" customWidth="1"/>
    <col min="10752" max="10752" width="12.375" style="5" customWidth="1"/>
    <col min="10753" max="10756" width="14.5" style="5" customWidth="1"/>
    <col min="10757" max="11006" width="9" style="5"/>
    <col min="11007" max="11007" width="14.25" style="5" customWidth="1"/>
    <col min="11008" max="11008" width="12.375" style="5" customWidth="1"/>
    <col min="11009" max="11012" width="14.5" style="5" customWidth="1"/>
    <col min="11013" max="11262" width="9" style="5"/>
    <col min="11263" max="11263" width="14.25" style="5" customWidth="1"/>
    <col min="11264" max="11264" width="12.375" style="5" customWidth="1"/>
    <col min="11265" max="11268" width="14.5" style="5" customWidth="1"/>
    <col min="11269" max="11518" width="9" style="5"/>
    <col min="11519" max="11519" width="14.25" style="5" customWidth="1"/>
    <col min="11520" max="11520" width="12.375" style="5" customWidth="1"/>
    <col min="11521" max="11524" width="14.5" style="5" customWidth="1"/>
    <col min="11525" max="11774" width="9" style="5"/>
    <col min="11775" max="11775" width="14.25" style="5" customWidth="1"/>
    <col min="11776" max="11776" width="12.375" style="5" customWidth="1"/>
    <col min="11777" max="11780" width="14.5" style="5" customWidth="1"/>
    <col min="11781" max="12030" width="9" style="5"/>
    <col min="12031" max="12031" width="14.25" style="5" customWidth="1"/>
    <col min="12032" max="12032" width="12.375" style="5" customWidth="1"/>
    <col min="12033" max="12036" width="14.5" style="5" customWidth="1"/>
    <col min="12037" max="12286" width="9" style="5"/>
    <col min="12287" max="12287" width="14.25" style="5" customWidth="1"/>
    <col min="12288" max="12288" width="12.375" style="5" customWidth="1"/>
    <col min="12289" max="12292" width="14.5" style="5" customWidth="1"/>
    <col min="12293" max="12542" width="9" style="5"/>
    <col min="12543" max="12543" width="14.25" style="5" customWidth="1"/>
    <col min="12544" max="12544" width="12.375" style="5" customWidth="1"/>
    <col min="12545" max="12548" width="14.5" style="5" customWidth="1"/>
    <col min="12549" max="12798" width="9" style="5"/>
    <col min="12799" max="12799" width="14.25" style="5" customWidth="1"/>
    <col min="12800" max="12800" width="12.375" style="5" customWidth="1"/>
    <col min="12801" max="12804" width="14.5" style="5" customWidth="1"/>
    <col min="12805" max="13054" width="9" style="5"/>
    <col min="13055" max="13055" width="14.25" style="5" customWidth="1"/>
    <col min="13056" max="13056" width="12.375" style="5" customWidth="1"/>
    <col min="13057" max="13060" width="14.5" style="5" customWidth="1"/>
    <col min="13061" max="13310" width="9" style="5"/>
    <col min="13311" max="13311" width="14.25" style="5" customWidth="1"/>
    <col min="13312" max="13312" width="12.375" style="5" customWidth="1"/>
    <col min="13313" max="13316" width="14.5" style="5" customWidth="1"/>
    <col min="13317" max="13566" width="9" style="5"/>
    <col min="13567" max="13567" width="14.25" style="5" customWidth="1"/>
    <col min="13568" max="13568" width="12.375" style="5" customWidth="1"/>
    <col min="13569" max="13572" width="14.5" style="5" customWidth="1"/>
    <col min="13573" max="13822" width="9" style="5"/>
    <col min="13823" max="13823" width="14.25" style="5" customWidth="1"/>
    <col min="13824" max="13824" width="12.375" style="5" customWidth="1"/>
    <col min="13825" max="13828" width="14.5" style="5" customWidth="1"/>
    <col min="13829" max="14078" width="9" style="5"/>
    <col min="14079" max="14079" width="14.25" style="5" customWidth="1"/>
    <col min="14080" max="14080" width="12.375" style="5" customWidth="1"/>
    <col min="14081" max="14084" width="14.5" style="5" customWidth="1"/>
    <col min="14085" max="14334" width="9" style="5"/>
    <col min="14335" max="14335" width="14.25" style="5" customWidth="1"/>
    <col min="14336" max="14336" width="12.375" style="5" customWidth="1"/>
    <col min="14337" max="14340" width="14.5" style="5" customWidth="1"/>
    <col min="14341" max="14590" width="9" style="5"/>
    <col min="14591" max="14591" width="14.25" style="5" customWidth="1"/>
    <col min="14592" max="14592" width="12.375" style="5" customWidth="1"/>
    <col min="14593" max="14596" width="14.5" style="5" customWidth="1"/>
    <col min="14597" max="14846" width="9" style="5"/>
    <col min="14847" max="14847" width="14.25" style="5" customWidth="1"/>
    <col min="14848" max="14848" width="12.375" style="5" customWidth="1"/>
    <col min="14849" max="14852" width="14.5" style="5" customWidth="1"/>
    <col min="14853" max="15102" width="9" style="5"/>
    <col min="15103" max="15103" width="14.25" style="5" customWidth="1"/>
    <col min="15104" max="15104" width="12.375" style="5" customWidth="1"/>
    <col min="15105" max="15108" width="14.5" style="5" customWidth="1"/>
    <col min="15109" max="15358" width="9" style="5"/>
    <col min="15359" max="15359" width="14.25" style="5" customWidth="1"/>
    <col min="15360" max="15360" width="12.375" style="5" customWidth="1"/>
    <col min="15361" max="15364" width="14.5" style="5" customWidth="1"/>
    <col min="15365" max="15614" width="9" style="5"/>
    <col min="15615" max="15615" width="14.25" style="5" customWidth="1"/>
    <col min="15616" max="15616" width="12.375" style="5" customWidth="1"/>
    <col min="15617" max="15620" width="14.5" style="5" customWidth="1"/>
    <col min="15621" max="15870" width="9" style="5"/>
    <col min="15871" max="15871" width="14.25" style="5" customWidth="1"/>
    <col min="15872" max="15872" width="12.375" style="5" customWidth="1"/>
    <col min="15873" max="15876" width="14.5" style="5" customWidth="1"/>
    <col min="15877" max="16126" width="9" style="5"/>
    <col min="16127" max="16127" width="14.25" style="5" customWidth="1"/>
    <col min="16128" max="16128" width="12.375" style="5" customWidth="1"/>
    <col min="16129" max="16132" width="14.5" style="5" customWidth="1"/>
    <col min="16133" max="16384" width="9" style="5"/>
  </cols>
  <sheetData>
    <row r="1" spans="1:7" ht="30" customHeight="1">
      <c r="A1" s="2814" t="s">
        <v>417</v>
      </c>
      <c r="B1" s="2814"/>
      <c r="C1" s="74"/>
      <c r="D1" s="74"/>
      <c r="E1" s="74"/>
      <c r="F1" s="74"/>
    </row>
    <row r="2" spans="1:7" ht="25.5" customHeight="1">
      <c r="A2" s="2468" t="s">
        <v>418</v>
      </c>
      <c r="B2" s="2468"/>
      <c r="C2" s="2468"/>
      <c r="D2" s="2468"/>
      <c r="E2" s="74"/>
      <c r="F2" s="47"/>
    </row>
    <row r="3" spans="1:7" ht="18" customHeight="1">
      <c r="A3" s="2512"/>
      <c r="B3" s="2527" t="s">
        <v>419</v>
      </c>
      <c r="C3" s="2515" t="s">
        <v>420</v>
      </c>
      <c r="D3" s="2514"/>
      <c r="E3" s="2883"/>
      <c r="F3" s="2557" t="s">
        <v>421</v>
      </c>
      <c r="G3" s="1697"/>
    </row>
    <row r="4" spans="1:7" ht="18" customHeight="1">
      <c r="A4" s="2513"/>
      <c r="B4" s="2528"/>
      <c r="C4" s="1810" t="s">
        <v>422</v>
      </c>
      <c r="D4" s="272" t="s">
        <v>423</v>
      </c>
      <c r="E4" s="272" t="s">
        <v>424</v>
      </c>
      <c r="F4" s="2554"/>
      <c r="G4" s="1697"/>
    </row>
    <row r="5" spans="1:7" ht="18" customHeight="1">
      <c r="A5" s="1736"/>
      <c r="B5" s="1787"/>
      <c r="C5" s="273" t="s">
        <v>425</v>
      </c>
      <c r="D5" s="274" t="s">
        <v>425</v>
      </c>
      <c r="E5" s="274" t="s">
        <v>425</v>
      </c>
      <c r="F5" s="274" t="s">
        <v>426</v>
      </c>
      <c r="G5" s="1697"/>
    </row>
    <row r="6" spans="1:7" ht="18" customHeight="1">
      <c r="A6" s="2558" t="s">
        <v>427</v>
      </c>
      <c r="B6" s="1787" t="s">
        <v>428</v>
      </c>
      <c r="C6" s="275">
        <v>103130</v>
      </c>
      <c r="D6" s="276">
        <v>1281</v>
      </c>
      <c r="E6" s="276">
        <v>49669</v>
      </c>
      <c r="F6" s="276">
        <v>9793187</v>
      </c>
      <c r="G6" s="1697"/>
    </row>
    <row r="7" spans="1:7" ht="18" customHeight="1">
      <c r="A7" s="2558"/>
      <c r="B7" s="1787">
        <v>22</v>
      </c>
      <c r="C7" s="275">
        <v>98084</v>
      </c>
      <c r="D7" s="276">
        <v>1191</v>
      </c>
      <c r="E7" s="276">
        <v>48622</v>
      </c>
      <c r="F7" s="276">
        <v>9415284</v>
      </c>
      <c r="G7" s="277"/>
    </row>
    <row r="8" spans="1:7" ht="18" customHeight="1">
      <c r="A8" s="2558"/>
      <c r="B8" s="1787">
        <v>23</v>
      </c>
      <c r="C8" s="276">
        <v>95622</v>
      </c>
      <c r="D8" s="276">
        <v>1127</v>
      </c>
      <c r="E8" s="276">
        <v>47290</v>
      </c>
      <c r="F8" s="276">
        <v>9191794</v>
      </c>
      <c r="G8" s="277"/>
    </row>
    <row r="9" spans="1:7" ht="18" customHeight="1">
      <c r="A9" s="2558"/>
      <c r="B9" s="1787">
        <v>24</v>
      </c>
      <c r="C9" s="276">
        <v>93100</v>
      </c>
      <c r="D9" s="276">
        <v>984</v>
      </c>
      <c r="E9" s="276">
        <v>46205</v>
      </c>
      <c r="F9" s="276">
        <v>9354477</v>
      </c>
      <c r="G9" s="277"/>
    </row>
    <row r="10" spans="1:7" ht="18" customHeight="1">
      <c r="A10" s="2558"/>
      <c r="B10" s="2150">
        <v>25</v>
      </c>
      <c r="C10" s="276">
        <v>89262</v>
      </c>
      <c r="D10" s="276">
        <v>874</v>
      </c>
      <c r="E10" s="276">
        <v>45362</v>
      </c>
      <c r="F10" s="276">
        <v>9368213</v>
      </c>
      <c r="G10" s="277"/>
    </row>
    <row r="11" spans="1:7" ht="18" customHeight="1">
      <c r="A11" s="2558"/>
      <c r="B11" s="2150">
        <v>26</v>
      </c>
      <c r="C11" s="276">
        <v>84641</v>
      </c>
      <c r="D11" s="276">
        <v>769</v>
      </c>
      <c r="E11" s="276">
        <v>44446</v>
      </c>
      <c r="F11" s="276">
        <v>9041302</v>
      </c>
      <c r="G11" s="277"/>
    </row>
    <row r="12" spans="1:7" ht="18" customHeight="1">
      <c r="A12" s="2558"/>
      <c r="B12" s="1787">
        <v>27</v>
      </c>
      <c r="C12" s="276">
        <v>80473</v>
      </c>
      <c r="D12" s="276">
        <v>745</v>
      </c>
      <c r="E12" s="276">
        <v>43278</v>
      </c>
      <c r="F12" s="276">
        <v>8316112</v>
      </c>
      <c r="G12" s="277"/>
    </row>
    <row r="13" spans="1:7" ht="18" customHeight="1">
      <c r="A13" s="2558"/>
      <c r="B13" s="1787">
        <v>28</v>
      </c>
      <c r="C13" s="276">
        <v>76480</v>
      </c>
      <c r="D13" s="276">
        <v>712</v>
      </c>
      <c r="E13" s="276">
        <v>41005</v>
      </c>
      <c r="F13" s="276">
        <v>8259325</v>
      </c>
      <c r="G13" s="277"/>
    </row>
    <row r="14" spans="1:7" ht="18" customHeight="1">
      <c r="A14" s="2558"/>
      <c r="B14" s="1787">
        <v>29</v>
      </c>
      <c r="C14" s="276">
        <v>73084</v>
      </c>
      <c r="D14" s="276">
        <v>646</v>
      </c>
      <c r="E14" s="276">
        <v>39603</v>
      </c>
      <c r="F14" s="276">
        <v>7530196</v>
      </c>
      <c r="G14" s="277"/>
    </row>
    <row r="15" spans="1:7" ht="18" customHeight="1">
      <c r="A15" s="2513"/>
      <c r="B15" s="1723">
        <v>30</v>
      </c>
      <c r="C15" s="278">
        <v>70744</v>
      </c>
      <c r="D15" s="278">
        <v>551</v>
      </c>
      <c r="E15" s="278">
        <v>38243</v>
      </c>
      <c r="F15" s="278">
        <v>7613251</v>
      </c>
      <c r="G15" s="277"/>
    </row>
    <row r="16" spans="1:7" ht="18" customHeight="1">
      <c r="A16" s="2558" t="s">
        <v>429</v>
      </c>
      <c r="B16" s="1787" t="s">
        <v>428</v>
      </c>
      <c r="C16" s="275">
        <v>4084</v>
      </c>
      <c r="D16" s="276">
        <v>29</v>
      </c>
      <c r="E16" s="276">
        <v>1857</v>
      </c>
      <c r="F16" s="276">
        <v>394905</v>
      </c>
      <c r="G16" s="277"/>
    </row>
    <row r="17" spans="1:7" ht="18" customHeight="1">
      <c r="A17" s="2558"/>
      <c r="B17" s="1787">
        <v>22</v>
      </c>
      <c r="C17" s="279">
        <v>3867</v>
      </c>
      <c r="D17" s="276">
        <v>26</v>
      </c>
      <c r="E17" s="276">
        <v>1852</v>
      </c>
      <c r="F17" s="276">
        <v>379085</v>
      </c>
      <c r="G17" s="277"/>
    </row>
    <row r="18" spans="1:7" ht="18" customHeight="1">
      <c r="A18" s="2558"/>
      <c r="B18" s="1787">
        <v>23</v>
      </c>
      <c r="C18" s="280">
        <v>3854</v>
      </c>
      <c r="D18" s="276">
        <v>28</v>
      </c>
      <c r="E18" s="276">
        <v>1789</v>
      </c>
      <c r="F18" s="276">
        <v>364440</v>
      </c>
      <c r="G18" s="277"/>
    </row>
    <row r="19" spans="1:7" ht="18" customHeight="1">
      <c r="A19" s="2558"/>
      <c r="B19" s="1787">
        <v>24</v>
      </c>
      <c r="C19" s="280">
        <v>3670</v>
      </c>
      <c r="D19" s="276">
        <v>34</v>
      </c>
      <c r="E19" s="276">
        <v>1765</v>
      </c>
      <c r="F19" s="276">
        <v>375797</v>
      </c>
      <c r="G19" s="277"/>
    </row>
    <row r="20" spans="1:7" ht="18" customHeight="1">
      <c r="A20" s="2558"/>
      <c r="B20" s="2150">
        <v>25</v>
      </c>
      <c r="C20" s="280">
        <v>3582</v>
      </c>
      <c r="D20" s="276">
        <v>27</v>
      </c>
      <c r="E20" s="276">
        <v>1716</v>
      </c>
      <c r="F20" s="276">
        <v>373200</v>
      </c>
      <c r="G20" s="277"/>
    </row>
    <row r="21" spans="1:7" ht="18" customHeight="1">
      <c r="A21" s="2558"/>
      <c r="B21" s="2150">
        <v>26</v>
      </c>
      <c r="C21" s="280">
        <v>3426</v>
      </c>
      <c r="D21" s="276">
        <v>26</v>
      </c>
      <c r="E21" s="276">
        <v>1723</v>
      </c>
      <c r="F21" s="276">
        <v>363089</v>
      </c>
      <c r="G21" s="277"/>
    </row>
    <row r="22" spans="1:7" ht="18" customHeight="1">
      <c r="A22" s="2558"/>
      <c r="B22" s="2150">
        <v>27</v>
      </c>
      <c r="C22" s="280">
        <v>3287</v>
      </c>
      <c r="D22" s="276">
        <v>25</v>
      </c>
      <c r="E22" s="276">
        <v>1713</v>
      </c>
      <c r="F22" s="276">
        <v>335393</v>
      </c>
      <c r="G22" s="277"/>
    </row>
    <row r="23" spans="1:7" ht="18" customHeight="1">
      <c r="A23" s="2558"/>
      <c r="B23" s="1787">
        <v>28</v>
      </c>
      <c r="C23" s="280">
        <v>3079</v>
      </c>
      <c r="D23" s="276">
        <v>27</v>
      </c>
      <c r="E23" s="276">
        <v>1633</v>
      </c>
      <c r="F23" s="276">
        <v>337008</v>
      </c>
      <c r="G23" s="277"/>
    </row>
    <row r="24" spans="1:7" ht="18" customHeight="1">
      <c r="A24" s="2558"/>
      <c r="B24" s="1787">
        <v>29</v>
      </c>
      <c r="C24" s="280">
        <v>2858</v>
      </c>
      <c r="D24" s="276">
        <v>16</v>
      </c>
      <c r="E24" s="276">
        <v>1618</v>
      </c>
      <c r="F24" s="276">
        <v>308949</v>
      </c>
      <c r="G24" s="277"/>
    </row>
    <row r="25" spans="1:7" ht="18" customHeight="1">
      <c r="A25" s="2513"/>
      <c r="B25" s="1723">
        <v>30</v>
      </c>
      <c r="C25" s="281">
        <v>2714</v>
      </c>
      <c r="D25" s="278">
        <v>13</v>
      </c>
      <c r="E25" s="278">
        <v>1524</v>
      </c>
      <c r="F25" s="278">
        <v>306410</v>
      </c>
      <c r="G25" s="277"/>
    </row>
    <row r="26" spans="1:7" ht="18" customHeight="1">
      <c r="A26" s="2558" t="s">
        <v>430</v>
      </c>
      <c r="B26" s="1722" t="s">
        <v>197</v>
      </c>
      <c r="C26" s="282">
        <v>25956</v>
      </c>
      <c r="D26" s="282">
        <v>235</v>
      </c>
      <c r="E26" s="282">
        <v>13634</v>
      </c>
      <c r="F26" s="283">
        <v>2614269</v>
      </c>
      <c r="G26" s="277"/>
    </row>
    <row r="27" spans="1:7" ht="18" customHeight="1">
      <c r="A27" s="2558"/>
      <c r="B27" s="1787" t="s">
        <v>198</v>
      </c>
      <c r="C27" s="284">
        <v>5581</v>
      </c>
      <c r="D27" s="284">
        <v>40</v>
      </c>
      <c r="E27" s="284">
        <v>4726</v>
      </c>
      <c r="F27" s="285">
        <v>551567</v>
      </c>
      <c r="G27" s="277"/>
    </row>
    <row r="28" spans="1:7" ht="18" customHeight="1">
      <c r="A28" s="2558"/>
      <c r="B28" s="1787" t="s">
        <v>431</v>
      </c>
      <c r="C28" s="284">
        <v>2980</v>
      </c>
      <c r="D28" s="284">
        <v>22</v>
      </c>
      <c r="E28" s="284">
        <v>1074</v>
      </c>
      <c r="F28" s="285">
        <v>348294</v>
      </c>
      <c r="G28" s="277"/>
    </row>
    <row r="29" spans="1:7" ht="18" customHeight="1">
      <c r="A29" s="2558"/>
      <c r="B29" s="2150" t="s">
        <v>201</v>
      </c>
      <c r="C29" s="284">
        <v>1913</v>
      </c>
      <c r="D29" s="284">
        <v>20</v>
      </c>
      <c r="E29" s="284">
        <v>680</v>
      </c>
      <c r="F29" s="285">
        <v>233892</v>
      </c>
      <c r="G29" s="277"/>
    </row>
    <row r="30" spans="1:7" ht="18" customHeight="1">
      <c r="A30" s="2558"/>
      <c r="B30" s="1787" t="s">
        <v>202</v>
      </c>
      <c r="C30" s="284">
        <v>6186</v>
      </c>
      <c r="D30" s="284">
        <v>41</v>
      </c>
      <c r="E30" s="284">
        <v>3150</v>
      </c>
      <c r="F30" s="285">
        <v>696526</v>
      </c>
      <c r="G30" s="277"/>
    </row>
    <row r="31" spans="1:7" ht="18" customHeight="1">
      <c r="A31" s="2558"/>
      <c r="B31" s="1787" t="s">
        <v>203</v>
      </c>
      <c r="C31" s="284">
        <v>2473</v>
      </c>
      <c r="D31" s="284">
        <v>17</v>
      </c>
      <c r="E31" s="284">
        <v>1100</v>
      </c>
      <c r="F31" s="285">
        <v>272783</v>
      </c>
      <c r="G31" s="286"/>
    </row>
    <row r="32" spans="1:7" ht="18" customHeight="1">
      <c r="A32" s="2558"/>
      <c r="B32" s="1787" t="s">
        <v>432</v>
      </c>
      <c r="C32" s="284">
        <v>6986</v>
      </c>
      <c r="D32" s="284">
        <v>55</v>
      </c>
      <c r="E32" s="284">
        <v>3734</v>
      </c>
      <c r="F32" s="285">
        <v>775098</v>
      </c>
      <c r="G32" s="286"/>
    </row>
    <row r="33" spans="1:7" ht="18" customHeight="1">
      <c r="A33" s="2513"/>
      <c r="B33" s="1723" t="s">
        <v>433</v>
      </c>
      <c r="C33" s="287">
        <v>7881</v>
      </c>
      <c r="D33" s="287">
        <v>56</v>
      </c>
      <c r="E33" s="287">
        <v>4409</v>
      </c>
      <c r="F33" s="288">
        <v>841216</v>
      </c>
      <c r="G33" s="286"/>
    </row>
    <row r="34" spans="1:7" ht="18" customHeight="1">
      <c r="A34" s="1699" t="s">
        <v>434</v>
      </c>
      <c r="B34" s="1699"/>
      <c r="C34" s="74"/>
      <c r="D34" s="74"/>
      <c r="E34" s="74"/>
      <c r="F34" s="74"/>
    </row>
    <row r="35" spans="1:7" ht="20.100000000000001" customHeight="1"/>
    <row r="36" spans="1:7" ht="20.100000000000001" customHeight="1">
      <c r="A36" s="289"/>
      <c r="B36" s="289"/>
      <c r="C36" s="1943"/>
      <c r="D36" s="1943"/>
      <c r="E36" s="1943"/>
      <c r="F36" s="1943"/>
    </row>
    <row r="37" spans="1:7" ht="20.100000000000001" customHeight="1">
      <c r="A37" s="1831"/>
      <c r="B37" s="1831"/>
      <c r="C37" s="2884"/>
      <c r="D37" s="2884"/>
      <c r="E37" s="290"/>
      <c r="F37" s="1950"/>
    </row>
    <row r="38" spans="1:7" ht="20.100000000000001" customHeight="1">
      <c r="A38" s="1831"/>
      <c r="B38" s="1831"/>
      <c r="C38" s="291"/>
      <c r="D38" s="291"/>
      <c r="E38" s="290"/>
      <c r="F38" s="1950"/>
    </row>
    <row r="39" spans="1:7" ht="20.100000000000001" customHeight="1">
      <c r="A39" s="1831"/>
      <c r="B39" s="1831"/>
      <c r="C39" s="1811"/>
      <c r="D39" s="1811"/>
      <c r="E39" s="290"/>
      <c r="F39" s="1950"/>
    </row>
    <row r="40" spans="1:7" ht="20.100000000000001" customHeight="1">
      <c r="A40" s="277"/>
      <c r="B40" s="277"/>
      <c r="C40" s="292"/>
      <c r="D40" s="292"/>
      <c r="E40" s="293"/>
      <c r="F40" s="1950"/>
    </row>
    <row r="41" spans="1:7" ht="20.100000000000001" customHeight="1">
      <c r="A41" s="277"/>
      <c r="B41" s="277"/>
      <c r="C41" s="292"/>
      <c r="D41" s="292"/>
      <c r="E41" s="293"/>
      <c r="F41" s="1950"/>
    </row>
    <row r="42" spans="1:7" ht="20.100000000000001" customHeight="1">
      <c r="A42" s="277"/>
      <c r="B42" s="277"/>
      <c r="C42" s="292"/>
      <c r="D42" s="292"/>
      <c r="E42" s="293"/>
      <c r="F42" s="1950"/>
    </row>
    <row r="43" spans="1:7" ht="20.100000000000001" customHeight="1">
      <c r="A43" s="277"/>
      <c r="B43" s="277"/>
      <c r="C43" s="292"/>
      <c r="D43" s="292"/>
      <c r="E43" s="293"/>
      <c r="F43" s="1950"/>
    </row>
    <row r="44" spans="1:7" ht="20.100000000000001" customHeight="1">
      <c r="A44" s="277"/>
      <c r="B44" s="277"/>
      <c r="C44" s="292"/>
      <c r="D44" s="292"/>
      <c r="E44" s="293"/>
      <c r="F44" s="1950"/>
    </row>
    <row r="45" spans="1:7" ht="20.100000000000001" customHeight="1">
      <c r="A45" s="277"/>
      <c r="B45" s="277"/>
      <c r="C45" s="292"/>
      <c r="D45" s="292"/>
      <c r="E45" s="293"/>
      <c r="F45" s="1950"/>
    </row>
    <row r="46" spans="1:7" ht="20.100000000000001" customHeight="1">
      <c r="A46" s="277"/>
      <c r="B46" s="277"/>
      <c r="C46" s="292"/>
      <c r="D46" s="292"/>
      <c r="E46" s="293"/>
      <c r="F46" s="1950"/>
    </row>
    <row r="47" spans="1:7" ht="20.100000000000001" customHeight="1">
      <c r="A47" s="1793"/>
      <c r="B47" s="1793"/>
      <c r="C47" s="292"/>
      <c r="D47" s="292"/>
      <c r="E47" s="292"/>
      <c r="F47" s="292"/>
    </row>
    <row r="48" spans="1:7" ht="20.100000000000001" customHeight="1">
      <c r="A48" s="294"/>
      <c r="B48" s="294"/>
      <c r="C48" s="292"/>
      <c r="D48" s="292"/>
      <c r="E48" s="292"/>
      <c r="F48" s="292"/>
    </row>
    <row r="49" spans="1:6" ht="20.100000000000001" customHeight="1">
      <c r="A49" s="295"/>
      <c r="B49" s="295"/>
      <c r="C49" s="292"/>
      <c r="D49" s="292"/>
      <c r="E49" s="292"/>
      <c r="F49" s="1951"/>
    </row>
    <row r="50" spans="1:6" ht="20.100000000000001" customHeight="1">
      <c r="A50" s="295"/>
      <c r="B50" s="295"/>
      <c r="C50" s="292"/>
      <c r="D50" s="292"/>
      <c r="E50" s="292"/>
      <c r="F50" s="1951"/>
    </row>
    <row r="51" spans="1:6" ht="20.100000000000001" customHeight="1">
      <c r="A51" s="295"/>
      <c r="B51" s="295"/>
    </row>
    <row r="56" spans="1:6" ht="20.100000000000001" customHeight="1"/>
    <row r="57" spans="1:6" ht="20.100000000000001" customHeight="1"/>
    <row r="58" spans="1:6" ht="20.100000000000001" customHeight="1"/>
    <row r="59" spans="1:6" ht="20.100000000000001" customHeight="1"/>
    <row r="60" spans="1:6" ht="20.100000000000001" customHeight="1"/>
    <row r="61" spans="1:6" ht="20.100000000000001" customHeight="1"/>
  </sheetData>
  <mergeCells count="10">
    <mergeCell ref="F3:F4"/>
    <mergeCell ref="A6:A15"/>
    <mergeCell ref="A16:A25"/>
    <mergeCell ref="A26:A33"/>
    <mergeCell ref="C37:D37"/>
    <mergeCell ref="A1:B1"/>
    <mergeCell ref="A2:D2"/>
    <mergeCell ref="A3:A4"/>
    <mergeCell ref="B3:B4"/>
    <mergeCell ref="C3:E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BreakPreview" zoomScaleNormal="100" zoomScaleSheetLayoutView="100" workbookViewId="0">
      <selection activeCell="M9" sqref="M9"/>
    </sheetView>
  </sheetViews>
  <sheetFormatPr defaultRowHeight="20.100000000000001" customHeight="1"/>
  <cols>
    <col min="1" max="1" width="10.5" style="5" customWidth="1"/>
    <col min="2" max="2" width="7.25" style="5" customWidth="1"/>
    <col min="3" max="3" width="10.125" style="5" customWidth="1"/>
    <col min="4" max="4" width="7.25" style="5" customWidth="1"/>
    <col min="5" max="5" width="10.125" style="5" customWidth="1"/>
    <col min="6" max="6" width="7.25" style="5" customWidth="1"/>
    <col min="7" max="7" width="10.125" style="5" customWidth="1"/>
    <col min="8" max="8" width="7.25" style="5" customWidth="1"/>
    <col min="9" max="9" width="10.125" style="5" customWidth="1"/>
    <col min="10" max="256" width="9" style="5"/>
    <col min="257" max="257" width="10.5" style="5" customWidth="1"/>
    <col min="258" max="258" width="8.625" style="5" customWidth="1"/>
    <col min="259" max="259" width="11.375" style="5" customWidth="1"/>
    <col min="260" max="260" width="8.375" style="5" customWidth="1"/>
    <col min="261" max="261" width="10.75" style="5" customWidth="1"/>
    <col min="262" max="262" width="7.875" style="5" customWidth="1"/>
    <col min="263" max="263" width="10.375" style="5" customWidth="1"/>
    <col min="264" max="264" width="7.25" style="5" customWidth="1"/>
    <col min="265" max="265" width="8.125" style="5" customWidth="1"/>
    <col min="266" max="512" width="9" style="5"/>
    <col min="513" max="513" width="10.5" style="5" customWidth="1"/>
    <col min="514" max="514" width="8.625" style="5" customWidth="1"/>
    <col min="515" max="515" width="11.375" style="5" customWidth="1"/>
    <col min="516" max="516" width="8.375" style="5" customWidth="1"/>
    <col min="517" max="517" width="10.75" style="5" customWidth="1"/>
    <col min="518" max="518" width="7.875" style="5" customWidth="1"/>
    <col min="519" max="519" width="10.375" style="5" customWidth="1"/>
    <col min="520" max="520" width="7.25" style="5" customWidth="1"/>
    <col min="521" max="521" width="8.125" style="5" customWidth="1"/>
    <col min="522" max="768" width="9" style="5"/>
    <col min="769" max="769" width="10.5" style="5" customWidth="1"/>
    <col min="770" max="770" width="8.625" style="5" customWidth="1"/>
    <col min="771" max="771" width="11.375" style="5" customWidth="1"/>
    <col min="772" max="772" width="8.375" style="5" customWidth="1"/>
    <col min="773" max="773" width="10.75" style="5" customWidth="1"/>
    <col min="774" max="774" width="7.875" style="5" customWidth="1"/>
    <col min="775" max="775" width="10.375" style="5" customWidth="1"/>
    <col min="776" max="776" width="7.25" style="5" customWidth="1"/>
    <col min="777" max="777" width="8.125" style="5" customWidth="1"/>
    <col min="778" max="1024" width="9" style="5"/>
    <col min="1025" max="1025" width="10.5" style="5" customWidth="1"/>
    <col min="1026" max="1026" width="8.625" style="5" customWidth="1"/>
    <col min="1027" max="1027" width="11.375" style="5" customWidth="1"/>
    <col min="1028" max="1028" width="8.375" style="5" customWidth="1"/>
    <col min="1029" max="1029" width="10.75" style="5" customWidth="1"/>
    <col min="1030" max="1030" width="7.875" style="5" customWidth="1"/>
    <col min="1031" max="1031" width="10.375" style="5" customWidth="1"/>
    <col min="1032" max="1032" width="7.25" style="5" customWidth="1"/>
    <col min="1033" max="1033" width="8.125" style="5" customWidth="1"/>
    <col min="1034" max="1280" width="9" style="5"/>
    <col min="1281" max="1281" width="10.5" style="5" customWidth="1"/>
    <col min="1282" max="1282" width="8.625" style="5" customWidth="1"/>
    <col min="1283" max="1283" width="11.375" style="5" customWidth="1"/>
    <col min="1284" max="1284" width="8.375" style="5" customWidth="1"/>
    <col min="1285" max="1285" width="10.75" style="5" customWidth="1"/>
    <col min="1286" max="1286" width="7.875" style="5" customWidth="1"/>
    <col min="1287" max="1287" width="10.375" style="5" customWidth="1"/>
    <col min="1288" max="1288" width="7.25" style="5" customWidth="1"/>
    <col min="1289" max="1289" width="8.125" style="5" customWidth="1"/>
    <col min="1290" max="1536" width="9" style="5"/>
    <col min="1537" max="1537" width="10.5" style="5" customWidth="1"/>
    <col min="1538" max="1538" width="8.625" style="5" customWidth="1"/>
    <col min="1539" max="1539" width="11.375" style="5" customWidth="1"/>
    <col min="1540" max="1540" width="8.375" style="5" customWidth="1"/>
    <col min="1541" max="1541" width="10.75" style="5" customWidth="1"/>
    <col min="1542" max="1542" width="7.875" style="5" customWidth="1"/>
    <col min="1543" max="1543" width="10.375" style="5" customWidth="1"/>
    <col min="1544" max="1544" width="7.25" style="5" customWidth="1"/>
    <col min="1545" max="1545" width="8.125" style="5" customWidth="1"/>
    <col min="1546" max="1792" width="9" style="5"/>
    <col min="1793" max="1793" width="10.5" style="5" customWidth="1"/>
    <col min="1794" max="1794" width="8.625" style="5" customWidth="1"/>
    <col min="1795" max="1795" width="11.375" style="5" customWidth="1"/>
    <col min="1796" max="1796" width="8.375" style="5" customWidth="1"/>
    <col min="1797" max="1797" width="10.75" style="5" customWidth="1"/>
    <col min="1798" max="1798" width="7.875" style="5" customWidth="1"/>
    <col min="1799" max="1799" width="10.375" style="5" customWidth="1"/>
    <col min="1800" max="1800" width="7.25" style="5" customWidth="1"/>
    <col min="1801" max="1801" width="8.125" style="5" customWidth="1"/>
    <col min="1802" max="2048" width="9" style="5"/>
    <col min="2049" max="2049" width="10.5" style="5" customWidth="1"/>
    <col min="2050" max="2050" width="8.625" style="5" customWidth="1"/>
    <col min="2051" max="2051" width="11.375" style="5" customWidth="1"/>
    <col min="2052" max="2052" width="8.375" style="5" customWidth="1"/>
    <col min="2053" max="2053" width="10.75" style="5" customWidth="1"/>
    <col min="2054" max="2054" width="7.875" style="5" customWidth="1"/>
    <col min="2055" max="2055" width="10.375" style="5" customWidth="1"/>
    <col min="2056" max="2056" width="7.25" style="5" customWidth="1"/>
    <col min="2057" max="2057" width="8.125" style="5" customWidth="1"/>
    <col min="2058" max="2304" width="9" style="5"/>
    <col min="2305" max="2305" width="10.5" style="5" customWidth="1"/>
    <col min="2306" max="2306" width="8.625" style="5" customWidth="1"/>
    <col min="2307" max="2307" width="11.375" style="5" customWidth="1"/>
    <col min="2308" max="2308" width="8.375" style="5" customWidth="1"/>
    <col min="2309" max="2309" width="10.75" style="5" customWidth="1"/>
    <col min="2310" max="2310" width="7.875" style="5" customWidth="1"/>
    <col min="2311" max="2311" width="10.375" style="5" customWidth="1"/>
    <col min="2312" max="2312" width="7.25" style="5" customWidth="1"/>
    <col min="2313" max="2313" width="8.125" style="5" customWidth="1"/>
    <col min="2314" max="2560" width="9" style="5"/>
    <col min="2561" max="2561" width="10.5" style="5" customWidth="1"/>
    <col min="2562" max="2562" width="8.625" style="5" customWidth="1"/>
    <col min="2563" max="2563" width="11.375" style="5" customWidth="1"/>
    <col min="2564" max="2564" width="8.375" style="5" customWidth="1"/>
    <col min="2565" max="2565" width="10.75" style="5" customWidth="1"/>
    <col min="2566" max="2566" width="7.875" style="5" customWidth="1"/>
    <col min="2567" max="2567" width="10.375" style="5" customWidth="1"/>
    <col min="2568" max="2568" width="7.25" style="5" customWidth="1"/>
    <col min="2569" max="2569" width="8.125" style="5" customWidth="1"/>
    <col min="2570" max="2816" width="9" style="5"/>
    <col min="2817" max="2817" width="10.5" style="5" customWidth="1"/>
    <col min="2818" max="2818" width="8.625" style="5" customWidth="1"/>
    <col min="2819" max="2819" width="11.375" style="5" customWidth="1"/>
    <col min="2820" max="2820" width="8.375" style="5" customWidth="1"/>
    <col min="2821" max="2821" width="10.75" style="5" customWidth="1"/>
    <col min="2822" max="2822" width="7.875" style="5" customWidth="1"/>
    <col min="2823" max="2823" width="10.375" style="5" customWidth="1"/>
    <col min="2824" max="2824" width="7.25" style="5" customWidth="1"/>
    <col min="2825" max="2825" width="8.125" style="5" customWidth="1"/>
    <col min="2826" max="3072" width="9" style="5"/>
    <col min="3073" max="3073" width="10.5" style="5" customWidth="1"/>
    <col min="3074" max="3074" width="8.625" style="5" customWidth="1"/>
    <col min="3075" max="3075" width="11.375" style="5" customWidth="1"/>
    <col min="3076" max="3076" width="8.375" style="5" customWidth="1"/>
    <col min="3077" max="3077" width="10.75" style="5" customWidth="1"/>
    <col min="3078" max="3078" width="7.875" style="5" customWidth="1"/>
    <col min="3079" max="3079" width="10.375" style="5" customWidth="1"/>
    <col min="3080" max="3080" width="7.25" style="5" customWidth="1"/>
    <col min="3081" max="3081" width="8.125" style="5" customWidth="1"/>
    <col min="3082" max="3328" width="9" style="5"/>
    <col min="3329" max="3329" width="10.5" style="5" customWidth="1"/>
    <col min="3330" max="3330" width="8.625" style="5" customWidth="1"/>
    <col min="3331" max="3331" width="11.375" style="5" customWidth="1"/>
    <col min="3332" max="3332" width="8.375" style="5" customWidth="1"/>
    <col min="3333" max="3333" width="10.75" style="5" customWidth="1"/>
    <col min="3334" max="3334" width="7.875" style="5" customWidth="1"/>
    <col min="3335" max="3335" width="10.375" style="5" customWidth="1"/>
    <col min="3336" max="3336" width="7.25" style="5" customWidth="1"/>
    <col min="3337" max="3337" width="8.125" style="5" customWidth="1"/>
    <col min="3338" max="3584" width="9" style="5"/>
    <col min="3585" max="3585" width="10.5" style="5" customWidth="1"/>
    <col min="3586" max="3586" width="8.625" style="5" customWidth="1"/>
    <col min="3587" max="3587" width="11.375" style="5" customWidth="1"/>
    <col min="3588" max="3588" width="8.375" style="5" customWidth="1"/>
    <col min="3589" max="3589" width="10.75" style="5" customWidth="1"/>
    <col min="3590" max="3590" width="7.875" style="5" customWidth="1"/>
    <col min="3591" max="3591" width="10.375" style="5" customWidth="1"/>
    <col min="3592" max="3592" width="7.25" style="5" customWidth="1"/>
    <col min="3593" max="3593" width="8.125" style="5" customWidth="1"/>
    <col min="3594" max="3840" width="9" style="5"/>
    <col min="3841" max="3841" width="10.5" style="5" customWidth="1"/>
    <col min="3842" max="3842" width="8.625" style="5" customWidth="1"/>
    <col min="3843" max="3843" width="11.375" style="5" customWidth="1"/>
    <col min="3844" max="3844" width="8.375" style="5" customWidth="1"/>
    <col min="3845" max="3845" width="10.75" style="5" customWidth="1"/>
    <col min="3846" max="3846" width="7.875" style="5" customWidth="1"/>
    <col min="3847" max="3847" width="10.375" style="5" customWidth="1"/>
    <col min="3848" max="3848" width="7.25" style="5" customWidth="1"/>
    <col min="3849" max="3849" width="8.125" style="5" customWidth="1"/>
    <col min="3850" max="4096" width="9" style="5"/>
    <col min="4097" max="4097" width="10.5" style="5" customWidth="1"/>
    <col min="4098" max="4098" width="8.625" style="5" customWidth="1"/>
    <col min="4099" max="4099" width="11.375" style="5" customWidth="1"/>
    <col min="4100" max="4100" width="8.375" style="5" customWidth="1"/>
    <col min="4101" max="4101" width="10.75" style="5" customWidth="1"/>
    <col min="4102" max="4102" width="7.875" style="5" customWidth="1"/>
    <col min="4103" max="4103" width="10.375" style="5" customWidth="1"/>
    <col min="4104" max="4104" width="7.25" style="5" customWidth="1"/>
    <col min="4105" max="4105" width="8.125" style="5" customWidth="1"/>
    <col min="4106" max="4352" width="9" style="5"/>
    <col min="4353" max="4353" width="10.5" style="5" customWidth="1"/>
    <col min="4354" max="4354" width="8.625" style="5" customWidth="1"/>
    <col min="4355" max="4355" width="11.375" style="5" customWidth="1"/>
    <col min="4356" max="4356" width="8.375" style="5" customWidth="1"/>
    <col min="4357" max="4357" width="10.75" style="5" customWidth="1"/>
    <col min="4358" max="4358" width="7.875" style="5" customWidth="1"/>
    <col min="4359" max="4359" width="10.375" style="5" customWidth="1"/>
    <col min="4360" max="4360" width="7.25" style="5" customWidth="1"/>
    <col min="4361" max="4361" width="8.125" style="5" customWidth="1"/>
    <col min="4362" max="4608" width="9" style="5"/>
    <col min="4609" max="4609" width="10.5" style="5" customWidth="1"/>
    <col min="4610" max="4610" width="8.625" style="5" customWidth="1"/>
    <col min="4611" max="4611" width="11.375" style="5" customWidth="1"/>
    <col min="4612" max="4612" width="8.375" style="5" customWidth="1"/>
    <col min="4613" max="4613" width="10.75" style="5" customWidth="1"/>
    <col min="4614" max="4614" width="7.875" style="5" customWidth="1"/>
    <col min="4615" max="4615" width="10.375" style="5" customWidth="1"/>
    <col min="4616" max="4616" width="7.25" style="5" customWidth="1"/>
    <col min="4617" max="4617" width="8.125" style="5" customWidth="1"/>
    <col min="4618" max="4864" width="9" style="5"/>
    <col min="4865" max="4865" width="10.5" style="5" customWidth="1"/>
    <col min="4866" max="4866" width="8.625" style="5" customWidth="1"/>
    <col min="4867" max="4867" width="11.375" style="5" customWidth="1"/>
    <col min="4868" max="4868" width="8.375" style="5" customWidth="1"/>
    <col min="4869" max="4869" width="10.75" style="5" customWidth="1"/>
    <col min="4870" max="4870" width="7.875" style="5" customWidth="1"/>
    <col min="4871" max="4871" width="10.375" style="5" customWidth="1"/>
    <col min="4872" max="4872" width="7.25" style="5" customWidth="1"/>
    <col min="4873" max="4873" width="8.125" style="5" customWidth="1"/>
    <col min="4874" max="5120" width="9" style="5"/>
    <col min="5121" max="5121" width="10.5" style="5" customWidth="1"/>
    <col min="5122" max="5122" width="8.625" style="5" customWidth="1"/>
    <col min="5123" max="5123" width="11.375" style="5" customWidth="1"/>
    <col min="5124" max="5124" width="8.375" style="5" customWidth="1"/>
    <col min="5125" max="5125" width="10.75" style="5" customWidth="1"/>
    <col min="5126" max="5126" width="7.875" style="5" customWidth="1"/>
    <col min="5127" max="5127" width="10.375" style="5" customWidth="1"/>
    <col min="5128" max="5128" width="7.25" style="5" customWidth="1"/>
    <col min="5129" max="5129" width="8.125" style="5" customWidth="1"/>
    <col min="5130" max="5376" width="9" style="5"/>
    <col min="5377" max="5377" width="10.5" style="5" customWidth="1"/>
    <col min="5378" max="5378" width="8.625" style="5" customWidth="1"/>
    <col min="5379" max="5379" width="11.375" style="5" customWidth="1"/>
    <col min="5380" max="5380" width="8.375" style="5" customWidth="1"/>
    <col min="5381" max="5381" width="10.75" style="5" customWidth="1"/>
    <col min="5382" max="5382" width="7.875" style="5" customWidth="1"/>
    <col min="5383" max="5383" width="10.375" style="5" customWidth="1"/>
    <col min="5384" max="5384" width="7.25" style="5" customWidth="1"/>
    <col min="5385" max="5385" width="8.125" style="5" customWidth="1"/>
    <col min="5386" max="5632" width="9" style="5"/>
    <col min="5633" max="5633" width="10.5" style="5" customWidth="1"/>
    <col min="5634" max="5634" width="8.625" style="5" customWidth="1"/>
    <col min="5635" max="5635" width="11.375" style="5" customWidth="1"/>
    <col min="5636" max="5636" width="8.375" style="5" customWidth="1"/>
    <col min="5637" max="5637" width="10.75" style="5" customWidth="1"/>
    <col min="5638" max="5638" width="7.875" style="5" customWidth="1"/>
    <col min="5639" max="5639" width="10.375" style="5" customWidth="1"/>
    <col min="5640" max="5640" width="7.25" style="5" customWidth="1"/>
    <col min="5641" max="5641" width="8.125" style="5" customWidth="1"/>
    <col min="5642" max="5888" width="9" style="5"/>
    <col min="5889" max="5889" width="10.5" style="5" customWidth="1"/>
    <col min="5890" max="5890" width="8.625" style="5" customWidth="1"/>
    <col min="5891" max="5891" width="11.375" style="5" customWidth="1"/>
    <col min="5892" max="5892" width="8.375" style="5" customWidth="1"/>
    <col min="5893" max="5893" width="10.75" style="5" customWidth="1"/>
    <col min="5894" max="5894" width="7.875" style="5" customWidth="1"/>
    <col min="5895" max="5895" width="10.375" style="5" customWidth="1"/>
    <col min="5896" max="5896" width="7.25" style="5" customWidth="1"/>
    <col min="5897" max="5897" width="8.125" style="5" customWidth="1"/>
    <col min="5898" max="6144" width="9" style="5"/>
    <col min="6145" max="6145" width="10.5" style="5" customWidth="1"/>
    <col min="6146" max="6146" width="8.625" style="5" customWidth="1"/>
    <col min="6147" max="6147" width="11.375" style="5" customWidth="1"/>
    <col min="6148" max="6148" width="8.375" style="5" customWidth="1"/>
    <col min="6149" max="6149" width="10.75" style="5" customWidth="1"/>
    <col min="6150" max="6150" width="7.875" style="5" customWidth="1"/>
    <col min="6151" max="6151" width="10.375" style="5" customWidth="1"/>
    <col min="6152" max="6152" width="7.25" style="5" customWidth="1"/>
    <col min="6153" max="6153" width="8.125" style="5" customWidth="1"/>
    <col min="6154" max="6400" width="9" style="5"/>
    <col min="6401" max="6401" width="10.5" style="5" customWidth="1"/>
    <col min="6402" max="6402" width="8.625" style="5" customWidth="1"/>
    <col min="6403" max="6403" width="11.375" style="5" customWidth="1"/>
    <col min="6404" max="6404" width="8.375" style="5" customWidth="1"/>
    <col min="6405" max="6405" width="10.75" style="5" customWidth="1"/>
    <col min="6406" max="6406" width="7.875" style="5" customWidth="1"/>
    <col min="6407" max="6407" width="10.375" style="5" customWidth="1"/>
    <col min="6408" max="6408" width="7.25" style="5" customWidth="1"/>
    <col min="6409" max="6409" width="8.125" style="5" customWidth="1"/>
    <col min="6410" max="6656" width="9" style="5"/>
    <col min="6657" max="6657" width="10.5" style="5" customWidth="1"/>
    <col min="6658" max="6658" width="8.625" style="5" customWidth="1"/>
    <col min="6659" max="6659" width="11.375" style="5" customWidth="1"/>
    <col min="6660" max="6660" width="8.375" style="5" customWidth="1"/>
    <col min="6661" max="6661" width="10.75" style="5" customWidth="1"/>
    <col min="6662" max="6662" width="7.875" style="5" customWidth="1"/>
    <col min="6663" max="6663" width="10.375" style="5" customWidth="1"/>
    <col min="6664" max="6664" width="7.25" style="5" customWidth="1"/>
    <col min="6665" max="6665" width="8.125" style="5" customWidth="1"/>
    <col min="6666" max="6912" width="9" style="5"/>
    <col min="6913" max="6913" width="10.5" style="5" customWidth="1"/>
    <col min="6914" max="6914" width="8.625" style="5" customWidth="1"/>
    <col min="6915" max="6915" width="11.375" style="5" customWidth="1"/>
    <col min="6916" max="6916" width="8.375" style="5" customWidth="1"/>
    <col min="6917" max="6917" width="10.75" style="5" customWidth="1"/>
    <col min="6918" max="6918" width="7.875" style="5" customWidth="1"/>
    <col min="6919" max="6919" width="10.375" style="5" customWidth="1"/>
    <col min="6920" max="6920" width="7.25" style="5" customWidth="1"/>
    <col min="6921" max="6921" width="8.125" style="5" customWidth="1"/>
    <col min="6922" max="7168" width="9" style="5"/>
    <col min="7169" max="7169" width="10.5" style="5" customWidth="1"/>
    <col min="7170" max="7170" width="8.625" style="5" customWidth="1"/>
    <col min="7171" max="7171" width="11.375" style="5" customWidth="1"/>
    <col min="7172" max="7172" width="8.375" style="5" customWidth="1"/>
    <col min="7173" max="7173" width="10.75" style="5" customWidth="1"/>
    <col min="7174" max="7174" width="7.875" style="5" customWidth="1"/>
    <col min="7175" max="7175" width="10.375" style="5" customWidth="1"/>
    <col min="7176" max="7176" width="7.25" style="5" customWidth="1"/>
    <col min="7177" max="7177" width="8.125" style="5" customWidth="1"/>
    <col min="7178" max="7424" width="9" style="5"/>
    <col min="7425" max="7425" width="10.5" style="5" customWidth="1"/>
    <col min="7426" max="7426" width="8.625" style="5" customWidth="1"/>
    <col min="7427" max="7427" width="11.375" style="5" customWidth="1"/>
    <col min="7428" max="7428" width="8.375" style="5" customWidth="1"/>
    <col min="7429" max="7429" width="10.75" style="5" customWidth="1"/>
    <col min="7430" max="7430" width="7.875" style="5" customWidth="1"/>
    <col min="7431" max="7431" width="10.375" style="5" customWidth="1"/>
    <col min="7432" max="7432" width="7.25" style="5" customWidth="1"/>
    <col min="7433" max="7433" width="8.125" style="5" customWidth="1"/>
    <col min="7434" max="7680" width="9" style="5"/>
    <col min="7681" max="7681" width="10.5" style="5" customWidth="1"/>
    <col min="7682" max="7682" width="8.625" style="5" customWidth="1"/>
    <col min="7683" max="7683" width="11.375" style="5" customWidth="1"/>
    <col min="7684" max="7684" width="8.375" style="5" customWidth="1"/>
    <col min="7685" max="7685" width="10.75" style="5" customWidth="1"/>
    <col min="7686" max="7686" width="7.875" style="5" customWidth="1"/>
    <col min="7687" max="7687" width="10.375" style="5" customWidth="1"/>
    <col min="7688" max="7688" width="7.25" style="5" customWidth="1"/>
    <col min="7689" max="7689" width="8.125" style="5" customWidth="1"/>
    <col min="7690" max="7936" width="9" style="5"/>
    <col min="7937" max="7937" width="10.5" style="5" customWidth="1"/>
    <col min="7938" max="7938" width="8.625" style="5" customWidth="1"/>
    <col min="7939" max="7939" width="11.375" style="5" customWidth="1"/>
    <col min="7940" max="7940" width="8.375" style="5" customWidth="1"/>
    <col min="7941" max="7941" width="10.75" style="5" customWidth="1"/>
    <col min="7942" max="7942" width="7.875" style="5" customWidth="1"/>
    <col min="7943" max="7943" width="10.375" style="5" customWidth="1"/>
    <col min="7944" max="7944" width="7.25" style="5" customWidth="1"/>
    <col min="7945" max="7945" width="8.125" style="5" customWidth="1"/>
    <col min="7946" max="8192" width="9" style="5"/>
    <col min="8193" max="8193" width="10.5" style="5" customWidth="1"/>
    <col min="8194" max="8194" width="8.625" style="5" customWidth="1"/>
    <col min="8195" max="8195" width="11.375" style="5" customWidth="1"/>
    <col min="8196" max="8196" width="8.375" style="5" customWidth="1"/>
    <col min="8197" max="8197" width="10.75" style="5" customWidth="1"/>
    <col min="8198" max="8198" width="7.875" style="5" customWidth="1"/>
    <col min="8199" max="8199" width="10.375" style="5" customWidth="1"/>
    <col min="8200" max="8200" width="7.25" style="5" customWidth="1"/>
    <col min="8201" max="8201" width="8.125" style="5" customWidth="1"/>
    <col min="8202" max="8448" width="9" style="5"/>
    <col min="8449" max="8449" width="10.5" style="5" customWidth="1"/>
    <col min="8450" max="8450" width="8.625" style="5" customWidth="1"/>
    <col min="8451" max="8451" width="11.375" style="5" customWidth="1"/>
    <col min="8452" max="8452" width="8.375" style="5" customWidth="1"/>
    <col min="8453" max="8453" width="10.75" style="5" customWidth="1"/>
    <col min="8454" max="8454" width="7.875" style="5" customWidth="1"/>
    <col min="8455" max="8455" width="10.375" style="5" customWidth="1"/>
    <col min="8456" max="8456" width="7.25" style="5" customWidth="1"/>
    <col min="8457" max="8457" width="8.125" style="5" customWidth="1"/>
    <col min="8458" max="8704" width="9" style="5"/>
    <col min="8705" max="8705" width="10.5" style="5" customWidth="1"/>
    <col min="8706" max="8706" width="8.625" style="5" customWidth="1"/>
    <col min="8707" max="8707" width="11.375" style="5" customWidth="1"/>
    <col min="8708" max="8708" width="8.375" style="5" customWidth="1"/>
    <col min="8709" max="8709" width="10.75" style="5" customWidth="1"/>
    <col min="8710" max="8710" width="7.875" style="5" customWidth="1"/>
    <col min="8711" max="8711" width="10.375" style="5" customWidth="1"/>
    <col min="8712" max="8712" width="7.25" style="5" customWidth="1"/>
    <col min="8713" max="8713" width="8.125" style="5" customWidth="1"/>
    <col min="8714" max="8960" width="9" style="5"/>
    <col min="8961" max="8961" width="10.5" style="5" customWidth="1"/>
    <col min="8962" max="8962" width="8.625" style="5" customWidth="1"/>
    <col min="8963" max="8963" width="11.375" style="5" customWidth="1"/>
    <col min="8964" max="8964" width="8.375" style="5" customWidth="1"/>
    <col min="8965" max="8965" width="10.75" style="5" customWidth="1"/>
    <col min="8966" max="8966" width="7.875" style="5" customWidth="1"/>
    <col min="8967" max="8967" width="10.375" style="5" customWidth="1"/>
    <col min="8968" max="8968" width="7.25" style="5" customWidth="1"/>
    <col min="8969" max="8969" width="8.125" style="5" customWidth="1"/>
    <col min="8970" max="9216" width="9" style="5"/>
    <col min="9217" max="9217" width="10.5" style="5" customWidth="1"/>
    <col min="9218" max="9218" width="8.625" style="5" customWidth="1"/>
    <col min="9219" max="9219" width="11.375" style="5" customWidth="1"/>
    <col min="9220" max="9220" width="8.375" style="5" customWidth="1"/>
    <col min="9221" max="9221" width="10.75" style="5" customWidth="1"/>
    <col min="9222" max="9222" width="7.875" style="5" customWidth="1"/>
    <col min="9223" max="9223" width="10.375" style="5" customWidth="1"/>
    <col min="9224" max="9224" width="7.25" style="5" customWidth="1"/>
    <col min="9225" max="9225" width="8.125" style="5" customWidth="1"/>
    <col min="9226" max="9472" width="9" style="5"/>
    <col min="9473" max="9473" width="10.5" style="5" customWidth="1"/>
    <col min="9474" max="9474" width="8.625" style="5" customWidth="1"/>
    <col min="9475" max="9475" width="11.375" style="5" customWidth="1"/>
    <col min="9476" max="9476" width="8.375" style="5" customWidth="1"/>
    <col min="9477" max="9477" width="10.75" style="5" customWidth="1"/>
    <col min="9478" max="9478" width="7.875" style="5" customWidth="1"/>
    <col min="9479" max="9479" width="10.375" style="5" customWidth="1"/>
    <col min="9480" max="9480" width="7.25" style="5" customWidth="1"/>
    <col min="9481" max="9481" width="8.125" style="5" customWidth="1"/>
    <col min="9482" max="9728" width="9" style="5"/>
    <col min="9729" max="9729" width="10.5" style="5" customWidth="1"/>
    <col min="9730" max="9730" width="8.625" style="5" customWidth="1"/>
    <col min="9731" max="9731" width="11.375" style="5" customWidth="1"/>
    <col min="9732" max="9732" width="8.375" style="5" customWidth="1"/>
    <col min="9733" max="9733" width="10.75" style="5" customWidth="1"/>
    <col min="9734" max="9734" width="7.875" style="5" customWidth="1"/>
    <col min="9735" max="9735" width="10.375" style="5" customWidth="1"/>
    <col min="9736" max="9736" width="7.25" style="5" customWidth="1"/>
    <col min="9737" max="9737" width="8.125" style="5" customWidth="1"/>
    <col min="9738" max="9984" width="9" style="5"/>
    <col min="9985" max="9985" width="10.5" style="5" customWidth="1"/>
    <col min="9986" max="9986" width="8.625" style="5" customWidth="1"/>
    <col min="9987" max="9987" width="11.375" style="5" customWidth="1"/>
    <col min="9988" max="9988" width="8.375" style="5" customWidth="1"/>
    <col min="9989" max="9989" width="10.75" style="5" customWidth="1"/>
    <col min="9990" max="9990" width="7.875" style="5" customWidth="1"/>
    <col min="9991" max="9991" width="10.375" style="5" customWidth="1"/>
    <col min="9992" max="9992" width="7.25" style="5" customWidth="1"/>
    <col min="9993" max="9993" width="8.125" style="5" customWidth="1"/>
    <col min="9994" max="10240" width="9" style="5"/>
    <col min="10241" max="10241" width="10.5" style="5" customWidth="1"/>
    <col min="10242" max="10242" width="8.625" style="5" customWidth="1"/>
    <col min="10243" max="10243" width="11.375" style="5" customWidth="1"/>
    <col min="10244" max="10244" width="8.375" style="5" customWidth="1"/>
    <col min="10245" max="10245" width="10.75" style="5" customWidth="1"/>
    <col min="10246" max="10246" width="7.875" style="5" customWidth="1"/>
    <col min="10247" max="10247" width="10.375" style="5" customWidth="1"/>
    <col min="10248" max="10248" width="7.25" style="5" customWidth="1"/>
    <col min="10249" max="10249" width="8.125" style="5" customWidth="1"/>
    <col min="10250" max="10496" width="9" style="5"/>
    <col min="10497" max="10497" width="10.5" style="5" customWidth="1"/>
    <col min="10498" max="10498" width="8.625" style="5" customWidth="1"/>
    <col min="10499" max="10499" width="11.375" style="5" customWidth="1"/>
    <col min="10500" max="10500" width="8.375" style="5" customWidth="1"/>
    <col min="10501" max="10501" width="10.75" style="5" customWidth="1"/>
    <col min="10502" max="10502" width="7.875" style="5" customWidth="1"/>
    <col min="10503" max="10503" width="10.375" style="5" customWidth="1"/>
    <col min="10504" max="10504" width="7.25" style="5" customWidth="1"/>
    <col min="10505" max="10505" width="8.125" style="5" customWidth="1"/>
    <col min="10506" max="10752" width="9" style="5"/>
    <col min="10753" max="10753" width="10.5" style="5" customWidth="1"/>
    <col min="10754" max="10754" width="8.625" style="5" customWidth="1"/>
    <col min="10755" max="10755" width="11.375" style="5" customWidth="1"/>
    <col min="10756" max="10756" width="8.375" style="5" customWidth="1"/>
    <col min="10757" max="10757" width="10.75" style="5" customWidth="1"/>
    <col min="10758" max="10758" width="7.875" style="5" customWidth="1"/>
    <col min="10759" max="10759" width="10.375" style="5" customWidth="1"/>
    <col min="10760" max="10760" width="7.25" style="5" customWidth="1"/>
    <col min="10761" max="10761" width="8.125" style="5" customWidth="1"/>
    <col min="10762" max="11008" width="9" style="5"/>
    <col min="11009" max="11009" width="10.5" style="5" customWidth="1"/>
    <col min="11010" max="11010" width="8.625" style="5" customWidth="1"/>
    <col min="11011" max="11011" width="11.375" style="5" customWidth="1"/>
    <col min="11012" max="11012" width="8.375" style="5" customWidth="1"/>
    <col min="11013" max="11013" width="10.75" style="5" customWidth="1"/>
    <col min="11014" max="11014" width="7.875" style="5" customWidth="1"/>
    <col min="11015" max="11015" width="10.375" style="5" customWidth="1"/>
    <col min="11016" max="11016" width="7.25" style="5" customWidth="1"/>
    <col min="11017" max="11017" width="8.125" style="5" customWidth="1"/>
    <col min="11018" max="11264" width="9" style="5"/>
    <col min="11265" max="11265" width="10.5" style="5" customWidth="1"/>
    <col min="11266" max="11266" width="8.625" style="5" customWidth="1"/>
    <col min="11267" max="11267" width="11.375" style="5" customWidth="1"/>
    <col min="11268" max="11268" width="8.375" style="5" customWidth="1"/>
    <col min="11269" max="11269" width="10.75" style="5" customWidth="1"/>
    <col min="11270" max="11270" width="7.875" style="5" customWidth="1"/>
    <col min="11271" max="11271" width="10.375" style="5" customWidth="1"/>
    <col min="11272" max="11272" width="7.25" style="5" customWidth="1"/>
    <col min="11273" max="11273" width="8.125" style="5" customWidth="1"/>
    <col min="11274" max="11520" width="9" style="5"/>
    <col min="11521" max="11521" width="10.5" style="5" customWidth="1"/>
    <col min="11522" max="11522" width="8.625" style="5" customWidth="1"/>
    <col min="11523" max="11523" width="11.375" style="5" customWidth="1"/>
    <col min="11524" max="11524" width="8.375" style="5" customWidth="1"/>
    <col min="11525" max="11525" width="10.75" style="5" customWidth="1"/>
    <col min="11526" max="11526" width="7.875" style="5" customWidth="1"/>
    <col min="11527" max="11527" width="10.375" style="5" customWidth="1"/>
    <col min="11528" max="11528" width="7.25" style="5" customWidth="1"/>
    <col min="11529" max="11529" width="8.125" style="5" customWidth="1"/>
    <col min="11530" max="11776" width="9" style="5"/>
    <col min="11777" max="11777" width="10.5" style="5" customWidth="1"/>
    <col min="11778" max="11778" width="8.625" style="5" customWidth="1"/>
    <col min="11779" max="11779" width="11.375" style="5" customWidth="1"/>
    <col min="11780" max="11780" width="8.375" style="5" customWidth="1"/>
    <col min="11781" max="11781" width="10.75" style="5" customWidth="1"/>
    <col min="11782" max="11782" width="7.875" style="5" customWidth="1"/>
    <col min="11783" max="11783" width="10.375" style="5" customWidth="1"/>
    <col min="11784" max="11784" width="7.25" style="5" customWidth="1"/>
    <col min="11785" max="11785" width="8.125" style="5" customWidth="1"/>
    <col min="11786" max="12032" width="9" style="5"/>
    <col min="12033" max="12033" width="10.5" style="5" customWidth="1"/>
    <col min="12034" max="12034" width="8.625" style="5" customWidth="1"/>
    <col min="12035" max="12035" width="11.375" style="5" customWidth="1"/>
    <col min="12036" max="12036" width="8.375" style="5" customWidth="1"/>
    <col min="12037" max="12037" width="10.75" style="5" customWidth="1"/>
    <col min="12038" max="12038" width="7.875" style="5" customWidth="1"/>
    <col min="12039" max="12039" width="10.375" style="5" customWidth="1"/>
    <col min="12040" max="12040" width="7.25" style="5" customWidth="1"/>
    <col min="12041" max="12041" width="8.125" style="5" customWidth="1"/>
    <col min="12042" max="12288" width="9" style="5"/>
    <col min="12289" max="12289" width="10.5" style="5" customWidth="1"/>
    <col min="12290" max="12290" width="8.625" style="5" customWidth="1"/>
    <col min="12291" max="12291" width="11.375" style="5" customWidth="1"/>
    <col min="12292" max="12292" width="8.375" style="5" customWidth="1"/>
    <col min="12293" max="12293" width="10.75" style="5" customWidth="1"/>
    <col min="12294" max="12294" width="7.875" style="5" customWidth="1"/>
    <col min="12295" max="12295" width="10.375" style="5" customWidth="1"/>
    <col min="12296" max="12296" width="7.25" style="5" customWidth="1"/>
    <col min="12297" max="12297" width="8.125" style="5" customWidth="1"/>
    <col min="12298" max="12544" width="9" style="5"/>
    <col min="12545" max="12545" width="10.5" style="5" customWidth="1"/>
    <col min="12546" max="12546" width="8.625" style="5" customWidth="1"/>
    <col min="12547" max="12547" width="11.375" style="5" customWidth="1"/>
    <col min="12548" max="12548" width="8.375" style="5" customWidth="1"/>
    <col min="12549" max="12549" width="10.75" style="5" customWidth="1"/>
    <col min="12550" max="12550" width="7.875" style="5" customWidth="1"/>
    <col min="12551" max="12551" width="10.375" style="5" customWidth="1"/>
    <col min="12552" max="12552" width="7.25" style="5" customWidth="1"/>
    <col min="12553" max="12553" width="8.125" style="5" customWidth="1"/>
    <col min="12554" max="12800" width="9" style="5"/>
    <col min="12801" max="12801" width="10.5" style="5" customWidth="1"/>
    <col min="12802" max="12802" width="8.625" style="5" customWidth="1"/>
    <col min="12803" max="12803" width="11.375" style="5" customWidth="1"/>
    <col min="12804" max="12804" width="8.375" style="5" customWidth="1"/>
    <col min="12805" max="12805" width="10.75" style="5" customWidth="1"/>
    <col min="12806" max="12806" width="7.875" style="5" customWidth="1"/>
    <col min="12807" max="12807" width="10.375" style="5" customWidth="1"/>
    <col min="12808" max="12808" width="7.25" style="5" customWidth="1"/>
    <col min="12809" max="12809" width="8.125" style="5" customWidth="1"/>
    <col min="12810" max="13056" width="9" style="5"/>
    <col min="13057" max="13057" width="10.5" style="5" customWidth="1"/>
    <col min="13058" max="13058" width="8.625" style="5" customWidth="1"/>
    <col min="13059" max="13059" width="11.375" style="5" customWidth="1"/>
    <col min="13060" max="13060" width="8.375" style="5" customWidth="1"/>
    <col min="13061" max="13061" width="10.75" style="5" customWidth="1"/>
    <col min="13062" max="13062" width="7.875" style="5" customWidth="1"/>
    <col min="13063" max="13063" width="10.375" style="5" customWidth="1"/>
    <col min="13064" max="13064" width="7.25" style="5" customWidth="1"/>
    <col min="13065" max="13065" width="8.125" style="5" customWidth="1"/>
    <col min="13066" max="13312" width="9" style="5"/>
    <col min="13313" max="13313" width="10.5" style="5" customWidth="1"/>
    <col min="13314" max="13314" width="8.625" style="5" customWidth="1"/>
    <col min="13315" max="13315" width="11.375" style="5" customWidth="1"/>
    <col min="13316" max="13316" width="8.375" style="5" customWidth="1"/>
    <col min="13317" max="13317" width="10.75" style="5" customWidth="1"/>
    <col min="13318" max="13318" width="7.875" style="5" customWidth="1"/>
    <col min="13319" max="13319" width="10.375" style="5" customWidth="1"/>
    <col min="13320" max="13320" width="7.25" style="5" customWidth="1"/>
    <col min="13321" max="13321" width="8.125" style="5" customWidth="1"/>
    <col min="13322" max="13568" width="9" style="5"/>
    <col min="13569" max="13569" width="10.5" style="5" customWidth="1"/>
    <col min="13570" max="13570" width="8.625" style="5" customWidth="1"/>
    <col min="13571" max="13571" width="11.375" style="5" customWidth="1"/>
    <col min="13572" max="13572" width="8.375" style="5" customWidth="1"/>
    <col min="13573" max="13573" width="10.75" style="5" customWidth="1"/>
    <col min="13574" max="13574" width="7.875" style="5" customWidth="1"/>
    <col min="13575" max="13575" width="10.375" style="5" customWidth="1"/>
    <col min="13576" max="13576" width="7.25" style="5" customWidth="1"/>
    <col min="13577" max="13577" width="8.125" style="5" customWidth="1"/>
    <col min="13578" max="13824" width="9" style="5"/>
    <col min="13825" max="13825" width="10.5" style="5" customWidth="1"/>
    <col min="13826" max="13826" width="8.625" style="5" customWidth="1"/>
    <col min="13827" max="13827" width="11.375" style="5" customWidth="1"/>
    <col min="13828" max="13828" width="8.375" style="5" customWidth="1"/>
    <col min="13829" max="13829" width="10.75" style="5" customWidth="1"/>
    <col min="13830" max="13830" width="7.875" style="5" customWidth="1"/>
    <col min="13831" max="13831" width="10.375" style="5" customWidth="1"/>
    <col min="13832" max="13832" width="7.25" style="5" customWidth="1"/>
    <col min="13833" max="13833" width="8.125" style="5" customWidth="1"/>
    <col min="13834" max="14080" width="9" style="5"/>
    <col min="14081" max="14081" width="10.5" style="5" customWidth="1"/>
    <col min="14082" max="14082" width="8.625" style="5" customWidth="1"/>
    <col min="14083" max="14083" width="11.375" style="5" customWidth="1"/>
    <col min="14084" max="14084" width="8.375" style="5" customWidth="1"/>
    <col min="14085" max="14085" width="10.75" style="5" customWidth="1"/>
    <col min="14086" max="14086" width="7.875" style="5" customWidth="1"/>
    <col min="14087" max="14087" width="10.375" style="5" customWidth="1"/>
    <col min="14088" max="14088" width="7.25" style="5" customWidth="1"/>
    <col min="14089" max="14089" width="8.125" style="5" customWidth="1"/>
    <col min="14090" max="14336" width="9" style="5"/>
    <col min="14337" max="14337" width="10.5" style="5" customWidth="1"/>
    <col min="14338" max="14338" width="8.625" style="5" customWidth="1"/>
    <col min="14339" max="14339" width="11.375" style="5" customWidth="1"/>
    <col min="14340" max="14340" width="8.375" style="5" customWidth="1"/>
    <col min="14341" max="14341" width="10.75" style="5" customWidth="1"/>
    <col min="14342" max="14342" width="7.875" style="5" customWidth="1"/>
    <col min="14343" max="14343" width="10.375" style="5" customWidth="1"/>
    <col min="14344" max="14344" width="7.25" style="5" customWidth="1"/>
    <col min="14345" max="14345" width="8.125" style="5" customWidth="1"/>
    <col min="14346" max="14592" width="9" style="5"/>
    <col min="14593" max="14593" width="10.5" style="5" customWidth="1"/>
    <col min="14594" max="14594" width="8.625" style="5" customWidth="1"/>
    <col min="14595" max="14595" width="11.375" style="5" customWidth="1"/>
    <col min="14596" max="14596" width="8.375" style="5" customWidth="1"/>
    <col min="14597" max="14597" width="10.75" style="5" customWidth="1"/>
    <col min="14598" max="14598" width="7.875" style="5" customWidth="1"/>
    <col min="14599" max="14599" width="10.375" style="5" customWidth="1"/>
    <col min="14600" max="14600" width="7.25" style="5" customWidth="1"/>
    <col min="14601" max="14601" width="8.125" style="5" customWidth="1"/>
    <col min="14602" max="14848" width="9" style="5"/>
    <col min="14849" max="14849" width="10.5" style="5" customWidth="1"/>
    <col min="14850" max="14850" width="8.625" style="5" customWidth="1"/>
    <col min="14851" max="14851" width="11.375" style="5" customWidth="1"/>
    <col min="14852" max="14852" width="8.375" style="5" customWidth="1"/>
    <col min="14853" max="14853" width="10.75" style="5" customWidth="1"/>
    <col min="14854" max="14854" width="7.875" style="5" customWidth="1"/>
    <col min="14855" max="14855" width="10.375" style="5" customWidth="1"/>
    <col min="14856" max="14856" width="7.25" style="5" customWidth="1"/>
    <col min="14857" max="14857" width="8.125" style="5" customWidth="1"/>
    <col min="14858" max="15104" width="9" style="5"/>
    <col min="15105" max="15105" width="10.5" style="5" customWidth="1"/>
    <col min="15106" max="15106" width="8.625" style="5" customWidth="1"/>
    <col min="15107" max="15107" width="11.375" style="5" customWidth="1"/>
    <col min="15108" max="15108" width="8.375" style="5" customWidth="1"/>
    <col min="15109" max="15109" width="10.75" style="5" customWidth="1"/>
    <col min="15110" max="15110" width="7.875" style="5" customWidth="1"/>
    <col min="15111" max="15111" width="10.375" style="5" customWidth="1"/>
    <col min="15112" max="15112" width="7.25" style="5" customWidth="1"/>
    <col min="15113" max="15113" width="8.125" style="5" customWidth="1"/>
    <col min="15114" max="15360" width="9" style="5"/>
    <col min="15361" max="15361" width="10.5" style="5" customWidth="1"/>
    <col min="15362" max="15362" width="8.625" style="5" customWidth="1"/>
    <col min="15363" max="15363" width="11.375" style="5" customWidth="1"/>
    <col min="15364" max="15364" width="8.375" style="5" customWidth="1"/>
    <col min="15365" max="15365" width="10.75" style="5" customWidth="1"/>
    <col min="15366" max="15366" width="7.875" style="5" customWidth="1"/>
    <col min="15367" max="15367" width="10.375" style="5" customWidth="1"/>
    <col min="15368" max="15368" width="7.25" style="5" customWidth="1"/>
    <col min="15369" max="15369" width="8.125" style="5" customWidth="1"/>
    <col min="15370" max="15616" width="9" style="5"/>
    <col min="15617" max="15617" width="10.5" style="5" customWidth="1"/>
    <col min="15618" max="15618" width="8.625" style="5" customWidth="1"/>
    <col min="15619" max="15619" width="11.375" style="5" customWidth="1"/>
    <col min="15620" max="15620" width="8.375" style="5" customWidth="1"/>
    <col min="15621" max="15621" width="10.75" style="5" customWidth="1"/>
    <col min="15622" max="15622" width="7.875" style="5" customWidth="1"/>
    <col min="15623" max="15623" width="10.375" style="5" customWidth="1"/>
    <col min="15624" max="15624" width="7.25" style="5" customWidth="1"/>
    <col min="15625" max="15625" width="8.125" style="5" customWidth="1"/>
    <col min="15626" max="15872" width="9" style="5"/>
    <col min="15873" max="15873" width="10.5" style="5" customWidth="1"/>
    <col min="15874" max="15874" width="8.625" style="5" customWidth="1"/>
    <col min="15875" max="15875" width="11.375" style="5" customWidth="1"/>
    <col min="15876" max="15876" width="8.375" style="5" customWidth="1"/>
    <col min="15877" max="15877" width="10.75" style="5" customWidth="1"/>
    <col min="15878" max="15878" width="7.875" style="5" customWidth="1"/>
    <col min="15879" max="15879" width="10.375" style="5" customWidth="1"/>
    <col min="15880" max="15880" width="7.25" style="5" customWidth="1"/>
    <col min="15881" max="15881" width="8.125" style="5" customWidth="1"/>
    <col min="15882" max="16128" width="9" style="5"/>
    <col min="16129" max="16129" width="10.5" style="5" customWidth="1"/>
    <col min="16130" max="16130" width="8.625" style="5" customWidth="1"/>
    <col min="16131" max="16131" width="11.375" style="5" customWidth="1"/>
    <col min="16132" max="16132" width="8.375" style="5" customWidth="1"/>
    <col min="16133" max="16133" width="10.75" style="5" customWidth="1"/>
    <col min="16134" max="16134" width="7.875" style="5" customWidth="1"/>
    <col min="16135" max="16135" width="10.375" style="5" customWidth="1"/>
    <col min="16136" max="16136" width="7.25" style="5" customWidth="1"/>
    <col min="16137" max="16137" width="8.125" style="5" customWidth="1"/>
    <col min="16138" max="16384" width="9" style="5"/>
  </cols>
  <sheetData>
    <row r="1" spans="1:9" ht="25.5" customHeight="1">
      <c r="A1" s="2488" t="s">
        <v>435</v>
      </c>
      <c r="B1" s="2488"/>
      <c r="C1" s="2488"/>
      <c r="D1" s="2488"/>
      <c r="E1" s="2488"/>
      <c r="F1" s="2488"/>
    </row>
    <row r="2" spans="1:9" ht="18" customHeight="1">
      <c r="A2" s="2512" t="s">
        <v>180</v>
      </c>
      <c r="B2" s="2531" t="s">
        <v>436</v>
      </c>
      <c r="C2" s="2532"/>
      <c r="D2" s="2532"/>
      <c r="E2" s="2532"/>
      <c r="F2" s="2532"/>
      <c r="G2" s="2532"/>
      <c r="H2" s="2532"/>
      <c r="I2" s="2532"/>
    </row>
    <row r="3" spans="1:9" ht="18" customHeight="1">
      <c r="A3" s="2558"/>
      <c r="B3" s="2531" t="s">
        <v>207</v>
      </c>
      <c r="C3" s="2533"/>
      <c r="D3" s="2531" t="s">
        <v>437</v>
      </c>
      <c r="E3" s="2533"/>
      <c r="F3" s="2531" t="s">
        <v>438</v>
      </c>
      <c r="G3" s="2533"/>
      <c r="H3" s="2531" t="s">
        <v>439</v>
      </c>
      <c r="I3" s="2532"/>
    </row>
    <row r="4" spans="1:9" ht="18" customHeight="1">
      <c r="A4" s="2513"/>
      <c r="B4" s="2379" t="s">
        <v>440</v>
      </c>
      <c r="C4" s="2378" t="s">
        <v>441</v>
      </c>
      <c r="D4" s="2371" t="s">
        <v>440</v>
      </c>
      <c r="E4" s="2371" t="s">
        <v>441</v>
      </c>
      <c r="F4" s="2379" t="s">
        <v>440</v>
      </c>
      <c r="G4" s="2378" t="s">
        <v>441</v>
      </c>
      <c r="H4" s="2377" t="s">
        <v>440</v>
      </c>
      <c r="I4" s="2377" t="s">
        <v>441</v>
      </c>
    </row>
    <row r="5" spans="1:9" ht="18" customHeight="1">
      <c r="A5" s="296" t="s">
        <v>442</v>
      </c>
      <c r="B5" s="297" t="s">
        <v>443</v>
      </c>
      <c r="C5" s="298" t="s">
        <v>444</v>
      </c>
      <c r="D5" s="298" t="s">
        <v>443</v>
      </c>
      <c r="E5" s="298" t="s">
        <v>444</v>
      </c>
      <c r="F5" s="298" t="s">
        <v>443</v>
      </c>
      <c r="G5" s="298" t="s">
        <v>444</v>
      </c>
      <c r="H5" s="299" t="s">
        <v>443</v>
      </c>
      <c r="I5" s="299" t="s">
        <v>444</v>
      </c>
    </row>
    <row r="6" spans="1:9" ht="18" customHeight="1">
      <c r="A6" s="2398" t="s">
        <v>3529</v>
      </c>
      <c r="B6" s="300">
        <v>5862</v>
      </c>
      <c r="C6" s="241">
        <v>4232712</v>
      </c>
      <c r="D6" s="241">
        <v>5302</v>
      </c>
      <c r="E6" s="241">
        <v>3747203</v>
      </c>
      <c r="F6" s="241">
        <v>467</v>
      </c>
      <c r="G6" s="241">
        <v>414926</v>
      </c>
      <c r="H6" s="241">
        <v>93</v>
      </c>
      <c r="I6" s="241">
        <v>70583</v>
      </c>
    </row>
    <row r="7" spans="1:9" ht="18" customHeight="1">
      <c r="A7" s="2392">
        <v>17</v>
      </c>
      <c r="B7" s="301">
        <v>6183</v>
      </c>
      <c r="C7" s="236">
        <v>4470008</v>
      </c>
      <c r="D7" s="236">
        <v>5601</v>
      </c>
      <c r="E7" s="236">
        <v>3968013</v>
      </c>
      <c r="F7" s="236">
        <v>485</v>
      </c>
      <c r="G7" s="236">
        <v>426754</v>
      </c>
      <c r="H7" s="236">
        <v>97</v>
      </c>
      <c r="I7" s="241">
        <v>75241</v>
      </c>
    </row>
    <row r="8" spans="1:9" ht="18" customHeight="1">
      <c r="A8" s="2392">
        <v>18</v>
      </c>
      <c r="B8" s="300">
        <v>6462</v>
      </c>
      <c r="C8" s="236">
        <v>4656596</v>
      </c>
      <c r="D8" s="241">
        <v>5895</v>
      </c>
      <c r="E8" s="241">
        <v>4169520</v>
      </c>
      <c r="F8" s="241">
        <v>479</v>
      </c>
      <c r="G8" s="241">
        <v>418900</v>
      </c>
      <c r="H8" s="241">
        <v>88</v>
      </c>
      <c r="I8" s="241">
        <v>68176</v>
      </c>
    </row>
    <row r="9" spans="1:9" ht="18" customHeight="1">
      <c r="A9" s="2398">
        <v>19</v>
      </c>
      <c r="B9" s="300">
        <v>6731</v>
      </c>
      <c r="C9" s="241">
        <v>4847579</v>
      </c>
      <c r="D9" s="241">
        <v>6174</v>
      </c>
      <c r="E9" s="241">
        <v>4368093</v>
      </c>
      <c r="F9" s="241">
        <v>488</v>
      </c>
      <c r="G9" s="241">
        <v>425405</v>
      </c>
      <c r="H9" s="241">
        <v>69</v>
      </c>
      <c r="I9" s="241">
        <v>54081</v>
      </c>
    </row>
    <row r="10" spans="1:9" ht="18" customHeight="1">
      <c r="A10" s="2398">
        <v>20</v>
      </c>
      <c r="B10" s="300">
        <v>7071</v>
      </c>
      <c r="C10" s="241">
        <v>5091001</v>
      </c>
      <c r="D10" s="241">
        <v>6507</v>
      </c>
      <c r="E10" s="241">
        <v>4607478</v>
      </c>
      <c r="F10" s="241">
        <v>491</v>
      </c>
      <c r="G10" s="241">
        <v>425850</v>
      </c>
      <c r="H10" s="241">
        <v>73</v>
      </c>
      <c r="I10" s="241">
        <v>57673</v>
      </c>
    </row>
    <row r="11" spans="1:9" ht="18" customHeight="1">
      <c r="A11" s="2392">
        <v>21</v>
      </c>
      <c r="B11" s="301">
        <v>7415</v>
      </c>
      <c r="C11" s="236">
        <v>5340206</v>
      </c>
      <c r="D11" s="236">
        <v>6806</v>
      </c>
      <c r="E11" s="236">
        <v>4815906</v>
      </c>
      <c r="F11" s="236">
        <v>537</v>
      </c>
      <c r="G11" s="236">
        <v>466475</v>
      </c>
      <c r="H11" s="236">
        <v>72</v>
      </c>
      <c r="I11" s="241">
        <v>57825</v>
      </c>
    </row>
    <row r="12" spans="1:9" ht="18" customHeight="1">
      <c r="A12" s="2392">
        <v>22</v>
      </c>
      <c r="B12" s="301">
        <v>7541</v>
      </c>
      <c r="C12" s="236">
        <v>5430658</v>
      </c>
      <c r="D12" s="236">
        <v>6933</v>
      </c>
      <c r="E12" s="236">
        <v>4906743</v>
      </c>
      <c r="F12" s="236">
        <v>530</v>
      </c>
      <c r="G12" s="236">
        <v>460654</v>
      </c>
      <c r="H12" s="236">
        <v>78</v>
      </c>
      <c r="I12" s="241">
        <v>63261</v>
      </c>
    </row>
    <row r="13" spans="1:9" ht="18" customHeight="1">
      <c r="A13" s="2398">
        <v>23</v>
      </c>
      <c r="B13" s="301">
        <v>7752</v>
      </c>
      <c r="C13" s="236">
        <v>5565962</v>
      </c>
      <c r="D13" s="236">
        <v>7143</v>
      </c>
      <c r="E13" s="236">
        <v>5042260</v>
      </c>
      <c r="F13" s="236">
        <v>541</v>
      </c>
      <c r="G13" s="236">
        <v>467471</v>
      </c>
      <c r="H13" s="236">
        <v>68</v>
      </c>
      <c r="I13" s="241">
        <v>56231</v>
      </c>
    </row>
    <row r="14" spans="1:9" ht="18" customHeight="1">
      <c r="A14" s="2398">
        <v>24</v>
      </c>
      <c r="B14" s="301">
        <v>8091</v>
      </c>
      <c r="C14" s="236">
        <v>5800938</v>
      </c>
      <c r="D14" s="236">
        <v>7472</v>
      </c>
      <c r="E14" s="236">
        <v>5272861</v>
      </c>
      <c r="F14" s="236">
        <v>552</v>
      </c>
      <c r="G14" s="236">
        <v>473139</v>
      </c>
      <c r="H14" s="236">
        <v>67</v>
      </c>
      <c r="I14" s="241">
        <v>54938</v>
      </c>
    </row>
    <row r="15" spans="1:9" ht="18" customHeight="1">
      <c r="A15" s="2392">
        <v>25</v>
      </c>
      <c r="B15" s="236">
        <v>8435</v>
      </c>
      <c r="C15" s="236">
        <v>6059177</v>
      </c>
      <c r="D15" s="236">
        <v>7818</v>
      </c>
      <c r="E15" s="236">
        <v>5532741</v>
      </c>
      <c r="F15" s="236">
        <v>562</v>
      </c>
      <c r="G15" s="236">
        <v>481691</v>
      </c>
      <c r="H15" s="236">
        <v>55</v>
      </c>
      <c r="I15" s="241">
        <v>44745</v>
      </c>
    </row>
    <row r="16" spans="1:9" ht="18" customHeight="1">
      <c r="A16" s="2392">
        <v>26</v>
      </c>
      <c r="B16" s="236">
        <v>8753</v>
      </c>
      <c r="C16" s="236">
        <v>6210267</v>
      </c>
      <c r="D16" s="236">
        <v>8143</v>
      </c>
      <c r="E16" s="236">
        <v>5697778</v>
      </c>
      <c r="F16" s="236">
        <v>564</v>
      </c>
      <c r="G16" s="236">
        <v>474906</v>
      </c>
      <c r="H16" s="236">
        <v>46</v>
      </c>
      <c r="I16" s="241">
        <v>37583</v>
      </c>
    </row>
    <row r="17" spans="1:9" ht="18" customHeight="1">
      <c r="A17" s="2392">
        <v>27</v>
      </c>
      <c r="B17" s="236">
        <v>8949</v>
      </c>
      <c r="C17" s="236">
        <v>6419457</v>
      </c>
      <c r="D17" s="236">
        <v>8319</v>
      </c>
      <c r="E17" s="236">
        <v>5886686</v>
      </c>
      <c r="F17" s="236">
        <v>574</v>
      </c>
      <c r="G17" s="236">
        <v>487726</v>
      </c>
      <c r="H17" s="236">
        <v>56</v>
      </c>
      <c r="I17" s="241">
        <v>45045</v>
      </c>
    </row>
    <row r="18" spans="1:9" ht="18" customHeight="1">
      <c r="A18" s="2392">
        <v>28</v>
      </c>
      <c r="B18" s="236">
        <v>9117</v>
      </c>
      <c r="C18" s="236">
        <v>6550831</v>
      </c>
      <c r="D18" s="236">
        <v>8488</v>
      </c>
      <c r="E18" s="236">
        <v>6018443</v>
      </c>
      <c r="F18" s="236">
        <v>581</v>
      </c>
      <c r="G18" s="236">
        <v>494481</v>
      </c>
      <c r="H18" s="236">
        <v>48</v>
      </c>
      <c r="I18" s="241">
        <v>37907</v>
      </c>
    </row>
    <row r="19" spans="1:9" ht="18" customHeight="1">
      <c r="A19" s="2398">
        <v>29</v>
      </c>
      <c r="B19" s="236">
        <v>9301</v>
      </c>
      <c r="C19" s="236">
        <v>6663667</v>
      </c>
      <c r="D19" s="236">
        <v>8665</v>
      </c>
      <c r="E19" s="236">
        <v>6130207</v>
      </c>
      <c r="F19" s="236">
        <v>581</v>
      </c>
      <c r="G19" s="236">
        <v>492760</v>
      </c>
      <c r="H19" s="236">
        <v>55</v>
      </c>
      <c r="I19" s="241">
        <v>40699</v>
      </c>
    </row>
    <row r="20" spans="1:9" ht="18" customHeight="1">
      <c r="A20" s="2389">
        <v>30</v>
      </c>
      <c r="B20" s="242">
        <v>9365</v>
      </c>
      <c r="C20" s="242">
        <v>6723064</v>
      </c>
      <c r="D20" s="242">
        <v>8711</v>
      </c>
      <c r="E20" s="242">
        <v>6177473</v>
      </c>
      <c r="F20" s="242">
        <v>588</v>
      </c>
      <c r="G20" s="242">
        <v>498753</v>
      </c>
      <c r="H20" s="242">
        <v>66</v>
      </c>
      <c r="I20" s="302">
        <v>46838</v>
      </c>
    </row>
    <row r="21" spans="1:9" ht="18" customHeight="1">
      <c r="A21" s="2368" t="s">
        <v>446</v>
      </c>
      <c r="B21" s="2"/>
      <c r="C21" s="2"/>
    </row>
    <row r="22" spans="1:9" ht="18" customHeight="1"/>
  </sheetData>
  <mergeCells count="7">
    <mergeCell ref="A1:F1"/>
    <mergeCell ref="A2:A4"/>
    <mergeCell ref="B2:I2"/>
    <mergeCell ref="B3:C3"/>
    <mergeCell ref="D3:E3"/>
    <mergeCell ref="F3:G3"/>
    <mergeCell ref="H3:I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view="pageBreakPreview" zoomScaleNormal="100" zoomScaleSheetLayoutView="100" workbookViewId="0">
      <selection activeCell="K7" sqref="K7"/>
    </sheetView>
  </sheetViews>
  <sheetFormatPr defaultRowHeight="20.100000000000001" customHeight="1"/>
  <cols>
    <col min="1" max="1" width="10.5" style="5" customWidth="1"/>
    <col min="2" max="2" width="7.25" style="5" customWidth="1"/>
    <col min="3" max="3" width="10.125" style="5" customWidth="1"/>
    <col min="4" max="4" width="7.25" style="5" customWidth="1"/>
    <col min="5" max="5" width="10.125" style="5" customWidth="1"/>
    <col min="6" max="6" width="7.25" style="5" customWidth="1"/>
    <col min="7" max="7" width="10.125" style="5" customWidth="1"/>
    <col min="8" max="8" width="7.25" style="5" customWidth="1"/>
    <col min="9" max="9" width="10.125" style="5" customWidth="1"/>
    <col min="10" max="256" width="9" style="5"/>
    <col min="257" max="257" width="10.5" style="5" customWidth="1"/>
    <col min="258" max="258" width="8.625" style="5" customWidth="1"/>
    <col min="259" max="259" width="11.375" style="5" customWidth="1"/>
    <col min="260" max="260" width="8.375" style="5" customWidth="1"/>
    <col min="261" max="261" width="10.75" style="5" customWidth="1"/>
    <col min="262" max="262" width="7.875" style="5" customWidth="1"/>
    <col min="263" max="263" width="10.375" style="5" customWidth="1"/>
    <col min="264" max="264" width="7.25" style="5" customWidth="1"/>
    <col min="265" max="265" width="8.125" style="5" customWidth="1"/>
    <col min="266" max="512" width="9" style="5"/>
    <col min="513" max="513" width="10.5" style="5" customWidth="1"/>
    <col min="514" max="514" width="8.625" style="5" customWidth="1"/>
    <col min="515" max="515" width="11.375" style="5" customWidth="1"/>
    <col min="516" max="516" width="8.375" style="5" customWidth="1"/>
    <col min="517" max="517" width="10.75" style="5" customWidth="1"/>
    <col min="518" max="518" width="7.875" style="5" customWidth="1"/>
    <col min="519" max="519" width="10.375" style="5" customWidth="1"/>
    <col min="520" max="520" width="7.25" style="5" customWidth="1"/>
    <col min="521" max="521" width="8.125" style="5" customWidth="1"/>
    <col min="522" max="768" width="9" style="5"/>
    <col min="769" max="769" width="10.5" style="5" customWidth="1"/>
    <col min="770" max="770" width="8.625" style="5" customWidth="1"/>
    <col min="771" max="771" width="11.375" style="5" customWidth="1"/>
    <col min="772" max="772" width="8.375" style="5" customWidth="1"/>
    <col min="773" max="773" width="10.75" style="5" customWidth="1"/>
    <col min="774" max="774" width="7.875" style="5" customWidth="1"/>
    <col min="775" max="775" width="10.375" style="5" customWidth="1"/>
    <col min="776" max="776" width="7.25" style="5" customWidth="1"/>
    <col min="777" max="777" width="8.125" style="5" customWidth="1"/>
    <col min="778" max="1024" width="9" style="5"/>
    <col min="1025" max="1025" width="10.5" style="5" customWidth="1"/>
    <col min="1026" max="1026" width="8.625" style="5" customWidth="1"/>
    <col min="1027" max="1027" width="11.375" style="5" customWidth="1"/>
    <col min="1028" max="1028" width="8.375" style="5" customWidth="1"/>
    <col min="1029" max="1029" width="10.75" style="5" customWidth="1"/>
    <col min="1030" max="1030" width="7.875" style="5" customWidth="1"/>
    <col min="1031" max="1031" width="10.375" style="5" customWidth="1"/>
    <col min="1032" max="1032" width="7.25" style="5" customWidth="1"/>
    <col min="1033" max="1033" width="8.125" style="5" customWidth="1"/>
    <col min="1034" max="1280" width="9" style="5"/>
    <col min="1281" max="1281" width="10.5" style="5" customWidth="1"/>
    <col min="1282" max="1282" width="8.625" style="5" customWidth="1"/>
    <col min="1283" max="1283" width="11.375" style="5" customWidth="1"/>
    <col min="1284" max="1284" width="8.375" style="5" customWidth="1"/>
    <col min="1285" max="1285" width="10.75" style="5" customWidth="1"/>
    <col min="1286" max="1286" width="7.875" style="5" customWidth="1"/>
    <col min="1287" max="1287" width="10.375" style="5" customWidth="1"/>
    <col min="1288" max="1288" width="7.25" style="5" customWidth="1"/>
    <col min="1289" max="1289" width="8.125" style="5" customWidth="1"/>
    <col min="1290" max="1536" width="9" style="5"/>
    <col min="1537" max="1537" width="10.5" style="5" customWidth="1"/>
    <col min="1538" max="1538" width="8.625" style="5" customWidth="1"/>
    <col min="1539" max="1539" width="11.375" style="5" customWidth="1"/>
    <col min="1540" max="1540" width="8.375" style="5" customWidth="1"/>
    <col min="1541" max="1541" width="10.75" style="5" customWidth="1"/>
    <col min="1542" max="1542" width="7.875" style="5" customWidth="1"/>
    <col min="1543" max="1543" width="10.375" style="5" customWidth="1"/>
    <col min="1544" max="1544" width="7.25" style="5" customWidth="1"/>
    <col min="1545" max="1545" width="8.125" style="5" customWidth="1"/>
    <col min="1546" max="1792" width="9" style="5"/>
    <col min="1793" max="1793" width="10.5" style="5" customWidth="1"/>
    <col min="1794" max="1794" width="8.625" style="5" customWidth="1"/>
    <col min="1795" max="1795" width="11.375" style="5" customWidth="1"/>
    <col min="1796" max="1796" width="8.375" style="5" customWidth="1"/>
    <col min="1797" max="1797" width="10.75" style="5" customWidth="1"/>
    <col min="1798" max="1798" width="7.875" style="5" customWidth="1"/>
    <col min="1799" max="1799" width="10.375" style="5" customWidth="1"/>
    <col min="1800" max="1800" width="7.25" style="5" customWidth="1"/>
    <col min="1801" max="1801" width="8.125" style="5" customWidth="1"/>
    <col min="1802" max="2048" width="9" style="5"/>
    <col min="2049" max="2049" width="10.5" style="5" customWidth="1"/>
    <col min="2050" max="2050" width="8.625" style="5" customWidth="1"/>
    <col min="2051" max="2051" width="11.375" style="5" customWidth="1"/>
    <col min="2052" max="2052" width="8.375" style="5" customWidth="1"/>
    <col min="2053" max="2053" width="10.75" style="5" customWidth="1"/>
    <col min="2054" max="2054" width="7.875" style="5" customWidth="1"/>
    <col min="2055" max="2055" width="10.375" style="5" customWidth="1"/>
    <col min="2056" max="2056" width="7.25" style="5" customWidth="1"/>
    <col min="2057" max="2057" width="8.125" style="5" customWidth="1"/>
    <col min="2058" max="2304" width="9" style="5"/>
    <col min="2305" max="2305" width="10.5" style="5" customWidth="1"/>
    <col min="2306" max="2306" width="8.625" style="5" customWidth="1"/>
    <col min="2307" max="2307" width="11.375" style="5" customWidth="1"/>
    <col min="2308" max="2308" width="8.375" style="5" customWidth="1"/>
    <col min="2309" max="2309" width="10.75" style="5" customWidth="1"/>
    <col min="2310" max="2310" width="7.875" style="5" customWidth="1"/>
    <col min="2311" max="2311" width="10.375" style="5" customWidth="1"/>
    <col min="2312" max="2312" width="7.25" style="5" customWidth="1"/>
    <col min="2313" max="2313" width="8.125" style="5" customWidth="1"/>
    <col min="2314" max="2560" width="9" style="5"/>
    <col min="2561" max="2561" width="10.5" style="5" customWidth="1"/>
    <col min="2562" max="2562" width="8.625" style="5" customWidth="1"/>
    <col min="2563" max="2563" width="11.375" style="5" customWidth="1"/>
    <col min="2564" max="2564" width="8.375" style="5" customWidth="1"/>
    <col min="2565" max="2565" width="10.75" style="5" customWidth="1"/>
    <col min="2566" max="2566" width="7.875" style="5" customWidth="1"/>
    <col min="2567" max="2567" width="10.375" style="5" customWidth="1"/>
    <col min="2568" max="2568" width="7.25" style="5" customWidth="1"/>
    <col min="2569" max="2569" width="8.125" style="5" customWidth="1"/>
    <col min="2570" max="2816" width="9" style="5"/>
    <col min="2817" max="2817" width="10.5" style="5" customWidth="1"/>
    <col min="2818" max="2818" width="8.625" style="5" customWidth="1"/>
    <col min="2819" max="2819" width="11.375" style="5" customWidth="1"/>
    <col min="2820" max="2820" width="8.375" style="5" customWidth="1"/>
    <col min="2821" max="2821" width="10.75" style="5" customWidth="1"/>
    <col min="2822" max="2822" width="7.875" style="5" customWidth="1"/>
    <col min="2823" max="2823" width="10.375" style="5" customWidth="1"/>
    <col min="2824" max="2824" width="7.25" style="5" customWidth="1"/>
    <col min="2825" max="2825" width="8.125" style="5" customWidth="1"/>
    <col min="2826" max="3072" width="9" style="5"/>
    <col min="3073" max="3073" width="10.5" style="5" customWidth="1"/>
    <col min="3074" max="3074" width="8.625" style="5" customWidth="1"/>
    <col min="3075" max="3075" width="11.375" style="5" customWidth="1"/>
    <col min="3076" max="3076" width="8.375" style="5" customWidth="1"/>
    <col min="3077" max="3077" width="10.75" style="5" customWidth="1"/>
    <col min="3078" max="3078" width="7.875" style="5" customWidth="1"/>
    <col min="3079" max="3079" width="10.375" style="5" customWidth="1"/>
    <col min="3080" max="3080" width="7.25" style="5" customWidth="1"/>
    <col min="3081" max="3081" width="8.125" style="5" customWidth="1"/>
    <col min="3082" max="3328" width="9" style="5"/>
    <col min="3329" max="3329" width="10.5" style="5" customWidth="1"/>
    <col min="3330" max="3330" width="8.625" style="5" customWidth="1"/>
    <col min="3331" max="3331" width="11.375" style="5" customWidth="1"/>
    <col min="3332" max="3332" width="8.375" style="5" customWidth="1"/>
    <col min="3333" max="3333" width="10.75" style="5" customWidth="1"/>
    <col min="3334" max="3334" width="7.875" style="5" customWidth="1"/>
    <col min="3335" max="3335" width="10.375" style="5" customWidth="1"/>
    <col min="3336" max="3336" width="7.25" style="5" customWidth="1"/>
    <col min="3337" max="3337" width="8.125" style="5" customWidth="1"/>
    <col min="3338" max="3584" width="9" style="5"/>
    <col min="3585" max="3585" width="10.5" style="5" customWidth="1"/>
    <col min="3586" max="3586" width="8.625" style="5" customWidth="1"/>
    <col min="3587" max="3587" width="11.375" style="5" customWidth="1"/>
    <col min="3588" max="3588" width="8.375" style="5" customWidth="1"/>
    <col min="3589" max="3589" width="10.75" style="5" customWidth="1"/>
    <col min="3590" max="3590" width="7.875" style="5" customWidth="1"/>
    <col min="3591" max="3591" width="10.375" style="5" customWidth="1"/>
    <col min="3592" max="3592" width="7.25" style="5" customWidth="1"/>
    <col min="3593" max="3593" width="8.125" style="5" customWidth="1"/>
    <col min="3594" max="3840" width="9" style="5"/>
    <col min="3841" max="3841" width="10.5" style="5" customWidth="1"/>
    <col min="3842" max="3842" width="8.625" style="5" customWidth="1"/>
    <col min="3843" max="3843" width="11.375" style="5" customWidth="1"/>
    <col min="3844" max="3844" width="8.375" style="5" customWidth="1"/>
    <col min="3845" max="3845" width="10.75" style="5" customWidth="1"/>
    <col min="3846" max="3846" width="7.875" style="5" customWidth="1"/>
    <col min="3847" max="3847" width="10.375" style="5" customWidth="1"/>
    <col min="3848" max="3848" width="7.25" style="5" customWidth="1"/>
    <col min="3849" max="3849" width="8.125" style="5" customWidth="1"/>
    <col min="3850" max="4096" width="9" style="5"/>
    <col min="4097" max="4097" width="10.5" style="5" customWidth="1"/>
    <col min="4098" max="4098" width="8.625" style="5" customWidth="1"/>
    <col min="4099" max="4099" width="11.375" style="5" customWidth="1"/>
    <col min="4100" max="4100" width="8.375" style="5" customWidth="1"/>
    <col min="4101" max="4101" width="10.75" style="5" customWidth="1"/>
    <col min="4102" max="4102" width="7.875" style="5" customWidth="1"/>
    <col min="4103" max="4103" width="10.375" style="5" customWidth="1"/>
    <col min="4104" max="4104" width="7.25" style="5" customWidth="1"/>
    <col min="4105" max="4105" width="8.125" style="5" customWidth="1"/>
    <col min="4106" max="4352" width="9" style="5"/>
    <col min="4353" max="4353" width="10.5" style="5" customWidth="1"/>
    <col min="4354" max="4354" width="8.625" style="5" customWidth="1"/>
    <col min="4355" max="4355" width="11.375" style="5" customWidth="1"/>
    <col min="4356" max="4356" width="8.375" style="5" customWidth="1"/>
    <col min="4357" max="4357" width="10.75" style="5" customWidth="1"/>
    <col min="4358" max="4358" width="7.875" style="5" customWidth="1"/>
    <col min="4359" max="4359" width="10.375" style="5" customWidth="1"/>
    <col min="4360" max="4360" width="7.25" style="5" customWidth="1"/>
    <col min="4361" max="4361" width="8.125" style="5" customWidth="1"/>
    <col min="4362" max="4608" width="9" style="5"/>
    <col min="4609" max="4609" width="10.5" style="5" customWidth="1"/>
    <col min="4610" max="4610" width="8.625" style="5" customWidth="1"/>
    <col min="4611" max="4611" width="11.375" style="5" customWidth="1"/>
    <col min="4612" max="4612" width="8.375" style="5" customWidth="1"/>
    <col min="4613" max="4613" width="10.75" style="5" customWidth="1"/>
    <col min="4614" max="4614" width="7.875" style="5" customWidth="1"/>
    <col min="4615" max="4615" width="10.375" style="5" customWidth="1"/>
    <col min="4616" max="4616" width="7.25" style="5" customWidth="1"/>
    <col min="4617" max="4617" width="8.125" style="5" customWidth="1"/>
    <col min="4618" max="4864" width="9" style="5"/>
    <col min="4865" max="4865" width="10.5" style="5" customWidth="1"/>
    <col min="4866" max="4866" width="8.625" style="5" customWidth="1"/>
    <col min="4867" max="4867" width="11.375" style="5" customWidth="1"/>
    <col min="4868" max="4868" width="8.375" style="5" customWidth="1"/>
    <col min="4869" max="4869" width="10.75" style="5" customWidth="1"/>
    <col min="4870" max="4870" width="7.875" style="5" customWidth="1"/>
    <col min="4871" max="4871" width="10.375" style="5" customWidth="1"/>
    <col min="4872" max="4872" width="7.25" style="5" customWidth="1"/>
    <col min="4873" max="4873" width="8.125" style="5" customWidth="1"/>
    <col min="4874" max="5120" width="9" style="5"/>
    <col min="5121" max="5121" width="10.5" style="5" customWidth="1"/>
    <col min="5122" max="5122" width="8.625" style="5" customWidth="1"/>
    <col min="5123" max="5123" width="11.375" style="5" customWidth="1"/>
    <col min="5124" max="5124" width="8.375" style="5" customWidth="1"/>
    <col min="5125" max="5125" width="10.75" style="5" customWidth="1"/>
    <col min="5126" max="5126" width="7.875" style="5" customWidth="1"/>
    <col min="5127" max="5127" width="10.375" style="5" customWidth="1"/>
    <col min="5128" max="5128" width="7.25" style="5" customWidth="1"/>
    <col min="5129" max="5129" width="8.125" style="5" customWidth="1"/>
    <col min="5130" max="5376" width="9" style="5"/>
    <col min="5377" max="5377" width="10.5" style="5" customWidth="1"/>
    <col min="5378" max="5378" width="8.625" style="5" customWidth="1"/>
    <col min="5379" max="5379" width="11.375" style="5" customWidth="1"/>
    <col min="5380" max="5380" width="8.375" style="5" customWidth="1"/>
    <col min="5381" max="5381" width="10.75" style="5" customWidth="1"/>
    <col min="5382" max="5382" width="7.875" style="5" customWidth="1"/>
    <col min="5383" max="5383" width="10.375" style="5" customWidth="1"/>
    <col min="5384" max="5384" width="7.25" style="5" customWidth="1"/>
    <col min="5385" max="5385" width="8.125" style="5" customWidth="1"/>
    <col min="5386" max="5632" width="9" style="5"/>
    <col min="5633" max="5633" width="10.5" style="5" customWidth="1"/>
    <col min="5634" max="5634" width="8.625" style="5" customWidth="1"/>
    <col min="5635" max="5635" width="11.375" style="5" customWidth="1"/>
    <col min="5636" max="5636" width="8.375" style="5" customWidth="1"/>
    <col min="5637" max="5637" width="10.75" style="5" customWidth="1"/>
    <col min="5638" max="5638" width="7.875" style="5" customWidth="1"/>
    <col min="5639" max="5639" width="10.375" style="5" customWidth="1"/>
    <col min="5640" max="5640" width="7.25" style="5" customWidth="1"/>
    <col min="5641" max="5641" width="8.125" style="5" customWidth="1"/>
    <col min="5642" max="5888" width="9" style="5"/>
    <col min="5889" max="5889" width="10.5" style="5" customWidth="1"/>
    <col min="5890" max="5890" width="8.625" style="5" customWidth="1"/>
    <col min="5891" max="5891" width="11.375" style="5" customWidth="1"/>
    <col min="5892" max="5892" width="8.375" style="5" customWidth="1"/>
    <col min="5893" max="5893" width="10.75" style="5" customWidth="1"/>
    <col min="5894" max="5894" width="7.875" style="5" customWidth="1"/>
    <col min="5895" max="5895" width="10.375" style="5" customWidth="1"/>
    <col min="5896" max="5896" width="7.25" style="5" customWidth="1"/>
    <col min="5897" max="5897" width="8.125" style="5" customWidth="1"/>
    <col min="5898" max="6144" width="9" style="5"/>
    <col min="6145" max="6145" width="10.5" style="5" customWidth="1"/>
    <col min="6146" max="6146" width="8.625" style="5" customWidth="1"/>
    <col min="6147" max="6147" width="11.375" style="5" customWidth="1"/>
    <col min="6148" max="6148" width="8.375" style="5" customWidth="1"/>
    <col min="6149" max="6149" width="10.75" style="5" customWidth="1"/>
    <col min="6150" max="6150" width="7.875" style="5" customWidth="1"/>
    <col min="6151" max="6151" width="10.375" style="5" customWidth="1"/>
    <col min="6152" max="6152" width="7.25" style="5" customWidth="1"/>
    <col min="6153" max="6153" width="8.125" style="5" customWidth="1"/>
    <col min="6154" max="6400" width="9" style="5"/>
    <col min="6401" max="6401" width="10.5" style="5" customWidth="1"/>
    <col min="6402" max="6402" width="8.625" style="5" customWidth="1"/>
    <col min="6403" max="6403" width="11.375" style="5" customWidth="1"/>
    <col min="6404" max="6404" width="8.375" style="5" customWidth="1"/>
    <col min="6405" max="6405" width="10.75" style="5" customWidth="1"/>
    <col min="6406" max="6406" width="7.875" style="5" customWidth="1"/>
    <col min="6407" max="6407" width="10.375" style="5" customWidth="1"/>
    <col min="6408" max="6408" width="7.25" style="5" customWidth="1"/>
    <col min="6409" max="6409" width="8.125" style="5" customWidth="1"/>
    <col min="6410" max="6656" width="9" style="5"/>
    <col min="6657" max="6657" width="10.5" style="5" customWidth="1"/>
    <col min="6658" max="6658" width="8.625" style="5" customWidth="1"/>
    <col min="6659" max="6659" width="11.375" style="5" customWidth="1"/>
    <col min="6660" max="6660" width="8.375" style="5" customWidth="1"/>
    <col min="6661" max="6661" width="10.75" style="5" customWidth="1"/>
    <col min="6662" max="6662" width="7.875" style="5" customWidth="1"/>
    <col min="6663" max="6663" width="10.375" style="5" customWidth="1"/>
    <col min="6664" max="6664" width="7.25" style="5" customWidth="1"/>
    <col min="6665" max="6665" width="8.125" style="5" customWidth="1"/>
    <col min="6666" max="6912" width="9" style="5"/>
    <col min="6913" max="6913" width="10.5" style="5" customWidth="1"/>
    <col min="6914" max="6914" width="8.625" style="5" customWidth="1"/>
    <col min="6915" max="6915" width="11.375" style="5" customWidth="1"/>
    <col min="6916" max="6916" width="8.375" style="5" customWidth="1"/>
    <col min="6917" max="6917" width="10.75" style="5" customWidth="1"/>
    <col min="6918" max="6918" width="7.875" style="5" customWidth="1"/>
    <col min="6919" max="6919" width="10.375" style="5" customWidth="1"/>
    <col min="6920" max="6920" width="7.25" style="5" customWidth="1"/>
    <col min="6921" max="6921" width="8.125" style="5" customWidth="1"/>
    <col min="6922" max="7168" width="9" style="5"/>
    <col min="7169" max="7169" width="10.5" style="5" customWidth="1"/>
    <col min="7170" max="7170" width="8.625" style="5" customWidth="1"/>
    <col min="7171" max="7171" width="11.375" style="5" customWidth="1"/>
    <col min="7172" max="7172" width="8.375" style="5" customWidth="1"/>
    <col min="7173" max="7173" width="10.75" style="5" customWidth="1"/>
    <col min="7174" max="7174" width="7.875" style="5" customWidth="1"/>
    <col min="7175" max="7175" width="10.375" style="5" customWidth="1"/>
    <col min="7176" max="7176" width="7.25" style="5" customWidth="1"/>
    <col min="7177" max="7177" width="8.125" style="5" customWidth="1"/>
    <col min="7178" max="7424" width="9" style="5"/>
    <col min="7425" max="7425" width="10.5" style="5" customWidth="1"/>
    <col min="7426" max="7426" width="8.625" style="5" customWidth="1"/>
    <col min="7427" max="7427" width="11.375" style="5" customWidth="1"/>
    <col min="7428" max="7428" width="8.375" style="5" customWidth="1"/>
    <col min="7429" max="7429" width="10.75" style="5" customWidth="1"/>
    <col min="7430" max="7430" width="7.875" style="5" customWidth="1"/>
    <col min="7431" max="7431" width="10.375" style="5" customWidth="1"/>
    <col min="7432" max="7432" width="7.25" style="5" customWidth="1"/>
    <col min="7433" max="7433" width="8.125" style="5" customWidth="1"/>
    <col min="7434" max="7680" width="9" style="5"/>
    <col min="7681" max="7681" width="10.5" style="5" customWidth="1"/>
    <col min="7682" max="7682" width="8.625" style="5" customWidth="1"/>
    <col min="7683" max="7683" width="11.375" style="5" customWidth="1"/>
    <col min="7684" max="7684" width="8.375" style="5" customWidth="1"/>
    <col min="7685" max="7685" width="10.75" style="5" customWidth="1"/>
    <col min="7686" max="7686" width="7.875" style="5" customWidth="1"/>
    <col min="7687" max="7687" width="10.375" style="5" customWidth="1"/>
    <col min="7688" max="7688" width="7.25" style="5" customWidth="1"/>
    <col min="7689" max="7689" width="8.125" style="5" customWidth="1"/>
    <col min="7690" max="7936" width="9" style="5"/>
    <col min="7937" max="7937" width="10.5" style="5" customWidth="1"/>
    <col min="7938" max="7938" width="8.625" style="5" customWidth="1"/>
    <col min="7939" max="7939" width="11.375" style="5" customWidth="1"/>
    <col min="7940" max="7940" width="8.375" style="5" customWidth="1"/>
    <col min="7941" max="7941" width="10.75" style="5" customWidth="1"/>
    <col min="7942" max="7942" width="7.875" style="5" customWidth="1"/>
    <col min="7943" max="7943" width="10.375" style="5" customWidth="1"/>
    <col min="7944" max="7944" width="7.25" style="5" customWidth="1"/>
    <col min="7945" max="7945" width="8.125" style="5" customWidth="1"/>
    <col min="7946" max="8192" width="9" style="5"/>
    <col min="8193" max="8193" width="10.5" style="5" customWidth="1"/>
    <col min="8194" max="8194" width="8.625" style="5" customWidth="1"/>
    <col min="8195" max="8195" width="11.375" style="5" customWidth="1"/>
    <col min="8196" max="8196" width="8.375" style="5" customWidth="1"/>
    <col min="8197" max="8197" width="10.75" style="5" customWidth="1"/>
    <col min="8198" max="8198" width="7.875" style="5" customWidth="1"/>
    <col min="8199" max="8199" width="10.375" style="5" customWidth="1"/>
    <col min="8200" max="8200" width="7.25" style="5" customWidth="1"/>
    <col min="8201" max="8201" width="8.125" style="5" customWidth="1"/>
    <col min="8202" max="8448" width="9" style="5"/>
    <col min="8449" max="8449" width="10.5" style="5" customWidth="1"/>
    <col min="8450" max="8450" width="8.625" style="5" customWidth="1"/>
    <col min="8451" max="8451" width="11.375" style="5" customWidth="1"/>
    <col min="8452" max="8452" width="8.375" style="5" customWidth="1"/>
    <col min="8453" max="8453" width="10.75" style="5" customWidth="1"/>
    <col min="8454" max="8454" width="7.875" style="5" customWidth="1"/>
    <col min="8455" max="8455" width="10.375" style="5" customWidth="1"/>
    <col min="8456" max="8456" width="7.25" style="5" customWidth="1"/>
    <col min="8457" max="8457" width="8.125" style="5" customWidth="1"/>
    <col min="8458" max="8704" width="9" style="5"/>
    <col min="8705" max="8705" width="10.5" style="5" customWidth="1"/>
    <col min="8706" max="8706" width="8.625" style="5" customWidth="1"/>
    <col min="8707" max="8707" width="11.375" style="5" customWidth="1"/>
    <col min="8708" max="8708" width="8.375" style="5" customWidth="1"/>
    <col min="8709" max="8709" width="10.75" style="5" customWidth="1"/>
    <col min="8710" max="8710" width="7.875" style="5" customWidth="1"/>
    <col min="8711" max="8711" width="10.375" style="5" customWidth="1"/>
    <col min="8712" max="8712" width="7.25" style="5" customWidth="1"/>
    <col min="8713" max="8713" width="8.125" style="5" customWidth="1"/>
    <col min="8714" max="8960" width="9" style="5"/>
    <col min="8961" max="8961" width="10.5" style="5" customWidth="1"/>
    <col min="8962" max="8962" width="8.625" style="5" customWidth="1"/>
    <col min="8963" max="8963" width="11.375" style="5" customWidth="1"/>
    <col min="8964" max="8964" width="8.375" style="5" customWidth="1"/>
    <col min="8965" max="8965" width="10.75" style="5" customWidth="1"/>
    <col min="8966" max="8966" width="7.875" style="5" customWidth="1"/>
    <col min="8967" max="8967" width="10.375" style="5" customWidth="1"/>
    <col min="8968" max="8968" width="7.25" style="5" customWidth="1"/>
    <col min="8969" max="8969" width="8.125" style="5" customWidth="1"/>
    <col min="8970" max="9216" width="9" style="5"/>
    <col min="9217" max="9217" width="10.5" style="5" customWidth="1"/>
    <col min="9218" max="9218" width="8.625" style="5" customWidth="1"/>
    <col min="9219" max="9219" width="11.375" style="5" customWidth="1"/>
    <col min="9220" max="9220" width="8.375" style="5" customWidth="1"/>
    <col min="9221" max="9221" width="10.75" style="5" customWidth="1"/>
    <col min="9222" max="9222" width="7.875" style="5" customWidth="1"/>
    <col min="9223" max="9223" width="10.375" style="5" customWidth="1"/>
    <col min="9224" max="9224" width="7.25" style="5" customWidth="1"/>
    <col min="9225" max="9225" width="8.125" style="5" customWidth="1"/>
    <col min="9226" max="9472" width="9" style="5"/>
    <col min="9473" max="9473" width="10.5" style="5" customWidth="1"/>
    <col min="9474" max="9474" width="8.625" style="5" customWidth="1"/>
    <col min="9475" max="9475" width="11.375" style="5" customWidth="1"/>
    <col min="9476" max="9476" width="8.375" style="5" customWidth="1"/>
    <col min="9477" max="9477" width="10.75" style="5" customWidth="1"/>
    <col min="9478" max="9478" width="7.875" style="5" customWidth="1"/>
    <col min="9479" max="9479" width="10.375" style="5" customWidth="1"/>
    <col min="9480" max="9480" width="7.25" style="5" customWidth="1"/>
    <col min="9481" max="9481" width="8.125" style="5" customWidth="1"/>
    <col min="9482" max="9728" width="9" style="5"/>
    <col min="9729" max="9729" width="10.5" style="5" customWidth="1"/>
    <col min="9730" max="9730" width="8.625" style="5" customWidth="1"/>
    <col min="9731" max="9731" width="11.375" style="5" customWidth="1"/>
    <col min="9732" max="9732" width="8.375" style="5" customWidth="1"/>
    <col min="9733" max="9733" width="10.75" style="5" customWidth="1"/>
    <col min="9734" max="9734" width="7.875" style="5" customWidth="1"/>
    <col min="9735" max="9735" width="10.375" style="5" customWidth="1"/>
    <col min="9736" max="9736" width="7.25" style="5" customWidth="1"/>
    <col min="9737" max="9737" width="8.125" style="5" customWidth="1"/>
    <col min="9738" max="9984" width="9" style="5"/>
    <col min="9985" max="9985" width="10.5" style="5" customWidth="1"/>
    <col min="9986" max="9986" width="8.625" style="5" customWidth="1"/>
    <col min="9987" max="9987" width="11.375" style="5" customWidth="1"/>
    <col min="9988" max="9988" width="8.375" style="5" customWidth="1"/>
    <col min="9989" max="9989" width="10.75" style="5" customWidth="1"/>
    <col min="9990" max="9990" width="7.875" style="5" customWidth="1"/>
    <col min="9991" max="9991" width="10.375" style="5" customWidth="1"/>
    <col min="9992" max="9992" width="7.25" style="5" customWidth="1"/>
    <col min="9993" max="9993" width="8.125" style="5" customWidth="1"/>
    <col min="9994" max="10240" width="9" style="5"/>
    <col min="10241" max="10241" width="10.5" style="5" customWidth="1"/>
    <col min="10242" max="10242" width="8.625" style="5" customWidth="1"/>
    <col min="10243" max="10243" width="11.375" style="5" customWidth="1"/>
    <col min="10244" max="10244" width="8.375" style="5" customWidth="1"/>
    <col min="10245" max="10245" width="10.75" style="5" customWidth="1"/>
    <col min="10246" max="10246" width="7.875" style="5" customWidth="1"/>
    <col min="10247" max="10247" width="10.375" style="5" customWidth="1"/>
    <col min="10248" max="10248" width="7.25" style="5" customWidth="1"/>
    <col min="10249" max="10249" width="8.125" style="5" customWidth="1"/>
    <col min="10250" max="10496" width="9" style="5"/>
    <col min="10497" max="10497" width="10.5" style="5" customWidth="1"/>
    <col min="10498" max="10498" width="8.625" style="5" customWidth="1"/>
    <col min="10499" max="10499" width="11.375" style="5" customWidth="1"/>
    <col min="10500" max="10500" width="8.375" style="5" customWidth="1"/>
    <col min="10501" max="10501" width="10.75" style="5" customWidth="1"/>
    <col min="10502" max="10502" width="7.875" style="5" customWidth="1"/>
    <col min="10503" max="10503" width="10.375" style="5" customWidth="1"/>
    <col min="10504" max="10504" width="7.25" style="5" customWidth="1"/>
    <col min="10505" max="10505" width="8.125" style="5" customWidth="1"/>
    <col min="10506" max="10752" width="9" style="5"/>
    <col min="10753" max="10753" width="10.5" style="5" customWidth="1"/>
    <col min="10754" max="10754" width="8.625" style="5" customWidth="1"/>
    <col min="10755" max="10755" width="11.375" style="5" customWidth="1"/>
    <col min="10756" max="10756" width="8.375" style="5" customWidth="1"/>
    <col min="10757" max="10757" width="10.75" style="5" customWidth="1"/>
    <col min="10758" max="10758" width="7.875" style="5" customWidth="1"/>
    <col min="10759" max="10759" width="10.375" style="5" customWidth="1"/>
    <col min="10760" max="10760" width="7.25" style="5" customWidth="1"/>
    <col min="10761" max="10761" width="8.125" style="5" customWidth="1"/>
    <col min="10762" max="11008" width="9" style="5"/>
    <col min="11009" max="11009" width="10.5" style="5" customWidth="1"/>
    <col min="11010" max="11010" width="8.625" style="5" customWidth="1"/>
    <col min="11011" max="11011" width="11.375" style="5" customWidth="1"/>
    <col min="11012" max="11012" width="8.375" style="5" customWidth="1"/>
    <col min="11013" max="11013" width="10.75" style="5" customWidth="1"/>
    <col min="11014" max="11014" width="7.875" style="5" customWidth="1"/>
    <col min="11015" max="11015" width="10.375" style="5" customWidth="1"/>
    <col min="11016" max="11016" width="7.25" style="5" customWidth="1"/>
    <col min="11017" max="11017" width="8.125" style="5" customWidth="1"/>
    <col min="11018" max="11264" width="9" style="5"/>
    <col min="11265" max="11265" width="10.5" style="5" customWidth="1"/>
    <col min="11266" max="11266" width="8.625" style="5" customWidth="1"/>
    <col min="11267" max="11267" width="11.375" style="5" customWidth="1"/>
    <col min="11268" max="11268" width="8.375" style="5" customWidth="1"/>
    <col min="11269" max="11269" width="10.75" style="5" customWidth="1"/>
    <col min="11270" max="11270" width="7.875" style="5" customWidth="1"/>
    <col min="11271" max="11271" width="10.375" style="5" customWidth="1"/>
    <col min="11272" max="11272" width="7.25" style="5" customWidth="1"/>
    <col min="11273" max="11273" width="8.125" style="5" customWidth="1"/>
    <col min="11274" max="11520" width="9" style="5"/>
    <col min="11521" max="11521" width="10.5" style="5" customWidth="1"/>
    <col min="11522" max="11522" width="8.625" style="5" customWidth="1"/>
    <col min="11523" max="11523" width="11.375" style="5" customWidth="1"/>
    <col min="11524" max="11524" width="8.375" style="5" customWidth="1"/>
    <col min="11525" max="11525" width="10.75" style="5" customWidth="1"/>
    <col min="11526" max="11526" width="7.875" style="5" customWidth="1"/>
    <col min="11527" max="11527" width="10.375" style="5" customWidth="1"/>
    <col min="11528" max="11528" width="7.25" style="5" customWidth="1"/>
    <col min="11529" max="11529" width="8.125" style="5" customWidth="1"/>
    <col min="11530" max="11776" width="9" style="5"/>
    <col min="11777" max="11777" width="10.5" style="5" customWidth="1"/>
    <col min="11778" max="11778" width="8.625" style="5" customWidth="1"/>
    <col min="11779" max="11779" width="11.375" style="5" customWidth="1"/>
    <col min="11780" max="11780" width="8.375" style="5" customWidth="1"/>
    <col min="11781" max="11781" width="10.75" style="5" customWidth="1"/>
    <col min="11782" max="11782" width="7.875" style="5" customWidth="1"/>
    <col min="11783" max="11783" width="10.375" style="5" customWidth="1"/>
    <col min="11784" max="11784" width="7.25" style="5" customWidth="1"/>
    <col min="11785" max="11785" width="8.125" style="5" customWidth="1"/>
    <col min="11786" max="12032" width="9" style="5"/>
    <col min="12033" max="12033" width="10.5" style="5" customWidth="1"/>
    <col min="12034" max="12034" width="8.625" style="5" customWidth="1"/>
    <col min="12035" max="12035" width="11.375" style="5" customWidth="1"/>
    <col min="12036" max="12036" width="8.375" style="5" customWidth="1"/>
    <col min="12037" max="12037" width="10.75" style="5" customWidth="1"/>
    <col min="12038" max="12038" width="7.875" style="5" customWidth="1"/>
    <col min="12039" max="12039" width="10.375" style="5" customWidth="1"/>
    <col min="12040" max="12040" width="7.25" style="5" customWidth="1"/>
    <col min="12041" max="12041" width="8.125" style="5" customWidth="1"/>
    <col min="12042" max="12288" width="9" style="5"/>
    <col min="12289" max="12289" width="10.5" style="5" customWidth="1"/>
    <col min="12290" max="12290" width="8.625" style="5" customWidth="1"/>
    <col min="12291" max="12291" width="11.375" style="5" customWidth="1"/>
    <col min="12292" max="12292" width="8.375" style="5" customWidth="1"/>
    <col min="12293" max="12293" width="10.75" style="5" customWidth="1"/>
    <col min="12294" max="12294" width="7.875" style="5" customWidth="1"/>
    <col min="12295" max="12295" width="10.375" style="5" customWidth="1"/>
    <col min="12296" max="12296" width="7.25" style="5" customWidth="1"/>
    <col min="12297" max="12297" width="8.125" style="5" customWidth="1"/>
    <col min="12298" max="12544" width="9" style="5"/>
    <col min="12545" max="12545" width="10.5" style="5" customWidth="1"/>
    <col min="12546" max="12546" width="8.625" style="5" customWidth="1"/>
    <col min="12547" max="12547" width="11.375" style="5" customWidth="1"/>
    <col min="12548" max="12548" width="8.375" style="5" customWidth="1"/>
    <col min="12549" max="12549" width="10.75" style="5" customWidth="1"/>
    <col min="12550" max="12550" width="7.875" style="5" customWidth="1"/>
    <col min="12551" max="12551" width="10.375" style="5" customWidth="1"/>
    <col min="12552" max="12552" width="7.25" style="5" customWidth="1"/>
    <col min="12553" max="12553" width="8.125" style="5" customWidth="1"/>
    <col min="12554" max="12800" width="9" style="5"/>
    <col min="12801" max="12801" width="10.5" style="5" customWidth="1"/>
    <col min="12802" max="12802" width="8.625" style="5" customWidth="1"/>
    <col min="12803" max="12803" width="11.375" style="5" customWidth="1"/>
    <col min="12804" max="12804" width="8.375" style="5" customWidth="1"/>
    <col min="12805" max="12805" width="10.75" style="5" customWidth="1"/>
    <col min="12806" max="12806" width="7.875" style="5" customWidth="1"/>
    <col min="12807" max="12807" width="10.375" style="5" customWidth="1"/>
    <col min="12808" max="12808" width="7.25" style="5" customWidth="1"/>
    <col min="12809" max="12809" width="8.125" style="5" customWidth="1"/>
    <col min="12810" max="13056" width="9" style="5"/>
    <col min="13057" max="13057" width="10.5" style="5" customWidth="1"/>
    <col min="13058" max="13058" width="8.625" style="5" customWidth="1"/>
    <col min="13059" max="13059" width="11.375" style="5" customWidth="1"/>
    <col min="13060" max="13060" width="8.375" style="5" customWidth="1"/>
    <col min="13061" max="13061" width="10.75" style="5" customWidth="1"/>
    <col min="13062" max="13062" width="7.875" style="5" customWidth="1"/>
    <col min="13063" max="13063" width="10.375" style="5" customWidth="1"/>
    <col min="13064" max="13064" width="7.25" style="5" customWidth="1"/>
    <col min="13065" max="13065" width="8.125" style="5" customWidth="1"/>
    <col min="13066" max="13312" width="9" style="5"/>
    <col min="13313" max="13313" width="10.5" style="5" customWidth="1"/>
    <col min="13314" max="13314" width="8.625" style="5" customWidth="1"/>
    <col min="13315" max="13315" width="11.375" style="5" customWidth="1"/>
    <col min="13316" max="13316" width="8.375" style="5" customWidth="1"/>
    <col min="13317" max="13317" width="10.75" style="5" customWidth="1"/>
    <col min="13318" max="13318" width="7.875" style="5" customWidth="1"/>
    <col min="13319" max="13319" width="10.375" style="5" customWidth="1"/>
    <col min="13320" max="13320" width="7.25" style="5" customWidth="1"/>
    <col min="13321" max="13321" width="8.125" style="5" customWidth="1"/>
    <col min="13322" max="13568" width="9" style="5"/>
    <col min="13569" max="13569" width="10.5" style="5" customWidth="1"/>
    <col min="13570" max="13570" width="8.625" style="5" customWidth="1"/>
    <col min="13571" max="13571" width="11.375" style="5" customWidth="1"/>
    <col min="13572" max="13572" width="8.375" style="5" customWidth="1"/>
    <col min="13573" max="13573" width="10.75" style="5" customWidth="1"/>
    <col min="13574" max="13574" width="7.875" style="5" customWidth="1"/>
    <col min="13575" max="13575" width="10.375" style="5" customWidth="1"/>
    <col min="13576" max="13576" width="7.25" style="5" customWidth="1"/>
    <col min="13577" max="13577" width="8.125" style="5" customWidth="1"/>
    <col min="13578" max="13824" width="9" style="5"/>
    <col min="13825" max="13825" width="10.5" style="5" customWidth="1"/>
    <col min="13826" max="13826" width="8.625" style="5" customWidth="1"/>
    <col min="13827" max="13827" width="11.375" style="5" customWidth="1"/>
    <col min="13828" max="13828" width="8.375" style="5" customWidth="1"/>
    <col min="13829" max="13829" width="10.75" style="5" customWidth="1"/>
    <col min="13830" max="13830" width="7.875" style="5" customWidth="1"/>
    <col min="13831" max="13831" width="10.375" style="5" customWidth="1"/>
    <col min="13832" max="13832" width="7.25" style="5" customWidth="1"/>
    <col min="13833" max="13833" width="8.125" style="5" customWidth="1"/>
    <col min="13834" max="14080" width="9" style="5"/>
    <col min="14081" max="14081" width="10.5" style="5" customWidth="1"/>
    <col min="14082" max="14082" width="8.625" style="5" customWidth="1"/>
    <col min="14083" max="14083" width="11.375" style="5" customWidth="1"/>
    <col min="14084" max="14084" width="8.375" style="5" customWidth="1"/>
    <col min="14085" max="14085" width="10.75" style="5" customWidth="1"/>
    <col min="14086" max="14086" width="7.875" style="5" customWidth="1"/>
    <col min="14087" max="14087" width="10.375" style="5" customWidth="1"/>
    <col min="14088" max="14088" width="7.25" style="5" customWidth="1"/>
    <col min="14089" max="14089" width="8.125" style="5" customWidth="1"/>
    <col min="14090" max="14336" width="9" style="5"/>
    <col min="14337" max="14337" width="10.5" style="5" customWidth="1"/>
    <col min="14338" max="14338" width="8.625" style="5" customWidth="1"/>
    <col min="14339" max="14339" width="11.375" style="5" customWidth="1"/>
    <col min="14340" max="14340" width="8.375" style="5" customWidth="1"/>
    <col min="14341" max="14341" width="10.75" style="5" customWidth="1"/>
    <col min="14342" max="14342" width="7.875" style="5" customWidth="1"/>
    <col min="14343" max="14343" width="10.375" style="5" customWidth="1"/>
    <col min="14344" max="14344" width="7.25" style="5" customWidth="1"/>
    <col min="14345" max="14345" width="8.125" style="5" customWidth="1"/>
    <col min="14346" max="14592" width="9" style="5"/>
    <col min="14593" max="14593" width="10.5" style="5" customWidth="1"/>
    <col min="14594" max="14594" width="8.625" style="5" customWidth="1"/>
    <col min="14595" max="14595" width="11.375" style="5" customWidth="1"/>
    <col min="14596" max="14596" width="8.375" style="5" customWidth="1"/>
    <col min="14597" max="14597" width="10.75" style="5" customWidth="1"/>
    <col min="14598" max="14598" width="7.875" style="5" customWidth="1"/>
    <col min="14599" max="14599" width="10.375" style="5" customWidth="1"/>
    <col min="14600" max="14600" width="7.25" style="5" customWidth="1"/>
    <col min="14601" max="14601" width="8.125" style="5" customWidth="1"/>
    <col min="14602" max="14848" width="9" style="5"/>
    <col min="14849" max="14849" width="10.5" style="5" customWidth="1"/>
    <col min="14850" max="14850" width="8.625" style="5" customWidth="1"/>
    <col min="14851" max="14851" width="11.375" style="5" customWidth="1"/>
    <col min="14852" max="14852" width="8.375" style="5" customWidth="1"/>
    <col min="14853" max="14853" width="10.75" style="5" customWidth="1"/>
    <col min="14854" max="14854" width="7.875" style="5" customWidth="1"/>
    <col min="14855" max="14855" width="10.375" style="5" customWidth="1"/>
    <col min="14856" max="14856" width="7.25" style="5" customWidth="1"/>
    <col min="14857" max="14857" width="8.125" style="5" customWidth="1"/>
    <col min="14858" max="15104" width="9" style="5"/>
    <col min="15105" max="15105" width="10.5" style="5" customWidth="1"/>
    <col min="15106" max="15106" width="8.625" style="5" customWidth="1"/>
    <col min="15107" max="15107" width="11.375" style="5" customWidth="1"/>
    <col min="15108" max="15108" width="8.375" style="5" customWidth="1"/>
    <col min="15109" max="15109" width="10.75" style="5" customWidth="1"/>
    <col min="15110" max="15110" width="7.875" style="5" customWidth="1"/>
    <col min="15111" max="15111" width="10.375" style="5" customWidth="1"/>
    <col min="15112" max="15112" width="7.25" style="5" customWidth="1"/>
    <col min="15113" max="15113" width="8.125" style="5" customWidth="1"/>
    <col min="15114" max="15360" width="9" style="5"/>
    <col min="15361" max="15361" width="10.5" style="5" customWidth="1"/>
    <col min="15362" max="15362" width="8.625" style="5" customWidth="1"/>
    <col min="15363" max="15363" width="11.375" style="5" customWidth="1"/>
    <col min="15364" max="15364" width="8.375" style="5" customWidth="1"/>
    <col min="15365" max="15365" width="10.75" style="5" customWidth="1"/>
    <col min="15366" max="15366" width="7.875" style="5" customWidth="1"/>
    <col min="15367" max="15367" width="10.375" style="5" customWidth="1"/>
    <col min="15368" max="15368" width="7.25" style="5" customWidth="1"/>
    <col min="15369" max="15369" width="8.125" style="5" customWidth="1"/>
    <col min="15370" max="15616" width="9" style="5"/>
    <col min="15617" max="15617" width="10.5" style="5" customWidth="1"/>
    <col min="15618" max="15618" width="8.625" style="5" customWidth="1"/>
    <col min="15619" max="15619" width="11.375" style="5" customWidth="1"/>
    <col min="15620" max="15620" width="8.375" style="5" customWidth="1"/>
    <col min="15621" max="15621" width="10.75" style="5" customWidth="1"/>
    <col min="15622" max="15622" width="7.875" style="5" customWidth="1"/>
    <col min="15623" max="15623" width="10.375" style="5" customWidth="1"/>
    <col min="15624" max="15624" width="7.25" style="5" customWidth="1"/>
    <col min="15625" max="15625" width="8.125" style="5" customWidth="1"/>
    <col min="15626" max="15872" width="9" style="5"/>
    <col min="15873" max="15873" width="10.5" style="5" customWidth="1"/>
    <col min="15874" max="15874" width="8.625" style="5" customWidth="1"/>
    <col min="15875" max="15875" width="11.375" style="5" customWidth="1"/>
    <col min="15876" max="15876" width="8.375" style="5" customWidth="1"/>
    <col min="15877" max="15877" width="10.75" style="5" customWidth="1"/>
    <col min="15878" max="15878" width="7.875" style="5" customWidth="1"/>
    <col min="15879" max="15879" width="10.375" style="5" customWidth="1"/>
    <col min="15880" max="15880" width="7.25" style="5" customWidth="1"/>
    <col min="15881" max="15881" width="8.125" style="5" customWidth="1"/>
    <col min="15882" max="16128" width="9" style="5"/>
    <col min="16129" max="16129" width="10.5" style="5" customWidth="1"/>
    <col min="16130" max="16130" width="8.625" style="5" customWidth="1"/>
    <col min="16131" max="16131" width="11.375" style="5" customWidth="1"/>
    <col min="16132" max="16132" width="8.375" style="5" customWidth="1"/>
    <col min="16133" max="16133" width="10.75" style="5" customWidth="1"/>
    <col min="16134" max="16134" width="7.875" style="5" customWidth="1"/>
    <col min="16135" max="16135" width="10.375" style="5" customWidth="1"/>
    <col min="16136" max="16136" width="7.25" style="5" customWidth="1"/>
    <col min="16137" max="16137" width="8.125" style="5" customWidth="1"/>
    <col min="16138" max="16384" width="9" style="5"/>
  </cols>
  <sheetData>
    <row r="1" spans="1:6" ht="25.5" customHeight="1">
      <c r="A1" s="2468" t="s">
        <v>447</v>
      </c>
      <c r="B1" s="2477"/>
      <c r="C1" s="2477"/>
      <c r="D1" s="2477"/>
      <c r="E1" s="2477"/>
      <c r="F1" s="2472"/>
    </row>
    <row r="2" spans="1:6" ht="18" customHeight="1">
      <c r="A2" s="2512" t="s">
        <v>324</v>
      </c>
      <c r="B2" s="2532" t="s">
        <v>448</v>
      </c>
      <c r="C2" s="2532"/>
    </row>
    <row r="3" spans="1:6" ht="18" customHeight="1">
      <c r="A3" s="2513"/>
      <c r="B3" s="1718" t="s">
        <v>449</v>
      </c>
      <c r="C3" s="1725" t="s">
        <v>450</v>
      </c>
    </row>
    <row r="4" spans="1:6" ht="18" customHeight="1">
      <c r="A4" s="296" t="s">
        <v>451</v>
      </c>
      <c r="B4" s="297" t="s">
        <v>443</v>
      </c>
      <c r="C4" s="303" t="s">
        <v>452</v>
      </c>
    </row>
    <row r="5" spans="1:6" ht="18" customHeight="1">
      <c r="A5" s="1799" t="s">
        <v>3530</v>
      </c>
      <c r="B5" s="186">
        <v>19</v>
      </c>
      <c r="C5" s="187">
        <v>4530</v>
      </c>
    </row>
    <row r="6" spans="1:6" ht="18" customHeight="1">
      <c r="A6" s="1771">
        <v>17</v>
      </c>
      <c r="B6" s="304">
        <v>14</v>
      </c>
      <c r="C6" s="187">
        <v>2902</v>
      </c>
    </row>
    <row r="7" spans="1:6" ht="18" customHeight="1">
      <c r="A7" s="1771">
        <v>18</v>
      </c>
      <c r="B7" s="186">
        <v>10</v>
      </c>
      <c r="C7" s="187">
        <v>2029</v>
      </c>
    </row>
    <row r="8" spans="1:6" ht="18" customHeight="1">
      <c r="A8" s="1799">
        <v>19</v>
      </c>
      <c r="B8" s="186">
        <v>10</v>
      </c>
      <c r="C8" s="187">
        <v>2029</v>
      </c>
    </row>
    <row r="9" spans="1:6" ht="18" customHeight="1">
      <c r="A9" s="2153">
        <v>20</v>
      </c>
      <c r="B9" s="186">
        <v>6</v>
      </c>
      <c r="C9" s="187">
        <v>1217</v>
      </c>
    </row>
    <row r="10" spans="1:6" ht="18" customHeight="1">
      <c r="A10" s="2147">
        <v>21</v>
      </c>
      <c r="B10" s="304">
        <v>3</v>
      </c>
      <c r="C10" s="187">
        <v>406</v>
      </c>
    </row>
    <row r="11" spans="1:6" ht="18" customHeight="1">
      <c r="A11" s="2147">
        <v>22</v>
      </c>
      <c r="B11" s="304">
        <v>2</v>
      </c>
      <c r="C11" s="187">
        <v>406</v>
      </c>
    </row>
    <row r="12" spans="1:6" ht="18" customHeight="1">
      <c r="A12" s="2153">
        <v>23</v>
      </c>
      <c r="B12" s="304">
        <v>1</v>
      </c>
      <c r="C12" s="187" t="s">
        <v>453</v>
      </c>
    </row>
    <row r="13" spans="1:6" ht="18" customHeight="1">
      <c r="A13" s="2153">
        <v>24</v>
      </c>
      <c r="B13" s="304" t="s">
        <v>453</v>
      </c>
      <c r="C13" s="187" t="s">
        <v>453</v>
      </c>
    </row>
    <row r="14" spans="1:6" ht="18" customHeight="1">
      <c r="A14" s="2147">
        <v>25</v>
      </c>
      <c r="B14" s="185" t="s">
        <v>453</v>
      </c>
      <c r="C14" s="187" t="s">
        <v>453</v>
      </c>
    </row>
    <row r="15" spans="1:6" ht="18" customHeight="1">
      <c r="A15" s="1771">
        <v>26</v>
      </c>
      <c r="B15" s="185" t="s">
        <v>453</v>
      </c>
      <c r="C15" s="187" t="s">
        <v>453</v>
      </c>
    </row>
    <row r="16" spans="1:6" ht="18" customHeight="1">
      <c r="A16" s="1799">
        <v>27</v>
      </c>
      <c r="B16" s="185" t="s">
        <v>453</v>
      </c>
      <c r="C16" s="187" t="s">
        <v>453</v>
      </c>
    </row>
    <row r="17" spans="1:8" ht="18" customHeight="1">
      <c r="A17" s="1799">
        <v>28</v>
      </c>
      <c r="B17" s="185" t="s">
        <v>453</v>
      </c>
      <c r="C17" s="187" t="s">
        <v>453</v>
      </c>
    </row>
    <row r="18" spans="1:8" ht="18" customHeight="1">
      <c r="A18" s="1799">
        <v>29</v>
      </c>
      <c r="B18" s="185" t="s">
        <v>453</v>
      </c>
      <c r="C18" s="187" t="s">
        <v>453</v>
      </c>
    </row>
    <row r="19" spans="1:8" ht="18" customHeight="1">
      <c r="A19" s="1762">
        <v>30</v>
      </c>
      <c r="B19" s="305" t="s">
        <v>453</v>
      </c>
      <c r="C19" s="188" t="s">
        <v>453</v>
      </c>
    </row>
    <row r="20" spans="1:8" ht="18" customHeight="1">
      <c r="A20" s="1764" t="s">
        <v>446</v>
      </c>
      <c r="B20" s="1201"/>
      <c r="C20" s="306"/>
      <c r="D20" s="1201"/>
      <c r="E20" s="306"/>
      <c r="F20" s="1201"/>
      <c r="G20" s="1201"/>
      <c r="H20" s="1201"/>
    </row>
  </sheetData>
  <mergeCells count="3">
    <mergeCell ref="A1:F1"/>
    <mergeCell ref="A2:A3"/>
    <mergeCell ref="B2:C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view="pageBreakPreview" zoomScaleNormal="100" zoomScaleSheetLayoutView="100" workbookViewId="0">
      <selection activeCell="M9" sqref="M9"/>
    </sheetView>
  </sheetViews>
  <sheetFormatPr defaultRowHeight="20.100000000000001" customHeight="1"/>
  <cols>
    <col min="1" max="1" width="10.5" style="5" customWidth="1"/>
    <col min="2" max="2" width="8" style="5" customWidth="1"/>
    <col min="3" max="3" width="10.625" style="5" customWidth="1"/>
    <col min="4" max="4" width="8" style="5" customWidth="1"/>
    <col min="5" max="5" width="10.625" style="5" customWidth="1"/>
    <col min="6" max="6" width="8" style="5" customWidth="1"/>
    <col min="7" max="8" width="10.625" style="5" customWidth="1"/>
    <col min="9" max="254" width="9" style="5"/>
    <col min="255" max="255" width="10.5" style="5" customWidth="1"/>
    <col min="256" max="256" width="8.625" style="5" customWidth="1"/>
    <col min="257" max="257" width="11.375" style="5" customWidth="1"/>
    <col min="258" max="258" width="8.375" style="5" customWidth="1"/>
    <col min="259" max="259" width="10.75" style="5" customWidth="1"/>
    <col min="260" max="260" width="7.875" style="5" customWidth="1"/>
    <col min="261" max="261" width="10.375" style="5" customWidth="1"/>
    <col min="262" max="262" width="11.625" style="5" customWidth="1"/>
    <col min="263" max="510" width="9" style="5"/>
    <col min="511" max="511" width="10.5" style="5" customWidth="1"/>
    <col min="512" max="512" width="8.625" style="5" customWidth="1"/>
    <col min="513" max="513" width="11.375" style="5" customWidth="1"/>
    <col min="514" max="514" width="8.375" style="5" customWidth="1"/>
    <col min="515" max="515" width="10.75" style="5" customWidth="1"/>
    <col min="516" max="516" width="7.875" style="5" customWidth="1"/>
    <col min="517" max="517" width="10.375" style="5" customWidth="1"/>
    <col min="518" max="518" width="11.625" style="5" customWidth="1"/>
    <col min="519" max="766" width="9" style="5"/>
    <col min="767" max="767" width="10.5" style="5" customWidth="1"/>
    <col min="768" max="768" width="8.625" style="5" customWidth="1"/>
    <col min="769" max="769" width="11.375" style="5" customWidth="1"/>
    <col min="770" max="770" width="8.375" style="5" customWidth="1"/>
    <col min="771" max="771" width="10.75" style="5" customWidth="1"/>
    <col min="772" max="772" width="7.875" style="5" customWidth="1"/>
    <col min="773" max="773" width="10.375" style="5" customWidth="1"/>
    <col min="774" max="774" width="11.625" style="5" customWidth="1"/>
    <col min="775" max="1022" width="9" style="5"/>
    <col min="1023" max="1023" width="10.5" style="5" customWidth="1"/>
    <col min="1024" max="1024" width="8.625" style="5" customWidth="1"/>
    <col min="1025" max="1025" width="11.375" style="5" customWidth="1"/>
    <col min="1026" max="1026" width="8.375" style="5" customWidth="1"/>
    <col min="1027" max="1027" width="10.75" style="5" customWidth="1"/>
    <col min="1028" max="1028" width="7.875" style="5" customWidth="1"/>
    <col min="1029" max="1029" width="10.375" style="5" customWidth="1"/>
    <col min="1030" max="1030" width="11.625" style="5" customWidth="1"/>
    <col min="1031" max="1278" width="9" style="5"/>
    <col min="1279" max="1279" width="10.5" style="5" customWidth="1"/>
    <col min="1280" max="1280" width="8.625" style="5" customWidth="1"/>
    <col min="1281" max="1281" width="11.375" style="5" customWidth="1"/>
    <col min="1282" max="1282" width="8.375" style="5" customWidth="1"/>
    <col min="1283" max="1283" width="10.75" style="5" customWidth="1"/>
    <col min="1284" max="1284" width="7.875" style="5" customWidth="1"/>
    <col min="1285" max="1285" width="10.375" style="5" customWidth="1"/>
    <col min="1286" max="1286" width="11.625" style="5" customWidth="1"/>
    <col min="1287" max="1534" width="9" style="5"/>
    <col min="1535" max="1535" width="10.5" style="5" customWidth="1"/>
    <col min="1536" max="1536" width="8.625" style="5" customWidth="1"/>
    <col min="1537" max="1537" width="11.375" style="5" customWidth="1"/>
    <col min="1538" max="1538" width="8.375" style="5" customWidth="1"/>
    <col min="1539" max="1539" width="10.75" style="5" customWidth="1"/>
    <col min="1540" max="1540" width="7.875" style="5" customWidth="1"/>
    <col min="1541" max="1541" width="10.375" style="5" customWidth="1"/>
    <col min="1542" max="1542" width="11.625" style="5" customWidth="1"/>
    <col min="1543" max="1790" width="9" style="5"/>
    <col min="1791" max="1791" width="10.5" style="5" customWidth="1"/>
    <col min="1792" max="1792" width="8.625" style="5" customWidth="1"/>
    <col min="1793" max="1793" width="11.375" style="5" customWidth="1"/>
    <col min="1794" max="1794" width="8.375" style="5" customWidth="1"/>
    <col min="1795" max="1795" width="10.75" style="5" customWidth="1"/>
    <col min="1796" max="1796" width="7.875" style="5" customWidth="1"/>
    <col min="1797" max="1797" width="10.375" style="5" customWidth="1"/>
    <col min="1798" max="1798" width="11.625" style="5" customWidth="1"/>
    <col min="1799" max="2046" width="9" style="5"/>
    <col min="2047" max="2047" width="10.5" style="5" customWidth="1"/>
    <col min="2048" max="2048" width="8.625" style="5" customWidth="1"/>
    <col min="2049" max="2049" width="11.375" style="5" customWidth="1"/>
    <col min="2050" max="2050" width="8.375" style="5" customWidth="1"/>
    <col min="2051" max="2051" width="10.75" style="5" customWidth="1"/>
    <col min="2052" max="2052" width="7.875" style="5" customWidth="1"/>
    <col min="2053" max="2053" width="10.375" style="5" customWidth="1"/>
    <col min="2054" max="2054" width="11.625" style="5" customWidth="1"/>
    <col min="2055" max="2302" width="9" style="5"/>
    <col min="2303" max="2303" width="10.5" style="5" customWidth="1"/>
    <col min="2304" max="2304" width="8.625" style="5" customWidth="1"/>
    <col min="2305" max="2305" width="11.375" style="5" customWidth="1"/>
    <col min="2306" max="2306" width="8.375" style="5" customWidth="1"/>
    <col min="2307" max="2307" width="10.75" style="5" customWidth="1"/>
    <col min="2308" max="2308" width="7.875" style="5" customWidth="1"/>
    <col min="2309" max="2309" width="10.375" style="5" customWidth="1"/>
    <col min="2310" max="2310" width="11.625" style="5" customWidth="1"/>
    <col min="2311" max="2558" width="9" style="5"/>
    <col min="2559" max="2559" width="10.5" style="5" customWidth="1"/>
    <col min="2560" max="2560" width="8.625" style="5" customWidth="1"/>
    <col min="2561" max="2561" width="11.375" style="5" customWidth="1"/>
    <col min="2562" max="2562" width="8.375" style="5" customWidth="1"/>
    <col min="2563" max="2563" width="10.75" style="5" customWidth="1"/>
    <col min="2564" max="2564" width="7.875" style="5" customWidth="1"/>
    <col min="2565" max="2565" width="10.375" style="5" customWidth="1"/>
    <col min="2566" max="2566" width="11.625" style="5" customWidth="1"/>
    <col min="2567" max="2814" width="9" style="5"/>
    <col min="2815" max="2815" width="10.5" style="5" customWidth="1"/>
    <col min="2816" max="2816" width="8.625" style="5" customWidth="1"/>
    <col min="2817" max="2817" width="11.375" style="5" customWidth="1"/>
    <col min="2818" max="2818" width="8.375" style="5" customWidth="1"/>
    <col min="2819" max="2819" width="10.75" style="5" customWidth="1"/>
    <col min="2820" max="2820" width="7.875" style="5" customWidth="1"/>
    <col min="2821" max="2821" width="10.375" style="5" customWidth="1"/>
    <col min="2822" max="2822" width="11.625" style="5" customWidth="1"/>
    <col min="2823" max="3070" width="9" style="5"/>
    <col min="3071" max="3071" width="10.5" style="5" customWidth="1"/>
    <col min="3072" max="3072" width="8.625" style="5" customWidth="1"/>
    <col min="3073" max="3073" width="11.375" style="5" customWidth="1"/>
    <col min="3074" max="3074" width="8.375" style="5" customWidth="1"/>
    <col min="3075" max="3075" width="10.75" style="5" customWidth="1"/>
    <col min="3076" max="3076" width="7.875" style="5" customWidth="1"/>
    <col min="3077" max="3077" width="10.375" style="5" customWidth="1"/>
    <col min="3078" max="3078" width="11.625" style="5" customWidth="1"/>
    <col min="3079" max="3326" width="9" style="5"/>
    <col min="3327" max="3327" width="10.5" style="5" customWidth="1"/>
    <col min="3328" max="3328" width="8.625" style="5" customWidth="1"/>
    <col min="3329" max="3329" width="11.375" style="5" customWidth="1"/>
    <col min="3330" max="3330" width="8.375" style="5" customWidth="1"/>
    <col min="3331" max="3331" width="10.75" style="5" customWidth="1"/>
    <col min="3332" max="3332" width="7.875" style="5" customWidth="1"/>
    <col min="3333" max="3333" width="10.375" style="5" customWidth="1"/>
    <col min="3334" max="3334" width="11.625" style="5" customWidth="1"/>
    <col min="3335" max="3582" width="9" style="5"/>
    <col min="3583" max="3583" width="10.5" style="5" customWidth="1"/>
    <col min="3584" max="3584" width="8.625" style="5" customWidth="1"/>
    <col min="3585" max="3585" width="11.375" style="5" customWidth="1"/>
    <col min="3586" max="3586" width="8.375" style="5" customWidth="1"/>
    <col min="3587" max="3587" width="10.75" style="5" customWidth="1"/>
    <col min="3588" max="3588" width="7.875" style="5" customWidth="1"/>
    <col min="3589" max="3589" width="10.375" style="5" customWidth="1"/>
    <col min="3590" max="3590" width="11.625" style="5" customWidth="1"/>
    <col min="3591" max="3838" width="9" style="5"/>
    <col min="3839" max="3839" width="10.5" style="5" customWidth="1"/>
    <col min="3840" max="3840" width="8.625" style="5" customWidth="1"/>
    <col min="3841" max="3841" width="11.375" style="5" customWidth="1"/>
    <col min="3842" max="3842" width="8.375" style="5" customWidth="1"/>
    <col min="3843" max="3843" width="10.75" style="5" customWidth="1"/>
    <col min="3844" max="3844" width="7.875" style="5" customWidth="1"/>
    <col min="3845" max="3845" width="10.375" style="5" customWidth="1"/>
    <col min="3846" max="3846" width="11.625" style="5" customWidth="1"/>
    <col min="3847" max="4094" width="9" style="5"/>
    <col min="4095" max="4095" width="10.5" style="5" customWidth="1"/>
    <col min="4096" max="4096" width="8.625" style="5" customWidth="1"/>
    <col min="4097" max="4097" width="11.375" style="5" customWidth="1"/>
    <col min="4098" max="4098" width="8.375" style="5" customWidth="1"/>
    <col min="4099" max="4099" width="10.75" style="5" customWidth="1"/>
    <col min="4100" max="4100" width="7.875" style="5" customWidth="1"/>
    <col min="4101" max="4101" width="10.375" style="5" customWidth="1"/>
    <col min="4102" max="4102" width="11.625" style="5" customWidth="1"/>
    <col min="4103" max="4350" width="9" style="5"/>
    <col min="4351" max="4351" width="10.5" style="5" customWidth="1"/>
    <col min="4352" max="4352" width="8.625" style="5" customWidth="1"/>
    <col min="4353" max="4353" width="11.375" style="5" customWidth="1"/>
    <col min="4354" max="4354" width="8.375" style="5" customWidth="1"/>
    <col min="4355" max="4355" width="10.75" style="5" customWidth="1"/>
    <col min="4356" max="4356" width="7.875" style="5" customWidth="1"/>
    <col min="4357" max="4357" width="10.375" style="5" customWidth="1"/>
    <col min="4358" max="4358" width="11.625" style="5" customWidth="1"/>
    <col min="4359" max="4606" width="9" style="5"/>
    <col min="4607" max="4607" width="10.5" style="5" customWidth="1"/>
    <col min="4608" max="4608" width="8.625" style="5" customWidth="1"/>
    <col min="4609" max="4609" width="11.375" style="5" customWidth="1"/>
    <col min="4610" max="4610" width="8.375" style="5" customWidth="1"/>
    <col min="4611" max="4611" width="10.75" style="5" customWidth="1"/>
    <col min="4612" max="4612" width="7.875" style="5" customWidth="1"/>
    <col min="4613" max="4613" width="10.375" style="5" customWidth="1"/>
    <col min="4614" max="4614" width="11.625" style="5" customWidth="1"/>
    <col min="4615" max="4862" width="9" style="5"/>
    <col min="4863" max="4863" width="10.5" style="5" customWidth="1"/>
    <col min="4864" max="4864" width="8.625" style="5" customWidth="1"/>
    <col min="4865" max="4865" width="11.375" style="5" customWidth="1"/>
    <col min="4866" max="4866" width="8.375" style="5" customWidth="1"/>
    <col min="4867" max="4867" width="10.75" style="5" customWidth="1"/>
    <col min="4868" max="4868" width="7.875" style="5" customWidth="1"/>
    <col min="4869" max="4869" width="10.375" style="5" customWidth="1"/>
    <col min="4870" max="4870" width="11.625" style="5" customWidth="1"/>
    <col min="4871" max="5118" width="9" style="5"/>
    <col min="5119" max="5119" width="10.5" style="5" customWidth="1"/>
    <col min="5120" max="5120" width="8.625" style="5" customWidth="1"/>
    <col min="5121" max="5121" width="11.375" style="5" customWidth="1"/>
    <col min="5122" max="5122" width="8.375" style="5" customWidth="1"/>
    <col min="5123" max="5123" width="10.75" style="5" customWidth="1"/>
    <col min="5124" max="5124" width="7.875" style="5" customWidth="1"/>
    <col min="5125" max="5125" width="10.375" style="5" customWidth="1"/>
    <col min="5126" max="5126" width="11.625" style="5" customWidth="1"/>
    <col min="5127" max="5374" width="9" style="5"/>
    <col min="5375" max="5375" width="10.5" style="5" customWidth="1"/>
    <col min="5376" max="5376" width="8.625" style="5" customWidth="1"/>
    <col min="5377" max="5377" width="11.375" style="5" customWidth="1"/>
    <col min="5378" max="5378" width="8.375" style="5" customWidth="1"/>
    <col min="5379" max="5379" width="10.75" style="5" customWidth="1"/>
    <col min="5380" max="5380" width="7.875" style="5" customWidth="1"/>
    <col min="5381" max="5381" width="10.375" style="5" customWidth="1"/>
    <col min="5382" max="5382" width="11.625" style="5" customWidth="1"/>
    <col min="5383" max="5630" width="9" style="5"/>
    <col min="5631" max="5631" width="10.5" style="5" customWidth="1"/>
    <col min="5632" max="5632" width="8.625" style="5" customWidth="1"/>
    <col min="5633" max="5633" width="11.375" style="5" customWidth="1"/>
    <col min="5634" max="5634" width="8.375" style="5" customWidth="1"/>
    <col min="5635" max="5635" width="10.75" style="5" customWidth="1"/>
    <col min="5636" max="5636" width="7.875" style="5" customWidth="1"/>
    <col min="5637" max="5637" width="10.375" style="5" customWidth="1"/>
    <col min="5638" max="5638" width="11.625" style="5" customWidth="1"/>
    <col min="5639" max="5886" width="9" style="5"/>
    <col min="5887" max="5887" width="10.5" style="5" customWidth="1"/>
    <col min="5888" max="5888" width="8.625" style="5" customWidth="1"/>
    <col min="5889" max="5889" width="11.375" style="5" customWidth="1"/>
    <col min="5890" max="5890" width="8.375" style="5" customWidth="1"/>
    <col min="5891" max="5891" width="10.75" style="5" customWidth="1"/>
    <col min="5892" max="5892" width="7.875" style="5" customWidth="1"/>
    <col min="5893" max="5893" width="10.375" style="5" customWidth="1"/>
    <col min="5894" max="5894" width="11.625" style="5" customWidth="1"/>
    <col min="5895" max="6142" width="9" style="5"/>
    <col min="6143" max="6143" width="10.5" style="5" customWidth="1"/>
    <col min="6144" max="6144" width="8.625" style="5" customWidth="1"/>
    <col min="6145" max="6145" width="11.375" style="5" customWidth="1"/>
    <col min="6146" max="6146" width="8.375" style="5" customWidth="1"/>
    <col min="6147" max="6147" width="10.75" style="5" customWidth="1"/>
    <col min="6148" max="6148" width="7.875" style="5" customWidth="1"/>
    <col min="6149" max="6149" width="10.375" style="5" customWidth="1"/>
    <col min="6150" max="6150" width="11.625" style="5" customWidth="1"/>
    <col min="6151" max="6398" width="9" style="5"/>
    <col min="6399" max="6399" width="10.5" style="5" customWidth="1"/>
    <col min="6400" max="6400" width="8.625" style="5" customWidth="1"/>
    <col min="6401" max="6401" width="11.375" style="5" customWidth="1"/>
    <col min="6402" max="6402" width="8.375" style="5" customWidth="1"/>
    <col min="6403" max="6403" width="10.75" style="5" customWidth="1"/>
    <col min="6404" max="6404" width="7.875" style="5" customWidth="1"/>
    <col min="6405" max="6405" width="10.375" style="5" customWidth="1"/>
    <col min="6406" max="6406" width="11.625" style="5" customWidth="1"/>
    <col min="6407" max="6654" width="9" style="5"/>
    <col min="6655" max="6655" width="10.5" style="5" customWidth="1"/>
    <col min="6656" max="6656" width="8.625" style="5" customWidth="1"/>
    <col min="6657" max="6657" width="11.375" style="5" customWidth="1"/>
    <col min="6658" max="6658" width="8.375" style="5" customWidth="1"/>
    <col min="6659" max="6659" width="10.75" style="5" customWidth="1"/>
    <col min="6660" max="6660" width="7.875" style="5" customWidth="1"/>
    <col min="6661" max="6661" width="10.375" style="5" customWidth="1"/>
    <col min="6662" max="6662" width="11.625" style="5" customWidth="1"/>
    <col min="6663" max="6910" width="9" style="5"/>
    <col min="6911" max="6911" width="10.5" style="5" customWidth="1"/>
    <col min="6912" max="6912" width="8.625" style="5" customWidth="1"/>
    <col min="6913" max="6913" width="11.375" style="5" customWidth="1"/>
    <col min="6914" max="6914" width="8.375" style="5" customWidth="1"/>
    <col min="6915" max="6915" width="10.75" style="5" customWidth="1"/>
    <col min="6916" max="6916" width="7.875" style="5" customWidth="1"/>
    <col min="6917" max="6917" width="10.375" style="5" customWidth="1"/>
    <col min="6918" max="6918" width="11.625" style="5" customWidth="1"/>
    <col min="6919" max="7166" width="9" style="5"/>
    <col min="7167" max="7167" width="10.5" style="5" customWidth="1"/>
    <col min="7168" max="7168" width="8.625" style="5" customWidth="1"/>
    <col min="7169" max="7169" width="11.375" style="5" customWidth="1"/>
    <col min="7170" max="7170" width="8.375" style="5" customWidth="1"/>
    <col min="7171" max="7171" width="10.75" style="5" customWidth="1"/>
    <col min="7172" max="7172" width="7.875" style="5" customWidth="1"/>
    <col min="7173" max="7173" width="10.375" style="5" customWidth="1"/>
    <col min="7174" max="7174" width="11.625" style="5" customWidth="1"/>
    <col min="7175" max="7422" width="9" style="5"/>
    <col min="7423" max="7423" width="10.5" style="5" customWidth="1"/>
    <col min="7424" max="7424" width="8.625" style="5" customWidth="1"/>
    <col min="7425" max="7425" width="11.375" style="5" customWidth="1"/>
    <col min="7426" max="7426" width="8.375" style="5" customWidth="1"/>
    <col min="7427" max="7427" width="10.75" style="5" customWidth="1"/>
    <col min="7428" max="7428" width="7.875" style="5" customWidth="1"/>
    <col min="7429" max="7429" width="10.375" style="5" customWidth="1"/>
    <col min="7430" max="7430" width="11.625" style="5" customWidth="1"/>
    <col min="7431" max="7678" width="9" style="5"/>
    <col min="7679" max="7679" width="10.5" style="5" customWidth="1"/>
    <col min="7680" max="7680" width="8.625" style="5" customWidth="1"/>
    <col min="7681" max="7681" width="11.375" style="5" customWidth="1"/>
    <col min="7682" max="7682" width="8.375" style="5" customWidth="1"/>
    <col min="7683" max="7683" width="10.75" style="5" customWidth="1"/>
    <col min="7684" max="7684" width="7.875" style="5" customWidth="1"/>
    <col min="7685" max="7685" width="10.375" style="5" customWidth="1"/>
    <col min="7686" max="7686" width="11.625" style="5" customWidth="1"/>
    <col min="7687" max="7934" width="9" style="5"/>
    <col min="7935" max="7935" width="10.5" style="5" customWidth="1"/>
    <col min="7936" max="7936" width="8.625" style="5" customWidth="1"/>
    <col min="7937" max="7937" width="11.375" style="5" customWidth="1"/>
    <col min="7938" max="7938" width="8.375" style="5" customWidth="1"/>
    <col min="7939" max="7939" width="10.75" style="5" customWidth="1"/>
    <col min="7940" max="7940" width="7.875" style="5" customWidth="1"/>
    <col min="7941" max="7941" width="10.375" style="5" customWidth="1"/>
    <col min="7942" max="7942" width="11.625" style="5" customWidth="1"/>
    <col min="7943" max="8190" width="9" style="5"/>
    <col min="8191" max="8191" width="10.5" style="5" customWidth="1"/>
    <col min="8192" max="8192" width="8.625" style="5" customWidth="1"/>
    <col min="8193" max="8193" width="11.375" style="5" customWidth="1"/>
    <col min="8194" max="8194" width="8.375" style="5" customWidth="1"/>
    <col min="8195" max="8195" width="10.75" style="5" customWidth="1"/>
    <col min="8196" max="8196" width="7.875" style="5" customWidth="1"/>
    <col min="8197" max="8197" width="10.375" style="5" customWidth="1"/>
    <col min="8198" max="8198" width="11.625" style="5" customWidth="1"/>
    <col min="8199" max="8446" width="9" style="5"/>
    <col min="8447" max="8447" width="10.5" style="5" customWidth="1"/>
    <col min="8448" max="8448" width="8.625" style="5" customWidth="1"/>
    <col min="8449" max="8449" width="11.375" style="5" customWidth="1"/>
    <col min="8450" max="8450" width="8.375" style="5" customWidth="1"/>
    <col min="8451" max="8451" width="10.75" style="5" customWidth="1"/>
    <col min="8452" max="8452" width="7.875" style="5" customWidth="1"/>
    <col min="8453" max="8453" width="10.375" style="5" customWidth="1"/>
    <col min="8454" max="8454" width="11.625" style="5" customWidth="1"/>
    <col min="8455" max="8702" width="9" style="5"/>
    <col min="8703" max="8703" width="10.5" style="5" customWidth="1"/>
    <col min="8704" max="8704" width="8.625" style="5" customWidth="1"/>
    <col min="8705" max="8705" width="11.375" style="5" customWidth="1"/>
    <col min="8706" max="8706" width="8.375" style="5" customWidth="1"/>
    <col min="8707" max="8707" width="10.75" style="5" customWidth="1"/>
    <col min="8708" max="8708" width="7.875" style="5" customWidth="1"/>
    <col min="8709" max="8709" width="10.375" style="5" customWidth="1"/>
    <col min="8710" max="8710" width="11.625" style="5" customWidth="1"/>
    <col min="8711" max="8958" width="9" style="5"/>
    <col min="8959" max="8959" width="10.5" style="5" customWidth="1"/>
    <col min="8960" max="8960" width="8.625" style="5" customWidth="1"/>
    <col min="8961" max="8961" width="11.375" style="5" customWidth="1"/>
    <col min="8962" max="8962" width="8.375" style="5" customWidth="1"/>
    <col min="8963" max="8963" width="10.75" style="5" customWidth="1"/>
    <col min="8964" max="8964" width="7.875" style="5" customWidth="1"/>
    <col min="8965" max="8965" width="10.375" style="5" customWidth="1"/>
    <col min="8966" max="8966" width="11.625" style="5" customWidth="1"/>
    <col min="8967" max="9214" width="9" style="5"/>
    <col min="9215" max="9215" width="10.5" style="5" customWidth="1"/>
    <col min="9216" max="9216" width="8.625" style="5" customWidth="1"/>
    <col min="9217" max="9217" width="11.375" style="5" customWidth="1"/>
    <col min="9218" max="9218" width="8.375" style="5" customWidth="1"/>
    <col min="9219" max="9219" width="10.75" style="5" customWidth="1"/>
    <col min="9220" max="9220" width="7.875" style="5" customWidth="1"/>
    <col min="9221" max="9221" width="10.375" style="5" customWidth="1"/>
    <col min="9222" max="9222" width="11.625" style="5" customWidth="1"/>
    <col min="9223" max="9470" width="9" style="5"/>
    <col min="9471" max="9471" width="10.5" style="5" customWidth="1"/>
    <col min="9472" max="9472" width="8.625" style="5" customWidth="1"/>
    <col min="9473" max="9473" width="11.375" style="5" customWidth="1"/>
    <col min="9474" max="9474" width="8.375" style="5" customWidth="1"/>
    <col min="9475" max="9475" width="10.75" style="5" customWidth="1"/>
    <col min="9476" max="9476" width="7.875" style="5" customWidth="1"/>
    <col min="9477" max="9477" width="10.375" style="5" customWidth="1"/>
    <col min="9478" max="9478" width="11.625" style="5" customWidth="1"/>
    <col min="9479" max="9726" width="9" style="5"/>
    <col min="9727" max="9727" width="10.5" style="5" customWidth="1"/>
    <col min="9728" max="9728" width="8.625" style="5" customWidth="1"/>
    <col min="9729" max="9729" width="11.375" style="5" customWidth="1"/>
    <col min="9730" max="9730" width="8.375" style="5" customWidth="1"/>
    <col min="9731" max="9731" width="10.75" style="5" customWidth="1"/>
    <col min="9732" max="9732" width="7.875" style="5" customWidth="1"/>
    <col min="9733" max="9733" width="10.375" style="5" customWidth="1"/>
    <col min="9734" max="9734" width="11.625" style="5" customWidth="1"/>
    <col min="9735" max="9982" width="9" style="5"/>
    <col min="9983" max="9983" width="10.5" style="5" customWidth="1"/>
    <col min="9984" max="9984" width="8.625" style="5" customWidth="1"/>
    <col min="9985" max="9985" width="11.375" style="5" customWidth="1"/>
    <col min="9986" max="9986" width="8.375" style="5" customWidth="1"/>
    <col min="9987" max="9987" width="10.75" style="5" customWidth="1"/>
    <col min="9988" max="9988" width="7.875" style="5" customWidth="1"/>
    <col min="9989" max="9989" width="10.375" style="5" customWidth="1"/>
    <col min="9990" max="9990" width="11.625" style="5" customWidth="1"/>
    <col min="9991" max="10238" width="9" style="5"/>
    <col min="10239" max="10239" width="10.5" style="5" customWidth="1"/>
    <col min="10240" max="10240" width="8.625" style="5" customWidth="1"/>
    <col min="10241" max="10241" width="11.375" style="5" customWidth="1"/>
    <col min="10242" max="10242" width="8.375" style="5" customWidth="1"/>
    <col min="10243" max="10243" width="10.75" style="5" customWidth="1"/>
    <col min="10244" max="10244" width="7.875" style="5" customWidth="1"/>
    <col min="10245" max="10245" width="10.375" style="5" customWidth="1"/>
    <col min="10246" max="10246" width="11.625" style="5" customWidth="1"/>
    <col min="10247" max="10494" width="9" style="5"/>
    <col min="10495" max="10495" width="10.5" style="5" customWidth="1"/>
    <col min="10496" max="10496" width="8.625" style="5" customWidth="1"/>
    <col min="10497" max="10497" width="11.375" style="5" customWidth="1"/>
    <col min="10498" max="10498" width="8.375" style="5" customWidth="1"/>
    <col min="10499" max="10499" width="10.75" style="5" customWidth="1"/>
    <col min="10500" max="10500" width="7.875" style="5" customWidth="1"/>
    <col min="10501" max="10501" width="10.375" style="5" customWidth="1"/>
    <col min="10502" max="10502" width="11.625" style="5" customWidth="1"/>
    <col min="10503" max="10750" width="9" style="5"/>
    <col min="10751" max="10751" width="10.5" style="5" customWidth="1"/>
    <col min="10752" max="10752" width="8.625" style="5" customWidth="1"/>
    <col min="10753" max="10753" width="11.375" style="5" customWidth="1"/>
    <col min="10754" max="10754" width="8.375" style="5" customWidth="1"/>
    <col min="10755" max="10755" width="10.75" style="5" customWidth="1"/>
    <col min="10756" max="10756" width="7.875" style="5" customWidth="1"/>
    <col min="10757" max="10757" width="10.375" style="5" customWidth="1"/>
    <col min="10758" max="10758" width="11.625" style="5" customWidth="1"/>
    <col min="10759" max="11006" width="9" style="5"/>
    <col min="11007" max="11007" width="10.5" style="5" customWidth="1"/>
    <col min="11008" max="11008" width="8.625" style="5" customWidth="1"/>
    <col min="11009" max="11009" width="11.375" style="5" customWidth="1"/>
    <col min="11010" max="11010" width="8.375" style="5" customWidth="1"/>
    <col min="11011" max="11011" width="10.75" style="5" customWidth="1"/>
    <col min="11012" max="11012" width="7.875" style="5" customWidth="1"/>
    <col min="11013" max="11013" width="10.375" style="5" customWidth="1"/>
    <col min="11014" max="11014" width="11.625" style="5" customWidth="1"/>
    <col min="11015" max="11262" width="9" style="5"/>
    <col min="11263" max="11263" width="10.5" style="5" customWidth="1"/>
    <col min="11264" max="11264" width="8.625" style="5" customWidth="1"/>
    <col min="11265" max="11265" width="11.375" style="5" customWidth="1"/>
    <col min="11266" max="11266" width="8.375" style="5" customWidth="1"/>
    <col min="11267" max="11267" width="10.75" style="5" customWidth="1"/>
    <col min="11268" max="11268" width="7.875" style="5" customWidth="1"/>
    <col min="11269" max="11269" width="10.375" style="5" customWidth="1"/>
    <col min="11270" max="11270" width="11.625" style="5" customWidth="1"/>
    <col min="11271" max="11518" width="9" style="5"/>
    <col min="11519" max="11519" width="10.5" style="5" customWidth="1"/>
    <col min="11520" max="11520" width="8.625" style="5" customWidth="1"/>
    <col min="11521" max="11521" width="11.375" style="5" customWidth="1"/>
    <col min="11522" max="11522" width="8.375" style="5" customWidth="1"/>
    <col min="11523" max="11523" width="10.75" style="5" customWidth="1"/>
    <col min="11524" max="11524" width="7.875" style="5" customWidth="1"/>
    <col min="11525" max="11525" width="10.375" style="5" customWidth="1"/>
    <col min="11526" max="11526" width="11.625" style="5" customWidth="1"/>
    <col min="11527" max="11774" width="9" style="5"/>
    <col min="11775" max="11775" width="10.5" style="5" customWidth="1"/>
    <col min="11776" max="11776" width="8.625" style="5" customWidth="1"/>
    <col min="11777" max="11777" width="11.375" style="5" customWidth="1"/>
    <col min="11778" max="11778" width="8.375" style="5" customWidth="1"/>
    <col min="11779" max="11779" width="10.75" style="5" customWidth="1"/>
    <col min="11780" max="11780" width="7.875" style="5" customWidth="1"/>
    <col min="11781" max="11781" width="10.375" style="5" customWidth="1"/>
    <col min="11782" max="11782" width="11.625" style="5" customWidth="1"/>
    <col min="11783" max="12030" width="9" style="5"/>
    <col min="12031" max="12031" width="10.5" style="5" customWidth="1"/>
    <col min="12032" max="12032" width="8.625" style="5" customWidth="1"/>
    <col min="12033" max="12033" width="11.375" style="5" customWidth="1"/>
    <col min="12034" max="12034" width="8.375" style="5" customWidth="1"/>
    <col min="12035" max="12035" width="10.75" style="5" customWidth="1"/>
    <col min="12036" max="12036" width="7.875" style="5" customWidth="1"/>
    <col min="12037" max="12037" width="10.375" style="5" customWidth="1"/>
    <col min="12038" max="12038" width="11.625" style="5" customWidth="1"/>
    <col min="12039" max="12286" width="9" style="5"/>
    <col min="12287" max="12287" width="10.5" style="5" customWidth="1"/>
    <col min="12288" max="12288" width="8.625" style="5" customWidth="1"/>
    <col min="12289" max="12289" width="11.375" style="5" customWidth="1"/>
    <col min="12290" max="12290" width="8.375" style="5" customWidth="1"/>
    <col min="12291" max="12291" width="10.75" style="5" customWidth="1"/>
    <col min="12292" max="12292" width="7.875" style="5" customWidth="1"/>
    <col min="12293" max="12293" width="10.375" style="5" customWidth="1"/>
    <col min="12294" max="12294" width="11.625" style="5" customWidth="1"/>
    <col min="12295" max="12542" width="9" style="5"/>
    <col min="12543" max="12543" width="10.5" style="5" customWidth="1"/>
    <col min="12544" max="12544" width="8.625" style="5" customWidth="1"/>
    <col min="12545" max="12545" width="11.375" style="5" customWidth="1"/>
    <col min="12546" max="12546" width="8.375" style="5" customWidth="1"/>
    <col min="12547" max="12547" width="10.75" style="5" customWidth="1"/>
    <col min="12548" max="12548" width="7.875" style="5" customWidth="1"/>
    <col min="12549" max="12549" width="10.375" style="5" customWidth="1"/>
    <col min="12550" max="12550" width="11.625" style="5" customWidth="1"/>
    <col min="12551" max="12798" width="9" style="5"/>
    <col min="12799" max="12799" width="10.5" style="5" customWidth="1"/>
    <col min="12800" max="12800" width="8.625" style="5" customWidth="1"/>
    <col min="12801" max="12801" width="11.375" style="5" customWidth="1"/>
    <col min="12802" max="12802" width="8.375" style="5" customWidth="1"/>
    <col min="12803" max="12803" width="10.75" style="5" customWidth="1"/>
    <col min="12804" max="12804" width="7.875" style="5" customWidth="1"/>
    <col min="12805" max="12805" width="10.375" style="5" customWidth="1"/>
    <col min="12806" max="12806" width="11.625" style="5" customWidth="1"/>
    <col min="12807" max="13054" width="9" style="5"/>
    <col min="13055" max="13055" width="10.5" style="5" customWidth="1"/>
    <col min="13056" max="13056" width="8.625" style="5" customWidth="1"/>
    <col min="13057" max="13057" width="11.375" style="5" customWidth="1"/>
    <col min="13058" max="13058" width="8.375" style="5" customWidth="1"/>
    <col min="13059" max="13059" width="10.75" style="5" customWidth="1"/>
    <col min="13060" max="13060" width="7.875" style="5" customWidth="1"/>
    <col min="13061" max="13061" width="10.375" style="5" customWidth="1"/>
    <col min="13062" max="13062" width="11.625" style="5" customWidth="1"/>
    <col min="13063" max="13310" width="9" style="5"/>
    <col min="13311" max="13311" width="10.5" style="5" customWidth="1"/>
    <col min="13312" max="13312" width="8.625" style="5" customWidth="1"/>
    <col min="13313" max="13313" width="11.375" style="5" customWidth="1"/>
    <col min="13314" max="13314" width="8.375" style="5" customWidth="1"/>
    <col min="13315" max="13315" width="10.75" style="5" customWidth="1"/>
    <col min="13316" max="13316" width="7.875" style="5" customWidth="1"/>
    <col min="13317" max="13317" width="10.375" style="5" customWidth="1"/>
    <col min="13318" max="13318" width="11.625" style="5" customWidth="1"/>
    <col min="13319" max="13566" width="9" style="5"/>
    <col min="13567" max="13567" width="10.5" style="5" customWidth="1"/>
    <col min="13568" max="13568" width="8.625" style="5" customWidth="1"/>
    <col min="13569" max="13569" width="11.375" style="5" customWidth="1"/>
    <col min="13570" max="13570" width="8.375" style="5" customWidth="1"/>
    <col min="13571" max="13571" width="10.75" style="5" customWidth="1"/>
    <col min="13572" max="13572" width="7.875" style="5" customWidth="1"/>
    <col min="13573" max="13573" width="10.375" style="5" customWidth="1"/>
    <col min="13574" max="13574" width="11.625" style="5" customWidth="1"/>
    <col min="13575" max="13822" width="9" style="5"/>
    <col min="13823" max="13823" width="10.5" style="5" customWidth="1"/>
    <col min="13824" max="13824" width="8.625" style="5" customWidth="1"/>
    <col min="13825" max="13825" width="11.375" style="5" customWidth="1"/>
    <col min="13826" max="13826" width="8.375" style="5" customWidth="1"/>
    <col min="13827" max="13827" width="10.75" style="5" customWidth="1"/>
    <col min="13828" max="13828" width="7.875" style="5" customWidth="1"/>
    <col min="13829" max="13829" width="10.375" style="5" customWidth="1"/>
    <col min="13830" max="13830" width="11.625" style="5" customWidth="1"/>
    <col min="13831" max="14078" width="9" style="5"/>
    <col min="14079" max="14079" width="10.5" style="5" customWidth="1"/>
    <col min="14080" max="14080" width="8.625" style="5" customWidth="1"/>
    <col min="14081" max="14081" width="11.375" style="5" customWidth="1"/>
    <col min="14082" max="14082" width="8.375" style="5" customWidth="1"/>
    <col min="14083" max="14083" width="10.75" style="5" customWidth="1"/>
    <col min="14084" max="14084" width="7.875" style="5" customWidth="1"/>
    <col min="14085" max="14085" width="10.375" style="5" customWidth="1"/>
    <col min="14086" max="14086" width="11.625" style="5" customWidth="1"/>
    <col min="14087" max="14334" width="9" style="5"/>
    <col min="14335" max="14335" width="10.5" style="5" customWidth="1"/>
    <col min="14336" max="14336" width="8.625" style="5" customWidth="1"/>
    <col min="14337" max="14337" width="11.375" style="5" customWidth="1"/>
    <col min="14338" max="14338" width="8.375" style="5" customWidth="1"/>
    <col min="14339" max="14339" width="10.75" style="5" customWidth="1"/>
    <col min="14340" max="14340" width="7.875" style="5" customWidth="1"/>
    <col min="14341" max="14341" width="10.375" style="5" customWidth="1"/>
    <col min="14342" max="14342" width="11.625" style="5" customWidth="1"/>
    <col min="14343" max="14590" width="9" style="5"/>
    <col min="14591" max="14591" width="10.5" style="5" customWidth="1"/>
    <col min="14592" max="14592" width="8.625" style="5" customWidth="1"/>
    <col min="14593" max="14593" width="11.375" style="5" customWidth="1"/>
    <col min="14594" max="14594" width="8.375" style="5" customWidth="1"/>
    <col min="14595" max="14595" width="10.75" style="5" customWidth="1"/>
    <col min="14596" max="14596" width="7.875" style="5" customWidth="1"/>
    <col min="14597" max="14597" width="10.375" style="5" customWidth="1"/>
    <col min="14598" max="14598" width="11.625" style="5" customWidth="1"/>
    <col min="14599" max="14846" width="9" style="5"/>
    <col min="14847" max="14847" width="10.5" style="5" customWidth="1"/>
    <col min="14848" max="14848" width="8.625" style="5" customWidth="1"/>
    <col min="14849" max="14849" width="11.375" style="5" customWidth="1"/>
    <col min="14850" max="14850" width="8.375" style="5" customWidth="1"/>
    <col min="14851" max="14851" width="10.75" style="5" customWidth="1"/>
    <col min="14852" max="14852" width="7.875" style="5" customWidth="1"/>
    <col min="14853" max="14853" width="10.375" style="5" customWidth="1"/>
    <col min="14854" max="14854" width="11.625" style="5" customWidth="1"/>
    <col min="14855" max="15102" width="9" style="5"/>
    <col min="15103" max="15103" width="10.5" style="5" customWidth="1"/>
    <col min="15104" max="15104" width="8.625" style="5" customWidth="1"/>
    <col min="15105" max="15105" width="11.375" style="5" customWidth="1"/>
    <col min="15106" max="15106" width="8.375" style="5" customWidth="1"/>
    <col min="15107" max="15107" width="10.75" style="5" customWidth="1"/>
    <col min="15108" max="15108" width="7.875" style="5" customWidth="1"/>
    <col min="15109" max="15109" width="10.375" style="5" customWidth="1"/>
    <col min="15110" max="15110" width="11.625" style="5" customWidth="1"/>
    <col min="15111" max="15358" width="9" style="5"/>
    <col min="15359" max="15359" width="10.5" style="5" customWidth="1"/>
    <col min="15360" max="15360" width="8.625" style="5" customWidth="1"/>
    <col min="15361" max="15361" width="11.375" style="5" customWidth="1"/>
    <col min="15362" max="15362" width="8.375" style="5" customWidth="1"/>
    <col min="15363" max="15363" width="10.75" style="5" customWidth="1"/>
    <col min="15364" max="15364" width="7.875" style="5" customWidth="1"/>
    <col min="15365" max="15365" width="10.375" style="5" customWidth="1"/>
    <col min="15366" max="15366" width="11.625" style="5" customWidth="1"/>
    <col min="15367" max="15614" width="9" style="5"/>
    <col min="15615" max="15615" width="10.5" style="5" customWidth="1"/>
    <col min="15616" max="15616" width="8.625" style="5" customWidth="1"/>
    <col min="15617" max="15617" width="11.375" style="5" customWidth="1"/>
    <col min="15618" max="15618" width="8.375" style="5" customWidth="1"/>
    <col min="15619" max="15619" width="10.75" style="5" customWidth="1"/>
    <col min="15620" max="15620" width="7.875" style="5" customWidth="1"/>
    <col min="15621" max="15621" width="10.375" style="5" customWidth="1"/>
    <col min="15622" max="15622" width="11.625" style="5" customWidth="1"/>
    <col min="15623" max="15870" width="9" style="5"/>
    <col min="15871" max="15871" width="10.5" style="5" customWidth="1"/>
    <col min="15872" max="15872" width="8.625" style="5" customWidth="1"/>
    <col min="15873" max="15873" width="11.375" style="5" customWidth="1"/>
    <col min="15874" max="15874" width="8.375" style="5" customWidth="1"/>
    <col min="15875" max="15875" width="10.75" style="5" customWidth="1"/>
    <col min="15876" max="15876" width="7.875" style="5" customWidth="1"/>
    <col min="15877" max="15877" width="10.375" style="5" customWidth="1"/>
    <col min="15878" max="15878" width="11.625" style="5" customWidth="1"/>
    <col min="15879" max="16126" width="9" style="5"/>
    <col min="16127" max="16127" width="10.5" style="5" customWidth="1"/>
    <col min="16128" max="16128" width="8.625" style="5" customWidth="1"/>
    <col min="16129" max="16129" width="11.375" style="5" customWidth="1"/>
    <col min="16130" max="16130" width="8.375" style="5" customWidth="1"/>
    <col min="16131" max="16131" width="10.75" style="5" customWidth="1"/>
    <col min="16132" max="16132" width="7.875" style="5" customWidth="1"/>
    <col min="16133" max="16133" width="10.375" style="5" customWidth="1"/>
    <col min="16134" max="16134" width="11.625" style="5" customWidth="1"/>
    <col min="16135" max="16384" width="9" style="5"/>
  </cols>
  <sheetData>
    <row r="1" spans="1:8" ht="25.5" customHeight="1">
      <c r="A1" s="2468" t="s">
        <v>454</v>
      </c>
      <c r="B1" s="2468"/>
      <c r="C1" s="2468"/>
      <c r="D1" s="2468"/>
      <c r="E1" s="2468"/>
      <c r="F1" s="2468"/>
    </row>
    <row r="2" spans="1:8" ht="18" customHeight="1">
      <c r="A2" s="2512" t="s">
        <v>180</v>
      </c>
      <c r="B2" s="2531" t="s">
        <v>436</v>
      </c>
      <c r="C2" s="2532"/>
      <c r="D2" s="2532"/>
      <c r="E2" s="2532"/>
      <c r="F2" s="2532"/>
      <c r="G2" s="2532"/>
      <c r="H2" s="307"/>
    </row>
    <row r="3" spans="1:8" ht="18" customHeight="1">
      <c r="A3" s="2558"/>
      <c r="B3" s="2532" t="s">
        <v>207</v>
      </c>
      <c r="C3" s="2532"/>
      <c r="D3" s="2531" t="s">
        <v>455</v>
      </c>
      <c r="E3" s="2533"/>
      <c r="F3" s="2532" t="s">
        <v>456</v>
      </c>
      <c r="G3" s="2532"/>
      <c r="H3" s="307"/>
    </row>
    <row r="4" spans="1:8" ht="18" customHeight="1">
      <c r="A4" s="2513"/>
      <c r="B4" s="1718" t="s">
        <v>440</v>
      </c>
      <c r="C4" s="1725" t="s">
        <v>441</v>
      </c>
      <c r="D4" s="1724" t="s">
        <v>440</v>
      </c>
      <c r="E4" s="1723" t="s">
        <v>441</v>
      </c>
      <c r="F4" s="1718" t="s">
        <v>440</v>
      </c>
      <c r="G4" s="1724" t="s">
        <v>441</v>
      </c>
      <c r="H4" s="307"/>
    </row>
    <row r="5" spans="1:8" ht="18" customHeight="1">
      <c r="A5" s="308" t="s">
        <v>457</v>
      </c>
      <c r="B5" s="116" t="s">
        <v>443</v>
      </c>
      <c r="C5" s="299" t="s">
        <v>445</v>
      </c>
      <c r="D5" s="299" t="s">
        <v>443</v>
      </c>
      <c r="E5" s="309" t="s">
        <v>445</v>
      </c>
      <c r="F5" s="116" t="s">
        <v>443</v>
      </c>
      <c r="G5" s="299" t="s">
        <v>445</v>
      </c>
      <c r="H5" s="307"/>
    </row>
    <row r="6" spans="1:8" ht="18" customHeight="1">
      <c r="A6" s="1799" t="s">
        <v>458</v>
      </c>
      <c r="B6" s="136">
        <v>2314</v>
      </c>
      <c r="C6" s="1265">
        <v>845719</v>
      </c>
      <c r="D6" s="1265">
        <v>2223</v>
      </c>
      <c r="E6" s="66">
        <v>772982</v>
      </c>
      <c r="F6" s="136">
        <v>73</v>
      </c>
      <c r="G6" s="1265">
        <v>64155</v>
      </c>
      <c r="H6" s="310"/>
    </row>
    <row r="7" spans="1:8" ht="18" customHeight="1">
      <c r="A7" s="1736">
        <v>17</v>
      </c>
      <c r="B7" s="136">
        <v>2145</v>
      </c>
      <c r="C7" s="1265">
        <v>782389</v>
      </c>
      <c r="D7" s="1265">
        <v>2061</v>
      </c>
      <c r="E7" s="66">
        <v>715354</v>
      </c>
      <c r="F7" s="136">
        <v>66</v>
      </c>
      <c r="G7" s="1265">
        <v>58395</v>
      </c>
      <c r="H7" s="310"/>
    </row>
    <row r="8" spans="1:8" ht="18" customHeight="1">
      <c r="A8" s="1736">
        <v>18</v>
      </c>
      <c r="B8" s="136">
        <v>1983</v>
      </c>
      <c r="C8" s="1265">
        <v>722970</v>
      </c>
      <c r="D8" s="1265">
        <v>1905</v>
      </c>
      <c r="E8" s="66">
        <v>661659</v>
      </c>
      <c r="F8" s="136">
        <v>60</v>
      </c>
      <c r="G8" s="1265">
        <v>52872</v>
      </c>
      <c r="H8" s="310"/>
    </row>
    <row r="9" spans="1:8" ht="18" customHeight="1">
      <c r="A9" s="1799">
        <v>19</v>
      </c>
      <c r="B9" s="136">
        <v>1790</v>
      </c>
      <c r="C9" s="1265">
        <v>649502</v>
      </c>
      <c r="D9" s="1265">
        <v>1724</v>
      </c>
      <c r="E9" s="66">
        <v>598445</v>
      </c>
      <c r="F9" s="136">
        <v>50</v>
      </c>
      <c r="G9" s="1265">
        <v>43565</v>
      </c>
      <c r="H9" s="310"/>
    </row>
    <row r="10" spans="1:8" ht="18" customHeight="1">
      <c r="A10" s="2153">
        <v>20</v>
      </c>
      <c r="B10" s="136">
        <v>1629</v>
      </c>
      <c r="C10" s="1265">
        <v>589003</v>
      </c>
      <c r="D10" s="1265">
        <v>1570</v>
      </c>
      <c r="E10" s="66">
        <v>542835</v>
      </c>
      <c r="F10" s="136">
        <v>46</v>
      </c>
      <c r="G10" s="1265">
        <v>40001</v>
      </c>
      <c r="H10" s="310"/>
    </row>
    <row r="11" spans="1:8" ht="18" customHeight="1">
      <c r="A11" s="2142">
        <v>21</v>
      </c>
      <c r="B11" s="1266">
        <v>1489</v>
      </c>
      <c r="C11" s="136">
        <v>537196</v>
      </c>
      <c r="D11" s="66">
        <v>1433</v>
      </c>
      <c r="E11" s="1266">
        <v>493801</v>
      </c>
      <c r="F11" s="1266">
        <v>43</v>
      </c>
      <c r="G11" s="136">
        <v>37228</v>
      </c>
      <c r="H11" s="310"/>
    </row>
    <row r="12" spans="1:8" ht="18" customHeight="1">
      <c r="A12" s="2142">
        <v>22</v>
      </c>
      <c r="B12" s="1266">
        <v>1327</v>
      </c>
      <c r="C12" s="136">
        <v>478962</v>
      </c>
      <c r="D12" s="66">
        <v>1273</v>
      </c>
      <c r="E12" s="1266">
        <v>437808</v>
      </c>
      <c r="F12" s="1266">
        <v>40</v>
      </c>
      <c r="G12" s="136">
        <v>34456</v>
      </c>
      <c r="H12" s="310"/>
    </row>
    <row r="13" spans="1:8" ht="18" customHeight="1">
      <c r="A13" s="2153">
        <v>23</v>
      </c>
      <c r="B13" s="1266">
        <v>1166</v>
      </c>
      <c r="C13" s="136">
        <v>419961</v>
      </c>
      <c r="D13" s="66">
        <v>1122</v>
      </c>
      <c r="E13" s="1266">
        <v>386665</v>
      </c>
      <c r="F13" s="1266">
        <v>32</v>
      </c>
      <c r="G13" s="136">
        <v>27611</v>
      </c>
      <c r="H13" s="310"/>
    </row>
    <row r="14" spans="1:8" ht="18" customHeight="1">
      <c r="A14" s="2153">
        <v>24</v>
      </c>
      <c r="B14" s="1266">
        <v>1031</v>
      </c>
      <c r="C14" s="136">
        <v>365975</v>
      </c>
      <c r="D14" s="66">
        <v>990</v>
      </c>
      <c r="E14" s="1266">
        <v>335336</v>
      </c>
      <c r="F14" s="1266">
        <v>29</v>
      </c>
      <c r="G14" s="136">
        <v>24971</v>
      </c>
      <c r="H14" s="310"/>
    </row>
    <row r="15" spans="1:8" ht="18" customHeight="1">
      <c r="A15" s="2142">
        <v>25</v>
      </c>
      <c r="B15" s="66">
        <v>902</v>
      </c>
      <c r="C15" s="136">
        <v>318818</v>
      </c>
      <c r="D15" s="66">
        <v>867</v>
      </c>
      <c r="E15" s="1266">
        <v>292690</v>
      </c>
      <c r="F15" s="1266">
        <v>25</v>
      </c>
      <c r="G15" s="1265">
        <v>21423</v>
      </c>
      <c r="H15" s="310"/>
    </row>
    <row r="16" spans="1:8" ht="18" customHeight="1">
      <c r="A16" s="1736">
        <v>26</v>
      </c>
      <c r="B16" s="66">
        <v>773</v>
      </c>
      <c r="C16" s="136">
        <v>268339</v>
      </c>
      <c r="D16" s="66">
        <v>739</v>
      </c>
      <c r="E16" s="1266">
        <v>243449</v>
      </c>
      <c r="F16" s="1266">
        <v>24</v>
      </c>
      <c r="G16" s="136">
        <v>20286</v>
      </c>
      <c r="H16" s="310"/>
    </row>
    <row r="17" spans="1:8" ht="18" customHeight="1">
      <c r="A17" s="1736">
        <v>27</v>
      </c>
      <c r="B17" s="66">
        <v>654</v>
      </c>
      <c r="C17" s="136">
        <v>228000</v>
      </c>
      <c r="D17" s="66">
        <v>624</v>
      </c>
      <c r="E17" s="1266">
        <v>206086</v>
      </c>
      <c r="F17" s="1266">
        <v>21</v>
      </c>
      <c r="G17" s="136">
        <v>17942</v>
      </c>
      <c r="H17" s="310"/>
    </row>
    <row r="18" spans="1:8" ht="18" customHeight="1">
      <c r="A18" s="1736">
        <v>28</v>
      </c>
      <c r="B18" s="66">
        <v>564</v>
      </c>
      <c r="C18" s="136">
        <v>196031</v>
      </c>
      <c r="D18" s="66">
        <v>538</v>
      </c>
      <c r="E18" s="1266">
        <v>176256</v>
      </c>
      <c r="F18" s="1266">
        <v>20</v>
      </c>
      <c r="G18" s="136">
        <v>17162</v>
      </c>
      <c r="H18" s="310"/>
    </row>
    <row r="19" spans="1:8" ht="18" customHeight="1">
      <c r="A19" s="1799">
        <v>29</v>
      </c>
      <c r="B19" s="66">
        <v>464</v>
      </c>
      <c r="C19" s="136">
        <v>162062</v>
      </c>
      <c r="D19" s="66">
        <v>439</v>
      </c>
      <c r="E19" s="1266">
        <v>142702</v>
      </c>
      <c r="F19" s="1266">
        <v>20</v>
      </c>
      <c r="G19" s="136">
        <v>17144</v>
      </c>
      <c r="H19" s="310"/>
    </row>
    <row r="20" spans="1:8" ht="18" customHeight="1">
      <c r="A20" s="1762">
        <v>30</v>
      </c>
      <c r="B20" s="73">
        <v>373</v>
      </c>
      <c r="C20" s="137">
        <v>128858</v>
      </c>
      <c r="D20" s="73">
        <v>351</v>
      </c>
      <c r="E20" s="311">
        <v>111736</v>
      </c>
      <c r="F20" s="311">
        <v>18</v>
      </c>
      <c r="G20" s="137">
        <v>15391</v>
      </c>
      <c r="H20" s="310"/>
    </row>
    <row r="21" spans="1:8" ht="18" customHeight="1">
      <c r="A21" s="295"/>
    </row>
    <row r="22" spans="1:8" ht="18" customHeight="1">
      <c r="A22" s="2512" t="s">
        <v>180</v>
      </c>
      <c r="B22" s="2532" t="s">
        <v>459</v>
      </c>
      <c r="C22" s="2532"/>
      <c r="D22" s="2532"/>
      <c r="E22" s="2532"/>
      <c r="F22" s="2532"/>
      <c r="G22" s="2532"/>
    </row>
    <row r="23" spans="1:8" ht="18" customHeight="1">
      <c r="A23" s="2558"/>
      <c r="B23" s="2885" t="s">
        <v>460</v>
      </c>
      <c r="C23" s="2827"/>
      <c r="D23" s="2826" t="s">
        <v>461</v>
      </c>
      <c r="E23" s="2885"/>
      <c r="F23" s="2826" t="s">
        <v>462</v>
      </c>
      <c r="G23" s="2885"/>
    </row>
    <row r="24" spans="1:8" ht="18" customHeight="1">
      <c r="A24" s="2513"/>
      <c r="B24" s="1718" t="s">
        <v>463</v>
      </c>
      <c r="C24" s="1725" t="s">
        <v>464</v>
      </c>
      <c r="D24" s="1724" t="s">
        <v>463</v>
      </c>
      <c r="E24" s="1724" t="s">
        <v>465</v>
      </c>
      <c r="F24" s="1724" t="s">
        <v>466</v>
      </c>
      <c r="G24" s="1724" t="s">
        <v>467</v>
      </c>
    </row>
    <row r="25" spans="1:8" ht="18" customHeight="1">
      <c r="A25" s="312" t="s">
        <v>442</v>
      </c>
      <c r="B25" s="313" t="s">
        <v>443</v>
      </c>
      <c r="C25" s="298" t="s">
        <v>468</v>
      </c>
      <c r="D25" s="313" t="s">
        <v>443</v>
      </c>
      <c r="E25" s="314" t="s">
        <v>468</v>
      </c>
      <c r="F25" s="298" t="s">
        <v>443</v>
      </c>
      <c r="G25" s="303" t="s">
        <v>468</v>
      </c>
    </row>
    <row r="26" spans="1:8" ht="18" customHeight="1">
      <c r="A26" s="1799" t="s">
        <v>458</v>
      </c>
      <c r="B26" s="315" t="s">
        <v>453</v>
      </c>
      <c r="C26" s="316" t="s">
        <v>453</v>
      </c>
      <c r="D26" s="317">
        <v>18</v>
      </c>
      <c r="E26" s="318">
        <v>8582</v>
      </c>
      <c r="F26" s="316" t="s">
        <v>453</v>
      </c>
      <c r="G26" s="319" t="s">
        <v>453</v>
      </c>
    </row>
    <row r="27" spans="1:8" ht="18" customHeight="1">
      <c r="A27" s="1736">
        <v>17</v>
      </c>
      <c r="B27" s="315" t="s">
        <v>453</v>
      </c>
      <c r="C27" s="316" t="s">
        <v>453</v>
      </c>
      <c r="D27" s="317">
        <v>18</v>
      </c>
      <c r="E27" s="318">
        <v>8640</v>
      </c>
      <c r="F27" s="316" t="s">
        <v>453</v>
      </c>
      <c r="G27" s="319" t="s">
        <v>453</v>
      </c>
    </row>
    <row r="28" spans="1:8" ht="18" customHeight="1">
      <c r="A28" s="1736">
        <v>18</v>
      </c>
      <c r="B28" s="315" t="s">
        <v>453</v>
      </c>
      <c r="C28" s="316" t="s">
        <v>453</v>
      </c>
      <c r="D28" s="317">
        <v>18</v>
      </c>
      <c r="E28" s="318">
        <v>8439</v>
      </c>
      <c r="F28" s="316" t="s">
        <v>453</v>
      </c>
      <c r="G28" s="319" t="s">
        <v>453</v>
      </c>
    </row>
    <row r="29" spans="1:8" ht="18" customHeight="1">
      <c r="A29" s="1799">
        <v>19</v>
      </c>
      <c r="B29" s="315" t="s">
        <v>453</v>
      </c>
      <c r="C29" s="316" t="s">
        <v>453</v>
      </c>
      <c r="D29" s="317">
        <v>16</v>
      </c>
      <c r="E29" s="318">
        <v>7492</v>
      </c>
      <c r="F29" s="316" t="s">
        <v>453</v>
      </c>
      <c r="G29" s="319" t="s">
        <v>453</v>
      </c>
    </row>
    <row r="30" spans="1:8" ht="18" customHeight="1">
      <c r="A30" s="2153">
        <v>20</v>
      </c>
      <c r="B30" s="315" t="s">
        <v>453</v>
      </c>
      <c r="C30" s="316" t="s">
        <v>453</v>
      </c>
      <c r="D30" s="317">
        <v>13</v>
      </c>
      <c r="E30" s="318">
        <v>6167</v>
      </c>
      <c r="F30" s="316" t="s">
        <v>453</v>
      </c>
      <c r="G30" s="319" t="s">
        <v>453</v>
      </c>
    </row>
    <row r="31" spans="1:8" ht="18" customHeight="1">
      <c r="A31" s="2142">
        <v>21</v>
      </c>
      <c r="B31" s="315" t="s">
        <v>453</v>
      </c>
      <c r="C31" s="316" t="s">
        <v>453</v>
      </c>
      <c r="D31" s="317">
        <v>13</v>
      </c>
      <c r="E31" s="320">
        <v>6167</v>
      </c>
      <c r="F31" s="316" t="s">
        <v>453</v>
      </c>
      <c r="G31" s="319" t="s">
        <v>453</v>
      </c>
    </row>
    <row r="32" spans="1:8" ht="18" customHeight="1">
      <c r="A32" s="2142">
        <v>22</v>
      </c>
      <c r="B32" s="315" t="s">
        <v>453</v>
      </c>
      <c r="C32" s="316" t="s">
        <v>453</v>
      </c>
      <c r="D32" s="317">
        <v>14</v>
      </c>
      <c r="E32" s="320">
        <v>6698</v>
      </c>
      <c r="F32" s="316" t="s">
        <v>453</v>
      </c>
      <c r="G32" s="319" t="s">
        <v>453</v>
      </c>
    </row>
    <row r="33" spans="1:7" ht="18" customHeight="1">
      <c r="A33" s="2153">
        <v>23</v>
      </c>
      <c r="B33" s="315" t="s">
        <v>453</v>
      </c>
      <c r="C33" s="316" t="s">
        <v>453</v>
      </c>
      <c r="D33" s="317">
        <v>12</v>
      </c>
      <c r="E33" s="320">
        <v>5685</v>
      </c>
      <c r="F33" s="316" t="s">
        <v>453</v>
      </c>
      <c r="G33" s="319" t="s">
        <v>453</v>
      </c>
    </row>
    <row r="34" spans="1:7" ht="18" customHeight="1">
      <c r="A34" s="2153">
        <v>24</v>
      </c>
      <c r="B34" s="315" t="s">
        <v>453</v>
      </c>
      <c r="C34" s="316" t="s">
        <v>453</v>
      </c>
      <c r="D34" s="317">
        <v>12</v>
      </c>
      <c r="E34" s="320">
        <v>5668</v>
      </c>
      <c r="F34" s="316" t="s">
        <v>453</v>
      </c>
      <c r="G34" s="319" t="s">
        <v>453</v>
      </c>
    </row>
    <row r="35" spans="1:7" ht="18" customHeight="1">
      <c r="A35" s="2142">
        <v>25</v>
      </c>
      <c r="B35" s="315" t="s">
        <v>453</v>
      </c>
      <c r="C35" s="316" t="s">
        <v>453</v>
      </c>
      <c r="D35" s="317">
        <v>10</v>
      </c>
      <c r="E35" s="320">
        <v>4705</v>
      </c>
      <c r="F35" s="316" t="s">
        <v>453</v>
      </c>
      <c r="G35" s="319" t="s">
        <v>453</v>
      </c>
    </row>
    <row r="36" spans="1:7" ht="18" customHeight="1">
      <c r="A36" s="1736">
        <v>26</v>
      </c>
      <c r="B36" s="315" t="s">
        <v>453</v>
      </c>
      <c r="C36" s="316" t="s">
        <v>453</v>
      </c>
      <c r="D36" s="317">
        <v>10</v>
      </c>
      <c r="E36" s="320">
        <v>4604</v>
      </c>
      <c r="F36" s="316" t="s">
        <v>453</v>
      </c>
      <c r="G36" s="319" t="s">
        <v>453</v>
      </c>
    </row>
    <row r="37" spans="1:7" ht="18" customHeight="1">
      <c r="A37" s="1736">
        <v>27</v>
      </c>
      <c r="B37" s="315" t="s">
        <v>453</v>
      </c>
      <c r="C37" s="316" t="s">
        <v>453</v>
      </c>
      <c r="D37" s="317">
        <v>9</v>
      </c>
      <c r="E37" s="320">
        <v>3972</v>
      </c>
      <c r="F37" s="316" t="s">
        <v>453</v>
      </c>
      <c r="G37" s="319" t="s">
        <v>453</v>
      </c>
    </row>
    <row r="38" spans="1:7" ht="18" customHeight="1">
      <c r="A38" s="1736">
        <v>28</v>
      </c>
      <c r="B38" s="315" t="s">
        <v>453</v>
      </c>
      <c r="C38" s="316" t="s">
        <v>453</v>
      </c>
      <c r="D38" s="317">
        <v>6</v>
      </c>
      <c r="E38" s="320">
        <v>2613</v>
      </c>
      <c r="F38" s="316" t="s">
        <v>453</v>
      </c>
      <c r="G38" s="319" t="s">
        <v>453</v>
      </c>
    </row>
    <row r="39" spans="1:7" ht="18" customHeight="1">
      <c r="A39" s="1799">
        <v>29</v>
      </c>
      <c r="B39" s="315" t="s">
        <v>453</v>
      </c>
      <c r="C39" s="316" t="s">
        <v>453</v>
      </c>
      <c r="D39" s="317">
        <v>5</v>
      </c>
      <c r="E39" s="320">
        <v>2214</v>
      </c>
      <c r="F39" s="316" t="s">
        <v>453</v>
      </c>
      <c r="G39" s="319" t="s">
        <v>453</v>
      </c>
    </row>
    <row r="40" spans="1:7" ht="18" customHeight="1">
      <c r="A40" s="1762">
        <v>30</v>
      </c>
      <c r="B40" s="321" t="s">
        <v>453</v>
      </c>
      <c r="C40" s="322" t="s">
        <v>453</v>
      </c>
      <c r="D40" s="323">
        <v>4</v>
      </c>
      <c r="E40" s="324">
        <v>1731</v>
      </c>
      <c r="F40" s="322" t="s">
        <v>453</v>
      </c>
      <c r="G40" s="325" t="s">
        <v>453</v>
      </c>
    </row>
    <row r="41" spans="1:7" ht="18" customHeight="1">
      <c r="A41" s="1699" t="s">
        <v>446</v>
      </c>
      <c r="B41" s="2"/>
      <c r="C41" s="2"/>
      <c r="D41" s="2"/>
      <c r="E41" s="2"/>
      <c r="F41" s="2"/>
      <c r="G41" s="2"/>
    </row>
    <row r="42" spans="1:7" ht="20.100000000000001" customHeight="1">
      <c r="A42" s="295"/>
    </row>
  </sheetData>
  <mergeCells count="11">
    <mergeCell ref="A1:F1"/>
    <mergeCell ref="A2:A4"/>
    <mergeCell ref="B2:G2"/>
    <mergeCell ref="B3:C3"/>
    <mergeCell ref="D3:E3"/>
    <mergeCell ref="F3:G3"/>
    <mergeCell ref="A22:A24"/>
    <mergeCell ref="B22:G22"/>
    <mergeCell ref="B23:C23"/>
    <mergeCell ref="D23:E23"/>
    <mergeCell ref="F23:G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view="pageBreakPreview" zoomScaleNormal="100" zoomScaleSheetLayoutView="100" workbookViewId="0">
      <selection activeCell="K10" sqref="K10"/>
    </sheetView>
  </sheetViews>
  <sheetFormatPr defaultRowHeight="20.100000000000001" customHeight="1"/>
  <cols>
    <col min="1" max="1" width="11" style="5" customWidth="1"/>
    <col min="2" max="10" width="7.625" style="5" customWidth="1"/>
    <col min="11" max="11" width="9" style="5"/>
    <col min="12" max="18" width="11.5" style="5" customWidth="1"/>
    <col min="19" max="248" width="9" style="5"/>
    <col min="249" max="249" width="11" style="5" customWidth="1"/>
    <col min="250" max="250" width="9" style="5"/>
    <col min="251" max="255" width="8.125" style="5" customWidth="1"/>
    <col min="256" max="256" width="8" style="5" customWidth="1"/>
    <col min="257" max="259" width="9" style="5"/>
    <col min="260" max="260" width="12.5" style="5" customWidth="1"/>
    <col min="261" max="266" width="12.375" style="5" customWidth="1"/>
    <col min="267" max="504" width="9" style="5"/>
    <col min="505" max="505" width="11" style="5" customWidth="1"/>
    <col min="506" max="506" width="9" style="5"/>
    <col min="507" max="511" width="8.125" style="5" customWidth="1"/>
    <col min="512" max="512" width="8" style="5" customWidth="1"/>
    <col min="513" max="515" width="9" style="5"/>
    <col min="516" max="516" width="12.5" style="5" customWidth="1"/>
    <col min="517" max="522" width="12.375" style="5" customWidth="1"/>
    <col min="523" max="760" width="9" style="5"/>
    <col min="761" max="761" width="11" style="5" customWidth="1"/>
    <col min="762" max="762" width="9" style="5"/>
    <col min="763" max="767" width="8.125" style="5" customWidth="1"/>
    <col min="768" max="768" width="8" style="5" customWidth="1"/>
    <col min="769" max="771" width="9" style="5"/>
    <col min="772" max="772" width="12.5" style="5" customWidth="1"/>
    <col min="773" max="778" width="12.375" style="5" customWidth="1"/>
    <col min="779" max="1016" width="9" style="5"/>
    <col min="1017" max="1017" width="11" style="5" customWidth="1"/>
    <col min="1018" max="1018" width="9" style="5"/>
    <col min="1019" max="1023" width="8.125" style="5" customWidth="1"/>
    <col min="1024" max="1024" width="8" style="5" customWidth="1"/>
    <col min="1025" max="1027" width="9" style="5"/>
    <col min="1028" max="1028" width="12.5" style="5" customWidth="1"/>
    <col min="1029" max="1034" width="12.375" style="5" customWidth="1"/>
    <col min="1035" max="1272" width="9" style="5"/>
    <col min="1273" max="1273" width="11" style="5" customWidth="1"/>
    <col min="1274" max="1274" width="9" style="5"/>
    <col min="1275" max="1279" width="8.125" style="5" customWidth="1"/>
    <col min="1280" max="1280" width="8" style="5" customWidth="1"/>
    <col min="1281" max="1283" width="9" style="5"/>
    <col min="1284" max="1284" width="12.5" style="5" customWidth="1"/>
    <col min="1285" max="1290" width="12.375" style="5" customWidth="1"/>
    <col min="1291" max="1528" width="9" style="5"/>
    <col min="1529" max="1529" width="11" style="5" customWidth="1"/>
    <col min="1530" max="1530" width="9" style="5"/>
    <col min="1531" max="1535" width="8.125" style="5" customWidth="1"/>
    <col min="1536" max="1536" width="8" style="5" customWidth="1"/>
    <col min="1537" max="1539" width="9" style="5"/>
    <col min="1540" max="1540" width="12.5" style="5" customWidth="1"/>
    <col min="1541" max="1546" width="12.375" style="5" customWidth="1"/>
    <col min="1547" max="1784" width="9" style="5"/>
    <col min="1785" max="1785" width="11" style="5" customWidth="1"/>
    <col min="1786" max="1786" width="9" style="5"/>
    <col min="1787" max="1791" width="8.125" style="5" customWidth="1"/>
    <col min="1792" max="1792" width="8" style="5" customWidth="1"/>
    <col min="1793" max="1795" width="9" style="5"/>
    <col min="1796" max="1796" width="12.5" style="5" customWidth="1"/>
    <col min="1797" max="1802" width="12.375" style="5" customWidth="1"/>
    <col min="1803" max="2040" width="9" style="5"/>
    <col min="2041" max="2041" width="11" style="5" customWidth="1"/>
    <col min="2042" max="2042" width="9" style="5"/>
    <col min="2043" max="2047" width="8.125" style="5" customWidth="1"/>
    <col min="2048" max="2048" width="8" style="5" customWidth="1"/>
    <col min="2049" max="2051" width="9" style="5"/>
    <col min="2052" max="2052" width="12.5" style="5" customWidth="1"/>
    <col min="2053" max="2058" width="12.375" style="5" customWidth="1"/>
    <col min="2059" max="2296" width="9" style="5"/>
    <col min="2297" max="2297" width="11" style="5" customWidth="1"/>
    <col min="2298" max="2298" width="9" style="5"/>
    <col min="2299" max="2303" width="8.125" style="5" customWidth="1"/>
    <col min="2304" max="2304" width="8" style="5" customWidth="1"/>
    <col min="2305" max="2307" width="9" style="5"/>
    <col min="2308" max="2308" width="12.5" style="5" customWidth="1"/>
    <col min="2309" max="2314" width="12.375" style="5" customWidth="1"/>
    <col min="2315" max="2552" width="9" style="5"/>
    <col min="2553" max="2553" width="11" style="5" customWidth="1"/>
    <col min="2554" max="2554" width="9" style="5"/>
    <col min="2555" max="2559" width="8.125" style="5" customWidth="1"/>
    <col min="2560" max="2560" width="8" style="5" customWidth="1"/>
    <col min="2561" max="2563" width="9" style="5"/>
    <col min="2564" max="2564" width="12.5" style="5" customWidth="1"/>
    <col min="2565" max="2570" width="12.375" style="5" customWidth="1"/>
    <col min="2571" max="2808" width="9" style="5"/>
    <col min="2809" max="2809" width="11" style="5" customWidth="1"/>
    <col min="2810" max="2810" width="9" style="5"/>
    <col min="2811" max="2815" width="8.125" style="5" customWidth="1"/>
    <col min="2816" max="2816" width="8" style="5" customWidth="1"/>
    <col min="2817" max="2819" width="9" style="5"/>
    <col min="2820" max="2820" width="12.5" style="5" customWidth="1"/>
    <col min="2821" max="2826" width="12.375" style="5" customWidth="1"/>
    <col min="2827" max="3064" width="9" style="5"/>
    <col min="3065" max="3065" width="11" style="5" customWidth="1"/>
    <col min="3066" max="3066" width="9" style="5"/>
    <col min="3067" max="3071" width="8.125" style="5" customWidth="1"/>
    <col min="3072" max="3072" width="8" style="5" customWidth="1"/>
    <col min="3073" max="3075" width="9" style="5"/>
    <col min="3076" max="3076" width="12.5" style="5" customWidth="1"/>
    <col min="3077" max="3082" width="12.375" style="5" customWidth="1"/>
    <col min="3083" max="3320" width="9" style="5"/>
    <col min="3321" max="3321" width="11" style="5" customWidth="1"/>
    <col min="3322" max="3322" width="9" style="5"/>
    <col min="3323" max="3327" width="8.125" style="5" customWidth="1"/>
    <col min="3328" max="3328" width="8" style="5" customWidth="1"/>
    <col min="3329" max="3331" width="9" style="5"/>
    <col min="3332" max="3332" width="12.5" style="5" customWidth="1"/>
    <col min="3333" max="3338" width="12.375" style="5" customWidth="1"/>
    <col min="3339" max="3576" width="9" style="5"/>
    <col min="3577" max="3577" width="11" style="5" customWidth="1"/>
    <col min="3578" max="3578" width="9" style="5"/>
    <col min="3579" max="3583" width="8.125" style="5" customWidth="1"/>
    <col min="3584" max="3584" width="8" style="5" customWidth="1"/>
    <col min="3585" max="3587" width="9" style="5"/>
    <col min="3588" max="3588" width="12.5" style="5" customWidth="1"/>
    <col min="3589" max="3594" width="12.375" style="5" customWidth="1"/>
    <col min="3595" max="3832" width="9" style="5"/>
    <col min="3833" max="3833" width="11" style="5" customWidth="1"/>
    <col min="3834" max="3834" width="9" style="5"/>
    <col min="3835" max="3839" width="8.125" style="5" customWidth="1"/>
    <col min="3840" max="3840" width="8" style="5" customWidth="1"/>
    <col min="3841" max="3843" width="9" style="5"/>
    <col min="3844" max="3844" width="12.5" style="5" customWidth="1"/>
    <col min="3845" max="3850" width="12.375" style="5" customWidth="1"/>
    <col min="3851" max="4088" width="9" style="5"/>
    <col min="4089" max="4089" width="11" style="5" customWidth="1"/>
    <col min="4090" max="4090" width="9" style="5"/>
    <col min="4091" max="4095" width="8.125" style="5" customWidth="1"/>
    <col min="4096" max="4096" width="8" style="5" customWidth="1"/>
    <col min="4097" max="4099" width="9" style="5"/>
    <col min="4100" max="4100" width="12.5" style="5" customWidth="1"/>
    <col min="4101" max="4106" width="12.375" style="5" customWidth="1"/>
    <col min="4107" max="4344" width="9" style="5"/>
    <col min="4345" max="4345" width="11" style="5" customWidth="1"/>
    <col min="4346" max="4346" width="9" style="5"/>
    <col min="4347" max="4351" width="8.125" style="5" customWidth="1"/>
    <col min="4352" max="4352" width="8" style="5" customWidth="1"/>
    <col min="4353" max="4355" width="9" style="5"/>
    <col min="4356" max="4356" width="12.5" style="5" customWidth="1"/>
    <col min="4357" max="4362" width="12.375" style="5" customWidth="1"/>
    <col min="4363" max="4600" width="9" style="5"/>
    <col min="4601" max="4601" width="11" style="5" customWidth="1"/>
    <col min="4602" max="4602" width="9" style="5"/>
    <col min="4603" max="4607" width="8.125" style="5" customWidth="1"/>
    <col min="4608" max="4608" width="8" style="5" customWidth="1"/>
    <col min="4609" max="4611" width="9" style="5"/>
    <col min="4612" max="4612" width="12.5" style="5" customWidth="1"/>
    <col min="4613" max="4618" width="12.375" style="5" customWidth="1"/>
    <col min="4619" max="4856" width="9" style="5"/>
    <col min="4857" max="4857" width="11" style="5" customWidth="1"/>
    <col min="4858" max="4858" width="9" style="5"/>
    <col min="4859" max="4863" width="8.125" style="5" customWidth="1"/>
    <col min="4864" max="4864" width="8" style="5" customWidth="1"/>
    <col min="4865" max="4867" width="9" style="5"/>
    <col min="4868" max="4868" width="12.5" style="5" customWidth="1"/>
    <col min="4869" max="4874" width="12.375" style="5" customWidth="1"/>
    <col min="4875" max="5112" width="9" style="5"/>
    <col min="5113" max="5113" width="11" style="5" customWidth="1"/>
    <col min="5114" max="5114" width="9" style="5"/>
    <col min="5115" max="5119" width="8.125" style="5" customWidth="1"/>
    <col min="5120" max="5120" width="8" style="5" customWidth="1"/>
    <col min="5121" max="5123" width="9" style="5"/>
    <col min="5124" max="5124" width="12.5" style="5" customWidth="1"/>
    <col min="5125" max="5130" width="12.375" style="5" customWidth="1"/>
    <col min="5131" max="5368" width="9" style="5"/>
    <col min="5369" max="5369" width="11" style="5" customWidth="1"/>
    <col min="5370" max="5370" width="9" style="5"/>
    <col min="5371" max="5375" width="8.125" style="5" customWidth="1"/>
    <col min="5376" max="5376" width="8" style="5" customWidth="1"/>
    <col min="5377" max="5379" width="9" style="5"/>
    <col min="5380" max="5380" width="12.5" style="5" customWidth="1"/>
    <col min="5381" max="5386" width="12.375" style="5" customWidth="1"/>
    <col min="5387" max="5624" width="9" style="5"/>
    <col min="5625" max="5625" width="11" style="5" customWidth="1"/>
    <col min="5626" max="5626" width="9" style="5"/>
    <col min="5627" max="5631" width="8.125" style="5" customWidth="1"/>
    <col min="5632" max="5632" width="8" style="5" customWidth="1"/>
    <col min="5633" max="5635" width="9" style="5"/>
    <col min="5636" max="5636" width="12.5" style="5" customWidth="1"/>
    <col min="5637" max="5642" width="12.375" style="5" customWidth="1"/>
    <col min="5643" max="5880" width="9" style="5"/>
    <col min="5881" max="5881" width="11" style="5" customWidth="1"/>
    <col min="5882" max="5882" width="9" style="5"/>
    <col min="5883" max="5887" width="8.125" style="5" customWidth="1"/>
    <col min="5888" max="5888" width="8" style="5" customWidth="1"/>
    <col min="5889" max="5891" width="9" style="5"/>
    <col min="5892" max="5892" width="12.5" style="5" customWidth="1"/>
    <col min="5893" max="5898" width="12.375" style="5" customWidth="1"/>
    <col min="5899" max="6136" width="9" style="5"/>
    <col min="6137" max="6137" width="11" style="5" customWidth="1"/>
    <col min="6138" max="6138" width="9" style="5"/>
    <col min="6139" max="6143" width="8.125" style="5" customWidth="1"/>
    <col min="6144" max="6144" width="8" style="5" customWidth="1"/>
    <col min="6145" max="6147" width="9" style="5"/>
    <col min="6148" max="6148" width="12.5" style="5" customWidth="1"/>
    <col min="6149" max="6154" width="12.375" style="5" customWidth="1"/>
    <col min="6155" max="6392" width="9" style="5"/>
    <col min="6393" max="6393" width="11" style="5" customWidth="1"/>
    <col min="6394" max="6394" width="9" style="5"/>
    <col min="6395" max="6399" width="8.125" style="5" customWidth="1"/>
    <col min="6400" max="6400" width="8" style="5" customWidth="1"/>
    <col min="6401" max="6403" width="9" style="5"/>
    <col min="6404" max="6404" width="12.5" style="5" customWidth="1"/>
    <col min="6405" max="6410" width="12.375" style="5" customWidth="1"/>
    <col min="6411" max="6648" width="9" style="5"/>
    <col min="6649" max="6649" width="11" style="5" customWidth="1"/>
    <col min="6650" max="6650" width="9" style="5"/>
    <col min="6651" max="6655" width="8.125" style="5" customWidth="1"/>
    <col min="6656" max="6656" width="8" style="5" customWidth="1"/>
    <col min="6657" max="6659" width="9" style="5"/>
    <col min="6660" max="6660" width="12.5" style="5" customWidth="1"/>
    <col min="6661" max="6666" width="12.375" style="5" customWidth="1"/>
    <col min="6667" max="6904" width="9" style="5"/>
    <col min="6905" max="6905" width="11" style="5" customWidth="1"/>
    <col min="6906" max="6906" width="9" style="5"/>
    <col min="6907" max="6911" width="8.125" style="5" customWidth="1"/>
    <col min="6912" max="6912" width="8" style="5" customWidth="1"/>
    <col min="6913" max="6915" width="9" style="5"/>
    <col min="6916" max="6916" width="12.5" style="5" customWidth="1"/>
    <col min="6917" max="6922" width="12.375" style="5" customWidth="1"/>
    <col min="6923" max="7160" width="9" style="5"/>
    <col min="7161" max="7161" width="11" style="5" customWidth="1"/>
    <col min="7162" max="7162" width="9" style="5"/>
    <col min="7163" max="7167" width="8.125" style="5" customWidth="1"/>
    <col min="7168" max="7168" width="8" style="5" customWidth="1"/>
    <col min="7169" max="7171" width="9" style="5"/>
    <col min="7172" max="7172" width="12.5" style="5" customWidth="1"/>
    <col min="7173" max="7178" width="12.375" style="5" customWidth="1"/>
    <col min="7179" max="7416" width="9" style="5"/>
    <col min="7417" max="7417" width="11" style="5" customWidth="1"/>
    <col min="7418" max="7418" width="9" style="5"/>
    <col min="7419" max="7423" width="8.125" style="5" customWidth="1"/>
    <col min="7424" max="7424" width="8" style="5" customWidth="1"/>
    <col min="7425" max="7427" width="9" style="5"/>
    <col min="7428" max="7428" width="12.5" style="5" customWidth="1"/>
    <col min="7429" max="7434" width="12.375" style="5" customWidth="1"/>
    <col min="7435" max="7672" width="9" style="5"/>
    <col min="7673" max="7673" width="11" style="5" customWidth="1"/>
    <col min="7674" max="7674" width="9" style="5"/>
    <col min="7675" max="7679" width="8.125" style="5" customWidth="1"/>
    <col min="7680" max="7680" width="8" style="5" customWidth="1"/>
    <col min="7681" max="7683" width="9" style="5"/>
    <col min="7684" max="7684" width="12.5" style="5" customWidth="1"/>
    <col min="7685" max="7690" width="12.375" style="5" customWidth="1"/>
    <col min="7691" max="7928" width="9" style="5"/>
    <col min="7929" max="7929" width="11" style="5" customWidth="1"/>
    <col min="7930" max="7930" width="9" style="5"/>
    <col min="7931" max="7935" width="8.125" style="5" customWidth="1"/>
    <col min="7936" max="7936" width="8" style="5" customWidth="1"/>
    <col min="7937" max="7939" width="9" style="5"/>
    <col min="7940" max="7940" width="12.5" style="5" customWidth="1"/>
    <col min="7941" max="7946" width="12.375" style="5" customWidth="1"/>
    <col min="7947" max="8184" width="9" style="5"/>
    <col min="8185" max="8185" width="11" style="5" customWidth="1"/>
    <col min="8186" max="8186" width="9" style="5"/>
    <col min="8187" max="8191" width="8.125" style="5" customWidth="1"/>
    <col min="8192" max="8192" width="8" style="5" customWidth="1"/>
    <col min="8193" max="8195" width="9" style="5"/>
    <col min="8196" max="8196" width="12.5" style="5" customWidth="1"/>
    <col min="8197" max="8202" width="12.375" style="5" customWidth="1"/>
    <col min="8203" max="8440" width="9" style="5"/>
    <col min="8441" max="8441" width="11" style="5" customWidth="1"/>
    <col min="8442" max="8442" width="9" style="5"/>
    <col min="8443" max="8447" width="8.125" style="5" customWidth="1"/>
    <col min="8448" max="8448" width="8" style="5" customWidth="1"/>
    <col min="8449" max="8451" width="9" style="5"/>
    <col min="8452" max="8452" width="12.5" style="5" customWidth="1"/>
    <col min="8453" max="8458" width="12.375" style="5" customWidth="1"/>
    <col min="8459" max="8696" width="9" style="5"/>
    <col min="8697" max="8697" width="11" style="5" customWidth="1"/>
    <col min="8698" max="8698" width="9" style="5"/>
    <col min="8699" max="8703" width="8.125" style="5" customWidth="1"/>
    <col min="8704" max="8704" width="8" style="5" customWidth="1"/>
    <col min="8705" max="8707" width="9" style="5"/>
    <col min="8708" max="8708" width="12.5" style="5" customWidth="1"/>
    <col min="8709" max="8714" width="12.375" style="5" customWidth="1"/>
    <col min="8715" max="8952" width="9" style="5"/>
    <col min="8953" max="8953" width="11" style="5" customWidth="1"/>
    <col min="8954" max="8954" width="9" style="5"/>
    <col min="8955" max="8959" width="8.125" style="5" customWidth="1"/>
    <col min="8960" max="8960" width="8" style="5" customWidth="1"/>
    <col min="8961" max="8963" width="9" style="5"/>
    <col min="8964" max="8964" width="12.5" style="5" customWidth="1"/>
    <col min="8965" max="8970" width="12.375" style="5" customWidth="1"/>
    <col min="8971" max="9208" width="9" style="5"/>
    <col min="9209" max="9209" width="11" style="5" customWidth="1"/>
    <col min="9210" max="9210" width="9" style="5"/>
    <col min="9211" max="9215" width="8.125" style="5" customWidth="1"/>
    <col min="9216" max="9216" width="8" style="5" customWidth="1"/>
    <col min="9217" max="9219" width="9" style="5"/>
    <col min="9220" max="9220" width="12.5" style="5" customWidth="1"/>
    <col min="9221" max="9226" width="12.375" style="5" customWidth="1"/>
    <col min="9227" max="9464" width="9" style="5"/>
    <col min="9465" max="9465" width="11" style="5" customWidth="1"/>
    <col min="9466" max="9466" width="9" style="5"/>
    <col min="9467" max="9471" width="8.125" style="5" customWidth="1"/>
    <col min="9472" max="9472" width="8" style="5" customWidth="1"/>
    <col min="9473" max="9475" width="9" style="5"/>
    <col min="9476" max="9476" width="12.5" style="5" customWidth="1"/>
    <col min="9477" max="9482" width="12.375" style="5" customWidth="1"/>
    <col min="9483" max="9720" width="9" style="5"/>
    <col min="9721" max="9721" width="11" style="5" customWidth="1"/>
    <col min="9722" max="9722" width="9" style="5"/>
    <col min="9723" max="9727" width="8.125" style="5" customWidth="1"/>
    <col min="9728" max="9728" width="8" style="5" customWidth="1"/>
    <col min="9729" max="9731" width="9" style="5"/>
    <col min="9732" max="9732" width="12.5" style="5" customWidth="1"/>
    <col min="9733" max="9738" width="12.375" style="5" customWidth="1"/>
    <col min="9739" max="9976" width="9" style="5"/>
    <col min="9977" max="9977" width="11" style="5" customWidth="1"/>
    <col min="9978" max="9978" width="9" style="5"/>
    <col min="9979" max="9983" width="8.125" style="5" customWidth="1"/>
    <col min="9984" max="9984" width="8" style="5" customWidth="1"/>
    <col min="9985" max="9987" width="9" style="5"/>
    <col min="9988" max="9988" width="12.5" style="5" customWidth="1"/>
    <col min="9989" max="9994" width="12.375" style="5" customWidth="1"/>
    <col min="9995" max="10232" width="9" style="5"/>
    <col min="10233" max="10233" width="11" style="5" customWidth="1"/>
    <col min="10234" max="10234" width="9" style="5"/>
    <col min="10235" max="10239" width="8.125" style="5" customWidth="1"/>
    <col min="10240" max="10240" width="8" style="5" customWidth="1"/>
    <col min="10241" max="10243" width="9" style="5"/>
    <col min="10244" max="10244" width="12.5" style="5" customWidth="1"/>
    <col min="10245" max="10250" width="12.375" style="5" customWidth="1"/>
    <col min="10251" max="10488" width="9" style="5"/>
    <col min="10489" max="10489" width="11" style="5" customWidth="1"/>
    <col min="10490" max="10490" width="9" style="5"/>
    <col min="10491" max="10495" width="8.125" style="5" customWidth="1"/>
    <col min="10496" max="10496" width="8" style="5" customWidth="1"/>
    <col min="10497" max="10499" width="9" style="5"/>
    <col min="10500" max="10500" width="12.5" style="5" customWidth="1"/>
    <col min="10501" max="10506" width="12.375" style="5" customWidth="1"/>
    <col min="10507" max="10744" width="9" style="5"/>
    <col min="10745" max="10745" width="11" style="5" customWidth="1"/>
    <col min="10746" max="10746" width="9" style="5"/>
    <col min="10747" max="10751" width="8.125" style="5" customWidth="1"/>
    <col min="10752" max="10752" width="8" style="5" customWidth="1"/>
    <col min="10753" max="10755" width="9" style="5"/>
    <col min="10756" max="10756" width="12.5" style="5" customWidth="1"/>
    <col min="10757" max="10762" width="12.375" style="5" customWidth="1"/>
    <col min="10763" max="11000" width="9" style="5"/>
    <col min="11001" max="11001" width="11" style="5" customWidth="1"/>
    <col min="11002" max="11002" width="9" style="5"/>
    <col min="11003" max="11007" width="8.125" style="5" customWidth="1"/>
    <col min="11008" max="11008" width="8" style="5" customWidth="1"/>
    <col min="11009" max="11011" width="9" style="5"/>
    <col min="11012" max="11012" width="12.5" style="5" customWidth="1"/>
    <col min="11013" max="11018" width="12.375" style="5" customWidth="1"/>
    <col min="11019" max="11256" width="9" style="5"/>
    <col min="11257" max="11257" width="11" style="5" customWidth="1"/>
    <col min="11258" max="11258" width="9" style="5"/>
    <col min="11259" max="11263" width="8.125" style="5" customWidth="1"/>
    <col min="11264" max="11264" width="8" style="5" customWidth="1"/>
    <col min="11265" max="11267" width="9" style="5"/>
    <col min="11268" max="11268" width="12.5" style="5" customWidth="1"/>
    <col min="11269" max="11274" width="12.375" style="5" customWidth="1"/>
    <col min="11275" max="11512" width="9" style="5"/>
    <col min="11513" max="11513" width="11" style="5" customWidth="1"/>
    <col min="11514" max="11514" width="9" style="5"/>
    <col min="11515" max="11519" width="8.125" style="5" customWidth="1"/>
    <col min="11520" max="11520" width="8" style="5" customWidth="1"/>
    <col min="11521" max="11523" width="9" style="5"/>
    <col min="11524" max="11524" width="12.5" style="5" customWidth="1"/>
    <col min="11525" max="11530" width="12.375" style="5" customWidth="1"/>
    <col min="11531" max="11768" width="9" style="5"/>
    <col min="11769" max="11769" width="11" style="5" customWidth="1"/>
    <col min="11770" max="11770" width="9" style="5"/>
    <col min="11771" max="11775" width="8.125" style="5" customWidth="1"/>
    <col min="11776" max="11776" width="8" style="5" customWidth="1"/>
    <col min="11777" max="11779" width="9" style="5"/>
    <col min="11780" max="11780" width="12.5" style="5" customWidth="1"/>
    <col min="11781" max="11786" width="12.375" style="5" customWidth="1"/>
    <col min="11787" max="12024" width="9" style="5"/>
    <col min="12025" max="12025" width="11" style="5" customWidth="1"/>
    <col min="12026" max="12026" width="9" style="5"/>
    <col min="12027" max="12031" width="8.125" style="5" customWidth="1"/>
    <col min="12032" max="12032" width="8" style="5" customWidth="1"/>
    <col min="12033" max="12035" width="9" style="5"/>
    <col min="12036" max="12036" width="12.5" style="5" customWidth="1"/>
    <col min="12037" max="12042" width="12.375" style="5" customWidth="1"/>
    <col min="12043" max="12280" width="9" style="5"/>
    <col min="12281" max="12281" width="11" style="5" customWidth="1"/>
    <col min="12282" max="12282" width="9" style="5"/>
    <col min="12283" max="12287" width="8.125" style="5" customWidth="1"/>
    <col min="12288" max="12288" width="8" style="5" customWidth="1"/>
    <col min="12289" max="12291" width="9" style="5"/>
    <col min="12292" max="12292" width="12.5" style="5" customWidth="1"/>
    <col min="12293" max="12298" width="12.375" style="5" customWidth="1"/>
    <col min="12299" max="12536" width="9" style="5"/>
    <col min="12537" max="12537" width="11" style="5" customWidth="1"/>
    <col min="12538" max="12538" width="9" style="5"/>
    <col min="12539" max="12543" width="8.125" style="5" customWidth="1"/>
    <col min="12544" max="12544" width="8" style="5" customWidth="1"/>
    <col min="12545" max="12547" width="9" style="5"/>
    <col min="12548" max="12548" width="12.5" style="5" customWidth="1"/>
    <col min="12549" max="12554" width="12.375" style="5" customWidth="1"/>
    <col min="12555" max="12792" width="9" style="5"/>
    <col min="12793" max="12793" width="11" style="5" customWidth="1"/>
    <col min="12794" max="12794" width="9" style="5"/>
    <col min="12795" max="12799" width="8.125" style="5" customWidth="1"/>
    <col min="12800" max="12800" width="8" style="5" customWidth="1"/>
    <col min="12801" max="12803" width="9" style="5"/>
    <col min="12804" max="12804" width="12.5" style="5" customWidth="1"/>
    <col min="12805" max="12810" width="12.375" style="5" customWidth="1"/>
    <col min="12811" max="13048" width="9" style="5"/>
    <col min="13049" max="13049" width="11" style="5" customWidth="1"/>
    <col min="13050" max="13050" width="9" style="5"/>
    <col min="13051" max="13055" width="8.125" style="5" customWidth="1"/>
    <col min="13056" max="13056" width="8" style="5" customWidth="1"/>
    <col min="13057" max="13059" width="9" style="5"/>
    <col min="13060" max="13060" width="12.5" style="5" customWidth="1"/>
    <col min="13061" max="13066" width="12.375" style="5" customWidth="1"/>
    <col min="13067" max="13304" width="9" style="5"/>
    <col min="13305" max="13305" width="11" style="5" customWidth="1"/>
    <col min="13306" max="13306" width="9" style="5"/>
    <col min="13307" max="13311" width="8.125" style="5" customWidth="1"/>
    <col min="13312" max="13312" width="8" style="5" customWidth="1"/>
    <col min="13313" max="13315" width="9" style="5"/>
    <col min="13316" max="13316" width="12.5" style="5" customWidth="1"/>
    <col min="13317" max="13322" width="12.375" style="5" customWidth="1"/>
    <col min="13323" max="13560" width="9" style="5"/>
    <col min="13561" max="13561" width="11" style="5" customWidth="1"/>
    <col min="13562" max="13562" width="9" style="5"/>
    <col min="13563" max="13567" width="8.125" style="5" customWidth="1"/>
    <col min="13568" max="13568" width="8" style="5" customWidth="1"/>
    <col min="13569" max="13571" width="9" style="5"/>
    <col min="13572" max="13572" width="12.5" style="5" customWidth="1"/>
    <col min="13573" max="13578" width="12.375" style="5" customWidth="1"/>
    <col min="13579" max="13816" width="9" style="5"/>
    <col min="13817" max="13817" width="11" style="5" customWidth="1"/>
    <col min="13818" max="13818" width="9" style="5"/>
    <col min="13819" max="13823" width="8.125" style="5" customWidth="1"/>
    <col min="13824" max="13824" width="8" style="5" customWidth="1"/>
    <col min="13825" max="13827" width="9" style="5"/>
    <col min="13828" max="13828" width="12.5" style="5" customWidth="1"/>
    <col min="13829" max="13834" width="12.375" style="5" customWidth="1"/>
    <col min="13835" max="14072" width="9" style="5"/>
    <col min="14073" max="14073" width="11" style="5" customWidth="1"/>
    <col min="14074" max="14074" width="9" style="5"/>
    <col min="14075" max="14079" width="8.125" style="5" customWidth="1"/>
    <col min="14080" max="14080" width="8" style="5" customWidth="1"/>
    <col min="14081" max="14083" width="9" style="5"/>
    <col min="14084" max="14084" width="12.5" style="5" customWidth="1"/>
    <col min="14085" max="14090" width="12.375" style="5" customWidth="1"/>
    <col min="14091" max="14328" width="9" style="5"/>
    <col min="14329" max="14329" width="11" style="5" customWidth="1"/>
    <col min="14330" max="14330" width="9" style="5"/>
    <col min="14331" max="14335" width="8.125" style="5" customWidth="1"/>
    <col min="14336" max="14336" width="8" style="5" customWidth="1"/>
    <col min="14337" max="14339" width="9" style="5"/>
    <col min="14340" max="14340" width="12.5" style="5" customWidth="1"/>
    <col min="14341" max="14346" width="12.375" style="5" customWidth="1"/>
    <col min="14347" max="14584" width="9" style="5"/>
    <col min="14585" max="14585" width="11" style="5" customWidth="1"/>
    <col min="14586" max="14586" width="9" style="5"/>
    <col min="14587" max="14591" width="8.125" style="5" customWidth="1"/>
    <col min="14592" max="14592" width="8" style="5" customWidth="1"/>
    <col min="14593" max="14595" width="9" style="5"/>
    <col min="14596" max="14596" width="12.5" style="5" customWidth="1"/>
    <col min="14597" max="14602" width="12.375" style="5" customWidth="1"/>
    <col min="14603" max="14840" width="9" style="5"/>
    <col min="14841" max="14841" width="11" style="5" customWidth="1"/>
    <col min="14842" max="14842" width="9" style="5"/>
    <col min="14843" max="14847" width="8.125" style="5" customWidth="1"/>
    <col min="14848" max="14848" width="8" style="5" customWidth="1"/>
    <col min="14849" max="14851" width="9" style="5"/>
    <col min="14852" max="14852" width="12.5" style="5" customWidth="1"/>
    <col min="14853" max="14858" width="12.375" style="5" customWidth="1"/>
    <col min="14859" max="15096" width="9" style="5"/>
    <col min="15097" max="15097" width="11" style="5" customWidth="1"/>
    <col min="15098" max="15098" width="9" style="5"/>
    <col min="15099" max="15103" width="8.125" style="5" customWidth="1"/>
    <col min="15104" max="15104" width="8" style="5" customWidth="1"/>
    <col min="15105" max="15107" width="9" style="5"/>
    <col min="15108" max="15108" width="12.5" style="5" customWidth="1"/>
    <col min="15109" max="15114" width="12.375" style="5" customWidth="1"/>
    <col min="15115" max="15352" width="9" style="5"/>
    <col min="15353" max="15353" width="11" style="5" customWidth="1"/>
    <col min="15354" max="15354" width="9" style="5"/>
    <col min="15355" max="15359" width="8.125" style="5" customWidth="1"/>
    <col min="15360" max="15360" width="8" style="5" customWidth="1"/>
    <col min="15361" max="15363" width="9" style="5"/>
    <col min="15364" max="15364" width="12.5" style="5" customWidth="1"/>
    <col min="15365" max="15370" width="12.375" style="5" customWidth="1"/>
    <col min="15371" max="15608" width="9" style="5"/>
    <col min="15609" max="15609" width="11" style="5" customWidth="1"/>
    <col min="15610" max="15610" width="9" style="5"/>
    <col min="15611" max="15615" width="8.125" style="5" customWidth="1"/>
    <col min="15616" max="15616" width="8" style="5" customWidth="1"/>
    <col min="15617" max="15619" width="9" style="5"/>
    <col min="15620" max="15620" width="12.5" style="5" customWidth="1"/>
    <col min="15621" max="15626" width="12.375" style="5" customWidth="1"/>
    <col min="15627" max="15864" width="9" style="5"/>
    <col min="15865" max="15865" width="11" style="5" customWidth="1"/>
    <col min="15866" max="15866" width="9" style="5"/>
    <col min="15867" max="15871" width="8.125" style="5" customWidth="1"/>
    <col min="15872" max="15872" width="8" style="5" customWidth="1"/>
    <col min="15873" max="15875" width="9" style="5"/>
    <col min="15876" max="15876" width="12.5" style="5" customWidth="1"/>
    <col min="15877" max="15882" width="12.375" style="5" customWidth="1"/>
    <col min="15883" max="16120" width="9" style="5"/>
    <col min="16121" max="16121" width="11" style="5" customWidth="1"/>
    <col min="16122" max="16122" width="9" style="5"/>
    <col min="16123" max="16127" width="8.125" style="5" customWidth="1"/>
    <col min="16128" max="16128" width="8" style="5" customWidth="1"/>
    <col min="16129" max="16131" width="9" style="5"/>
    <col min="16132" max="16132" width="12.5" style="5" customWidth="1"/>
    <col min="16133" max="16138" width="12.375" style="5" customWidth="1"/>
    <col min="16139" max="16384" width="9" style="5"/>
  </cols>
  <sheetData>
    <row r="1" spans="1:7" ht="25.5" customHeight="1">
      <c r="A1" s="2367" t="s">
        <v>3576</v>
      </c>
      <c r="B1" s="326"/>
      <c r="C1" s="326"/>
      <c r="D1" s="326"/>
      <c r="E1" s="326"/>
      <c r="F1" s="326"/>
      <c r="G1" s="326"/>
    </row>
    <row r="2" spans="1:7" ht="18" customHeight="1">
      <c r="A2" s="2512" t="s">
        <v>180</v>
      </c>
      <c r="B2" s="2519" t="s">
        <v>129</v>
      </c>
      <c r="C2" s="2763" t="s">
        <v>469</v>
      </c>
      <c r="D2" s="2879" t="s">
        <v>470</v>
      </c>
      <c r="E2" s="2879" t="s">
        <v>471</v>
      </c>
      <c r="F2" s="2879" t="s">
        <v>472</v>
      </c>
      <c r="G2" s="2763" t="s">
        <v>473</v>
      </c>
    </row>
    <row r="3" spans="1:7" ht="18" customHeight="1">
      <c r="A3" s="2513"/>
      <c r="B3" s="2520"/>
      <c r="C3" s="2855"/>
      <c r="D3" s="2880"/>
      <c r="E3" s="2880"/>
      <c r="F3" s="2880"/>
      <c r="G3" s="2855"/>
    </row>
    <row r="4" spans="1:7" ht="18" customHeight="1">
      <c r="A4" s="327"/>
      <c r="B4" s="299" t="s">
        <v>385</v>
      </c>
      <c r="C4" s="103" t="s">
        <v>385</v>
      </c>
      <c r="D4" s="299" t="s">
        <v>385</v>
      </c>
      <c r="E4" s="299" t="s">
        <v>385</v>
      </c>
      <c r="F4" s="299" t="s">
        <v>385</v>
      </c>
      <c r="G4" s="299" t="s">
        <v>385</v>
      </c>
    </row>
    <row r="5" spans="1:7" ht="18" customHeight="1">
      <c r="A5" s="2385" t="s">
        <v>458</v>
      </c>
      <c r="B5" s="66">
        <v>1641</v>
      </c>
      <c r="C5" s="1265">
        <v>193</v>
      </c>
      <c r="D5" s="66">
        <v>190</v>
      </c>
      <c r="E5" s="66">
        <v>27</v>
      </c>
      <c r="F5" s="66">
        <v>831</v>
      </c>
      <c r="G5" s="1265">
        <v>400</v>
      </c>
    </row>
    <row r="6" spans="1:7" ht="18" customHeight="1">
      <c r="A6" s="2385">
        <v>17</v>
      </c>
      <c r="B6" s="66">
        <v>1643</v>
      </c>
      <c r="C6" s="1265">
        <v>178</v>
      </c>
      <c r="D6" s="66">
        <v>184</v>
      </c>
      <c r="E6" s="66">
        <v>26</v>
      </c>
      <c r="F6" s="66">
        <v>839</v>
      </c>
      <c r="G6" s="1265">
        <v>416</v>
      </c>
    </row>
    <row r="7" spans="1:7" ht="18" customHeight="1">
      <c r="A7" s="2385">
        <v>18</v>
      </c>
      <c r="B7" s="66">
        <v>1603</v>
      </c>
      <c r="C7" s="1265">
        <v>171</v>
      </c>
      <c r="D7" s="66">
        <v>162</v>
      </c>
      <c r="E7" s="66">
        <v>19</v>
      </c>
      <c r="F7" s="66">
        <v>834</v>
      </c>
      <c r="G7" s="1265">
        <v>417</v>
      </c>
    </row>
    <row r="8" spans="1:7" ht="18" customHeight="1">
      <c r="A8" s="2385">
        <v>19</v>
      </c>
      <c r="B8" s="66">
        <v>1594</v>
      </c>
      <c r="C8" s="66">
        <v>155</v>
      </c>
      <c r="D8" s="66">
        <v>162</v>
      </c>
      <c r="E8" s="66">
        <v>17</v>
      </c>
      <c r="F8" s="66">
        <v>831</v>
      </c>
      <c r="G8" s="136">
        <v>429</v>
      </c>
    </row>
    <row r="9" spans="1:7" ht="18" customHeight="1">
      <c r="A9" s="2385">
        <v>20</v>
      </c>
      <c r="B9" s="66">
        <v>1625</v>
      </c>
      <c r="C9" s="66">
        <v>154</v>
      </c>
      <c r="D9" s="66">
        <v>166</v>
      </c>
      <c r="E9" s="66">
        <v>15</v>
      </c>
      <c r="F9" s="66">
        <v>832</v>
      </c>
      <c r="G9" s="136">
        <v>458</v>
      </c>
    </row>
    <row r="10" spans="1:7" ht="18" customHeight="1">
      <c r="A10" s="2385">
        <v>21</v>
      </c>
      <c r="B10" s="66">
        <v>1663</v>
      </c>
      <c r="C10" s="66">
        <v>152</v>
      </c>
      <c r="D10" s="66">
        <v>164</v>
      </c>
      <c r="E10" s="66">
        <v>17</v>
      </c>
      <c r="F10" s="66">
        <v>842</v>
      </c>
      <c r="G10" s="136">
        <v>488</v>
      </c>
    </row>
    <row r="11" spans="1:7" ht="18" customHeight="1">
      <c r="A11" s="2385">
        <v>22</v>
      </c>
      <c r="B11" s="66">
        <v>1804</v>
      </c>
      <c r="C11" s="66">
        <v>155</v>
      </c>
      <c r="D11" s="66">
        <v>168</v>
      </c>
      <c r="E11" s="66">
        <v>18</v>
      </c>
      <c r="F11" s="66">
        <v>915</v>
      </c>
      <c r="G11" s="136">
        <v>548</v>
      </c>
    </row>
    <row r="12" spans="1:7" ht="18" customHeight="1">
      <c r="A12" s="2385">
        <v>23</v>
      </c>
      <c r="B12" s="66">
        <v>1687</v>
      </c>
      <c r="C12" s="66">
        <v>143</v>
      </c>
      <c r="D12" s="66">
        <v>154</v>
      </c>
      <c r="E12" s="66">
        <v>15</v>
      </c>
      <c r="F12" s="66">
        <v>865</v>
      </c>
      <c r="G12" s="136">
        <v>510</v>
      </c>
    </row>
    <row r="13" spans="1:7" ht="18" customHeight="1">
      <c r="A13" s="2385">
        <v>24</v>
      </c>
      <c r="B13" s="66">
        <v>1729</v>
      </c>
      <c r="C13" s="66">
        <v>140</v>
      </c>
      <c r="D13" s="66">
        <v>146</v>
      </c>
      <c r="E13" s="66">
        <v>16</v>
      </c>
      <c r="F13" s="66">
        <v>892</v>
      </c>
      <c r="G13" s="136">
        <v>535</v>
      </c>
    </row>
    <row r="14" spans="1:7" ht="18" customHeight="1">
      <c r="A14" s="2385">
        <v>25</v>
      </c>
      <c r="B14" s="66">
        <v>1723</v>
      </c>
      <c r="C14" s="66">
        <v>139</v>
      </c>
      <c r="D14" s="66">
        <v>148</v>
      </c>
      <c r="E14" s="66">
        <v>14</v>
      </c>
      <c r="F14" s="66">
        <v>902</v>
      </c>
      <c r="G14" s="136">
        <v>520</v>
      </c>
    </row>
    <row r="15" spans="1:7" ht="18" customHeight="1">
      <c r="A15" s="2385">
        <v>26</v>
      </c>
      <c r="B15" s="66">
        <v>1569</v>
      </c>
      <c r="C15" s="66">
        <v>123</v>
      </c>
      <c r="D15" s="66">
        <v>116</v>
      </c>
      <c r="E15" s="66">
        <v>17</v>
      </c>
      <c r="F15" s="66">
        <v>825</v>
      </c>
      <c r="G15" s="136">
        <v>488</v>
      </c>
    </row>
    <row r="16" spans="1:7" ht="18" customHeight="1">
      <c r="A16" s="2385">
        <v>27</v>
      </c>
      <c r="B16" s="66">
        <v>1538</v>
      </c>
      <c r="C16" s="66">
        <v>117</v>
      </c>
      <c r="D16" s="66">
        <v>113</v>
      </c>
      <c r="E16" s="66">
        <v>17</v>
      </c>
      <c r="F16" s="66">
        <v>808</v>
      </c>
      <c r="G16" s="136">
        <v>483</v>
      </c>
    </row>
    <row r="17" spans="1:7" ht="18" customHeight="1">
      <c r="A17" s="2385">
        <v>28</v>
      </c>
      <c r="B17" s="66">
        <v>1546</v>
      </c>
      <c r="C17" s="66">
        <v>121</v>
      </c>
      <c r="D17" s="66">
        <v>116</v>
      </c>
      <c r="E17" s="66">
        <v>17</v>
      </c>
      <c r="F17" s="66">
        <v>802</v>
      </c>
      <c r="G17" s="136">
        <v>490</v>
      </c>
    </row>
    <row r="18" spans="1:7" ht="18" customHeight="1">
      <c r="A18" s="2385">
        <v>29</v>
      </c>
      <c r="B18" s="66">
        <v>1541</v>
      </c>
      <c r="C18" s="66">
        <v>115</v>
      </c>
      <c r="D18" s="66">
        <v>115</v>
      </c>
      <c r="E18" s="66">
        <v>17</v>
      </c>
      <c r="F18" s="66">
        <v>800</v>
      </c>
      <c r="G18" s="136">
        <v>494</v>
      </c>
    </row>
    <row r="19" spans="1:7" ht="18" customHeight="1">
      <c r="A19" s="2374">
        <v>30</v>
      </c>
      <c r="B19" s="73">
        <v>1511</v>
      </c>
      <c r="C19" s="73">
        <v>114</v>
      </c>
      <c r="D19" s="73">
        <v>108</v>
      </c>
      <c r="E19" s="73">
        <v>16</v>
      </c>
      <c r="F19" s="73">
        <v>772</v>
      </c>
      <c r="G19" s="137">
        <v>501</v>
      </c>
    </row>
    <row r="20" spans="1:7" ht="18" customHeight="1">
      <c r="A20" s="2391" t="s">
        <v>371</v>
      </c>
      <c r="B20" s="2391"/>
      <c r="C20" s="2391"/>
      <c r="D20" s="2391"/>
      <c r="E20" s="2391"/>
      <c r="F20" s="2391"/>
      <c r="G20" s="2391"/>
    </row>
  </sheetData>
  <mergeCells count="7">
    <mergeCell ref="G2:G3"/>
    <mergeCell ref="A2:A3"/>
    <mergeCell ref="B2:B3"/>
    <mergeCell ref="C2:C3"/>
    <mergeCell ref="D2:D3"/>
    <mergeCell ref="E2:E3"/>
    <mergeCell ref="F2:F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GridLines="0" view="pageBreakPreview" zoomScaleNormal="100" zoomScaleSheetLayoutView="100" workbookViewId="0">
      <selection activeCell="M7" sqref="M7"/>
    </sheetView>
  </sheetViews>
  <sheetFormatPr defaultRowHeight="20.100000000000001" customHeight="1"/>
  <cols>
    <col min="1" max="1" width="11" style="5" customWidth="1"/>
    <col min="2" max="10" width="7.625" style="5" customWidth="1"/>
    <col min="11" max="11" width="9" style="5"/>
    <col min="12" max="18" width="11.5" style="5" customWidth="1"/>
    <col min="19" max="248" width="9" style="5"/>
    <col min="249" max="249" width="11" style="5" customWidth="1"/>
    <col min="250" max="250" width="9" style="5"/>
    <col min="251" max="255" width="8.125" style="5" customWidth="1"/>
    <col min="256" max="256" width="8" style="5" customWidth="1"/>
    <col min="257" max="259" width="9" style="5"/>
    <col min="260" max="260" width="12.5" style="5" customWidth="1"/>
    <col min="261" max="266" width="12.375" style="5" customWidth="1"/>
    <col min="267" max="504" width="9" style="5"/>
    <col min="505" max="505" width="11" style="5" customWidth="1"/>
    <col min="506" max="506" width="9" style="5"/>
    <col min="507" max="511" width="8.125" style="5" customWidth="1"/>
    <col min="512" max="512" width="8" style="5" customWidth="1"/>
    <col min="513" max="515" width="9" style="5"/>
    <col min="516" max="516" width="12.5" style="5" customWidth="1"/>
    <col min="517" max="522" width="12.375" style="5" customWidth="1"/>
    <col min="523" max="760" width="9" style="5"/>
    <col min="761" max="761" width="11" style="5" customWidth="1"/>
    <col min="762" max="762" width="9" style="5"/>
    <col min="763" max="767" width="8.125" style="5" customWidth="1"/>
    <col min="768" max="768" width="8" style="5" customWidth="1"/>
    <col min="769" max="771" width="9" style="5"/>
    <col min="772" max="772" width="12.5" style="5" customWidth="1"/>
    <col min="773" max="778" width="12.375" style="5" customWidth="1"/>
    <col min="779" max="1016" width="9" style="5"/>
    <col min="1017" max="1017" width="11" style="5" customWidth="1"/>
    <col min="1018" max="1018" width="9" style="5"/>
    <col min="1019" max="1023" width="8.125" style="5" customWidth="1"/>
    <col min="1024" max="1024" width="8" style="5" customWidth="1"/>
    <col min="1025" max="1027" width="9" style="5"/>
    <col min="1028" max="1028" width="12.5" style="5" customWidth="1"/>
    <col min="1029" max="1034" width="12.375" style="5" customWidth="1"/>
    <col min="1035" max="1272" width="9" style="5"/>
    <col min="1273" max="1273" width="11" style="5" customWidth="1"/>
    <col min="1274" max="1274" width="9" style="5"/>
    <col min="1275" max="1279" width="8.125" style="5" customWidth="1"/>
    <col min="1280" max="1280" width="8" style="5" customWidth="1"/>
    <col min="1281" max="1283" width="9" style="5"/>
    <col min="1284" max="1284" width="12.5" style="5" customWidth="1"/>
    <col min="1285" max="1290" width="12.375" style="5" customWidth="1"/>
    <col min="1291" max="1528" width="9" style="5"/>
    <col min="1529" max="1529" width="11" style="5" customWidth="1"/>
    <col min="1530" max="1530" width="9" style="5"/>
    <col min="1531" max="1535" width="8.125" style="5" customWidth="1"/>
    <col min="1536" max="1536" width="8" style="5" customWidth="1"/>
    <col min="1537" max="1539" width="9" style="5"/>
    <col min="1540" max="1540" width="12.5" style="5" customWidth="1"/>
    <col min="1541" max="1546" width="12.375" style="5" customWidth="1"/>
    <col min="1547" max="1784" width="9" style="5"/>
    <col min="1785" max="1785" width="11" style="5" customWidth="1"/>
    <col min="1786" max="1786" width="9" style="5"/>
    <col min="1787" max="1791" width="8.125" style="5" customWidth="1"/>
    <col min="1792" max="1792" width="8" style="5" customWidth="1"/>
    <col min="1793" max="1795" width="9" style="5"/>
    <col min="1796" max="1796" width="12.5" style="5" customWidth="1"/>
    <col min="1797" max="1802" width="12.375" style="5" customWidth="1"/>
    <col min="1803" max="2040" width="9" style="5"/>
    <col min="2041" max="2041" width="11" style="5" customWidth="1"/>
    <col min="2042" max="2042" width="9" style="5"/>
    <col min="2043" max="2047" width="8.125" style="5" customWidth="1"/>
    <col min="2048" max="2048" width="8" style="5" customWidth="1"/>
    <col min="2049" max="2051" width="9" style="5"/>
    <col min="2052" max="2052" width="12.5" style="5" customWidth="1"/>
    <col min="2053" max="2058" width="12.375" style="5" customWidth="1"/>
    <col min="2059" max="2296" width="9" style="5"/>
    <col min="2297" max="2297" width="11" style="5" customWidth="1"/>
    <col min="2298" max="2298" width="9" style="5"/>
    <col min="2299" max="2303" width="8.125" style="5" customWidth="1"/>
    <col min="2304" max="2304" width="8" style="5" customWidth="1"/>
    <col min="2305" max="2307" width="9" style="5"/>
    <col min="2308" max="2308" width="12.5" style="5" customWidth="1"/>
    <col min="2309" max="2314" width="12.375" style="5" customWidth="1"/>
    <col min="2315" max="2552" width="9" style="5"/>
    <col min="2553" max="2553" width="11" style="5" customWidth="1"/>
    <col min="2554" max="2554" width="9" style="5"/>
    <col min="2555" max="2559" width="8.125" style="5" customWidth="1"/>
    <col min="2560" max="2560" width="8" style="5" customWidth="1"/>
    <col min="2561" max="2563" width="9" style="5"/>
    <col min="2564" max="2564" width="12.5" style="5" customWidth="1"/>
    <col min="2565" max="2570" width="12.375" style="5" customWidth="1"/>
    <col min="2571" max="2808" width="9" style="5"/>
    <col min="2809" max="2809" width="11" style="5" customWidth="1"/>
    <col min="2810" max="2810" width="9" style="5"/>
    <col min="2811" max="2815" width="8.125" style="5" customWidth="1"/>
    <col min="2816" max="2816" width="8" style="5" customWidth="1"/>
    <col min="2817" max="2819" width="9" style="5"/>
    <col min="2820" max="2820" width="12.5" style="5" customWidth="1"/>
    <col min="2821" max="2826" width="12.375" style="5" customWidth="1"/>
    <col min="2827" max="3064" width="9" style="5"/>
    <col min="3065" max="3065" width="11" style="5" customWidth="1"/>
    <col min="3066" max="3066" width="9" style="5"/>
    <col min="3067" max="3071" width="8.125" style="5" customWidth="1"/>
    <col min="3072" max="3072" width="8" style="5" customWidth="1"/>
    <col min="3073" max="3075" width="9" style="5"/>
    <col min="3076" max="3076" width="12.5" style="5" customWidth="1"/>
    <col min="3077" max="3082" width="12.375" style="5" customWidth="1"/>
    <col min="3083" max="3320" width="9" style="5"/>
    <col min="3321" max="3321" width="11" style="5" customWidth="1"/>
    <col min="3322" max="3322" width="9" style="5"/>
    <col min="3323" max="3327" width="8.125" style="5" customWidth="1"/>
    <col min="3328" max="3328" width="8" style="5" customWidth="1"/>
    <col min="3329" max="3331" width="9" style="5"/>
    <col min="3332" max="3332" width="12.5" style="5" customWidth="1"/>
    <col min="3333" max="3338" width="12.375" style="5" customWidth="1"/>
    <col min="3339" max="3576" width="9" style="5"/>
    <col min="3577" max="3577" width="11" style="5" customWidth="1"/>
    <col min="3578" max="3578" width="9" style="5"/>
    <col min="3579" max="3583" width="8.125" style="5" customWidth="1"/>
    <col min="3584" max="3584" width="8" style="5" customWidth="1"/>
    <col min="3585" max="3587" width="9" style="5"/>
    <col min="3588" max="3588" width="12.5" style="5" customWidth="1"/>
    <col min="3589" max="3594" width="12.375" style="5" customWidth="1"/>
    <col min="3595" max="3832" width="9" style="5"/>
    <col min="3833" max="3833" width="11" style="5" customWidth="1"/>
    <col min="3834" max="3834" width="9" style="5"/>
    <col min="3835" max="3839" width="8.125" style="5" customWidth="1"/>
    <col min="3840" max="3840" width="8" style="5" customWidth="1"/>
    <col min="3841" max="3843" width="9" style="5"/>
    <col min="3844" max="3844" width="12.5" style="5" customWidth="1"/>
    <col min="3845" max="3850" width="12.375" style="5" customWidth="1"/>
    <col min="3851" max="4088" width="9" style="5"/>
    <col min="4089" max="4089" width="11" style="5" customWidth="1"/>
    <col min="4090" max="4090" width="9" style="5"/>
    <col min="4091" max="4095" width="8.125" style="5" customWidth="1"/>
    <col min="4096" max="4096" width="8" style="5" customWidth="1"/>
    <col min="4097" max="4099" width="9" style="5"/>
    <col min="4100" max="4100" width="12.5" style="5" customWidth="1"/>
    <col min="4101" max="4106" width="12.375" style="5" customWidth="1"/>
    <col min="4107" max="4344" width="9" style="5"/>
    <col min="4345" max="4345" width="11" style="5" customWidth="1"/>
    <col min="4346" max="4346" width="9" style="5"/>
    <col min="4347" max="4351" width="8.125" style="5" customWidth="1"/>
    <col min="4352" max="4352" width="8" style="5" customWidth="1"/>
    <col min="4353" max="4355" width="9" style="5"/>
    <col min="4356" max="4356" width="12.5" style="5" customWidth="1"/>
    <col min="4357" max="4362" width="12.375" style="5" customWidth="1"/>
    <col min="4363" max="4600" width="9" style="5"/>
    <col min="4601" max="4601" width="11" style="5" customWidth="1"/>
    <col min="4602" max="4602" width="9" style="5"/>
    <col min="4603" max="4607" width="8.125" style="5" customWidth="1"/>
    <col min="4608" max="4608" width="8" style="5" customWidth="1"/>
    <col min="4609" max="4611" width="9" style="5"/>
    <col min="4612" max="4612" width="12.5" style="5" customWidth="1"/>
    <col min="4613" max="4618" width="12.375" style="5" customWidth="1"/>
    <col min="4619" max="4856" width="9" style="5"/>
    <col min="4857" max="4857" width="11" style="5" customWidth="1"/>
    <col min="4858" max="4858" width="9" style="5"/>
    <col min="4859" max="4863" width="8.125" style="5" customWidth="1"/>
    <col min="4864" max="4864" width="8" style="5" customWidth="1"/>
    <col min="4865" max="4867" width="9" style="5"/>
    <col min="4868" max="4868" width="12.5" style="5" customWidth="1"/>
    <col min="4869" max="4874" width="12.375" style="5" customWidth="1"/>
    <col min="4875" max="5112" width="9" style="5"/>
    <col min="5113" max="5113" width="11" style="5" customWidth="1"/>
    <col min="5114" max="5114" width="9" style="5"/>
    <col min="5115" max="5119" width="8.125" style="5" customWidth="1"/>
    <col min="5120" max="5120" width="8" style="5" customWidth="1"/>
    <col min="5121" max="5123" width="9" style="5"/>
    <col min="5124" max="5124" width="12.5" style="5" customWidth="1"/>
    <col min="5125" max="5130" width="12.375" style="5" customWidth="1"/>
    <col min="5131" max="5368" width="9" style="5"/>
    <col min="5369" max="5369" width="11" style="5" customWidth="1"/>
    <col min="5370" max="5370" width="9" style="5"/>
    <col min="5371" max="5375" width="8.125" style="5" customWidth="1"/>
    <col min="5376" max="5376" width="8" style="5" customWidth="1"/>
    <col min="5377" max="5379" width="9" style="5"/>
    <col min="5380" max="5380" width="12.5" style="5" customWidth="1"/>
    <col min="5381" max="5386" width="12.375" style="5" customWidth="1"/>
    <col min="5387" max="5624" width="9" style="5"/>
    <col min="5625" max="5625" width="11" style="5" customWidth="1"/>
    <col min="5626" max="5626" width="9" style="5"/>
    <col min="5627" max="5631" width="8.125" style="5" customWidth="1"/>
    <col min="5632" max="5632" width="8" style="5" customWidth="1"/>
    <col min="5633" max="5635" width="9" style="5"/>
    <col min="5636" max="5636" width="12.5" style="5" customWidth="1"/>
    <col min="5637" max="5642" width="12.375" style="5" customWidth="1"/>
    <col min="5643" max="5880" width="9" style="5"/>
    <col min="5881" max="5881" width="11" style="5" customWidth="1"/>
    <col min="5882" max="5882" width="9" style="5"/>
    <col min="5883" max="5887" width="8.125" style="5" customWidth="1"/>
    <col min="5888" max="5888" width="8" style="5" customWidth="1"/>
    <col min="5889" max="5891" width="9" style="5"/>
    <col min="5892" max="5892" width="12.5" style="5" customWidth="1"/>
    <col min="5893" max="5898" width="12.375" style="5" customWidth="1"/>
    <col min="5899" max="6136" width="9" style="5"/>
    <col min="6137" max="6137" width="11" style="5" customWidth="1"/>
    <col min="6138" max="6138" width="9" style="5"/>
    <col min="6139" max="6143" width="8.125" style="5" customWidth="1"/>
    <col min="6144" max="6144" width="8" style="5" customWidth="1"/>
    <col min="6145" max="6147" width="9" style="5"/>
    <col min="6148" max="6148" width="12.5" style="5" customWidth="1"/>
    <col min="6149" max="6154" width="12.375" style="5" customWidth="1"/>
    <col min="6155" max="6392" width="9" style="5"/>
    <col min="6393" max="6393" width="11" style="5" customWidth="1"/>
    <col min="6394" max="6394" width="9" style="5"/>
    <col min="6395" max="6399" width="8.125" style="5" customWidth="1"/>
    <col min="6400" max="6400" width="8" style="5" customWidth="1"/>
    <col min="6401" max="6403" width="9" style="5"/>
    <col min="6404" max="6404" width="12.5" style="5" customWidth="1"/>
    <col min="6405" max="6410" width="12.375" style="5" customWidth="1"/>
    <col min="6411" max="6648" width="9" style="5"/>
    <col min="6649" max="6649" width="11" style="5" customWidth="1"/>
    <col min="6650" max="6650" width="9" style="5"/>
    <col min="6651" max="6655" width="8.125" style="5" customWidth="1"/>
    <col min="6656" max="6656" width="8" style="5" customWidth="1"/>
    <col min="6657" max="6659" width="9" style="5"/>
    <col min="6660" max="6660" width="12.5" style="5" customWidth="1"/>
    <col min="6661" max="6666" width="12.375" style="5" customWidth="1"/>
    <col min="6667" max="6904" width="9" style="5"/>
    <col min="6905" max="6905" width="11" style="5" customWidth="1"/>
    <col min="6906" max="6906" width="9" style="5"/>
    <col min="6907" max="6911" width="8.125" style="5" customWidth="1"/>
    <col min="6912" max="6912" width="8" style="5" customWidth="1"/>
    <col min="6913" max="6915" width="9" style="5"/>
    <col min="6916" max="6916" width="12.5" style="5" customWidth="1"/>
    <col min="6917" max="6922" width="12.375" style="5" customWidth="1"/>
    <col min="6923" max="7160" width="9" style="5"/>
    <col min="7161" max="7161" width="11" style="5" customWidth="1"/>
    <col min="7162" max="7162" width="9" style="5"/>
    <col min="7163" max="7167" width="8.125" style="5" customWidth="1"/>
    <col min="7168" max="7168" width="8" style="5" customWidth="1"/>
    <col min="7169" max="7171" width="9" style="5"/>
    <col min="7172" max="7172" width="12.5" style="5" customWidth="1"/>
    <col min="7173" max="7178" width="12.375" style="5" customWidth="1"/>
    <col min="7179" max="7416" width="9" style="5"/>
    <col min="7417" max="7417" width="11" style="5" customWidth="1"/>
    <col min="7418" max="7418" width="9" style="5"/>
    <col min="7419" max="7423" width="8.125" style="5" customWidth="1"/>
    <col min="7424" max="7424" width="8" style="5" customWidth="1"/>
    <col min="7425" max="7427" width="9" style="5"/>
    <col min="7428" max="7428" width="12.5" style="5" customWidth="1"/>
    <col min="7429" max="7434" width="12.375" style="5" customWidth="1"/>
    <col min="7435" max="7672" width="9" style="5"/>
    <col min="7673" max="7673" width="11" style="5" customWidth="1"/>
    <col min="7674" max="7674" width="9" style="5"/>
    <col min="7675" max="7679" width="8.125" style="5" customWidth="1"/>
    <col min="7680" max="7680" width="8" style="5" customWidth="1"/>
    <col min="7681" max="7683" width="9" style="5"/>
    <col min="7684" max="7684" width="12.5" style="5" customWidth="1"/>
    <col min="7685" max="7690" width="12.375" style="5" customWidth="1"/>
    <col min="7691" max="7928" width="9" style="5"/>
    <col min="7929" max="7929" width="11" style="5" customWidth="1"/>
    <col min="7930" max="7930" width="9" style="5"/>
    <col min="7931" max="7935" width="8.125" style="5" customWidth="1"/>
    <col min="7936" max="7936" width="8" style="5" customWidth="1"/>
    <col min="7937" max="7939" width="9" style="5"/>
    <col min="7940" max="7940" width="12.5" style="5" customWidth="1"/>
    <col min="7941" max="7946" width="12.375" style="5" customWidth="1"/>
    <col min="7947" max="8184" width="9" style="5"/>
    <col min="8185" max="8185" width="11" style="5" customWidth="1"/>
    <col min="8186" max="8186" width="9" style="5"/>
    <col min="8187" max="8191" width="8.125" style="5" customWidth="1"/>
    <col min="8192" max="8192" width="8" style="5" customWidth="1"/>
    <col min="8193" max="8195" width="9" style="5"/>
    <col min="8196" max="8196" width="12.5" style="5" customWidth="1"/>
    <col min="8197" max="8202" width="12.375" style="5" customWidth="1"/>
    <col min="8203" max="8440" width="9" style="5"/>
    <col min="8441" max="8441" width="11" style="5" customWidth="1"/>
    <col min="8442" max="8442" width="9" style="5"/>
    <col min="8443" max="8447" width="8.125" style="5" customWidth="1"/>
    <col min="8448" max="8448" width="8" style="5" customWidth="1"/>
    <col min="8449" max="8451" width="9" style="5"/>
    <col min="8452" max="8452" width="12.5" style="5" customWidth="1"/>
    <col min="8453" max="8458" width="12.375" style="5" customWidth="1"/>
    <col min="8459" max="8696" width="9" style="5"/>
    <col min="8697" max="8697" width="11" style="5" customWidth="1"/>
    <col min="8698" max="8698" width="9" style="5"/>
    <col min="8699" max="8703" width="8.125" style="5" customWidth="1"/>
    <col min="8704" max="8704" width="8" style="5" customWidth="1"/>
    <col min="8705" max="8707" width="9" style="5"/>
    <col min="8708" max="8708" width="12.5" style="5" customWidth="1"/>
    <col min="8709" max="8714" width="12.375" style="5" customWidth="1"/>
    <col min="8715" max="8952" width="9" style="5"/>
    <col min="8953" max="8953" width="11" style="5" customWidth="1"/>
    <col min="8954" max="8954" width="9" style="5"/>
    <col min="8955" max="8959" width="8.125" style="5" customWidth="1"/>
    <col min="8960" max="8960" width="8" style="5" customWidth="1"/>
    <col min="8961" max="8963" width="9" style="5"/>
    <col min="8964" max="8964" width="12.5" style="5" customWidth="1"/>
    <col min="8965" max="8970" width="12.375" style="5" customWidth="1"/>
    <col min="8971" max="9208" width="9" style="5"/>
    <col min="9209" max="9209" width="11" style="5" customWidth="1"/>
    <col min="9210" max="9210" width="9" style="5"/>
    <col min="9211" max="9215" width="8.125" style="5" customWidth="1"/>
    <col min="9216" max="9216" width="8" style="5" customWidth="1"/>
    <col min="9217" max="9219" width="9" style="5"/>
    <col min="9220" max="9220" width="12.5" style="5" customWidth="1"/>
    <col min="9221" max="9226" width="12.375" style="5" customWidth="1"/>
    <col min="9227" max="9464" width="9" style="5"/>
    <col min="9465" max="9465" width="11" style="5" customWidth="1"/>
    <col min="9466" max="9466" width="9" style="5"/>
    <col min="9467" max="9471" width="8.125" style="5" customWidth="1"/>
    <col min="9472" max="9472" width="8" style="5" customWidth="1"/>
    <col min="9473" max="9475" width="9" style="5"/>
    <col min="9476" max="9476" width="12.5" style="5" customWidth="1"/>
    <col min="9477" max="9482" width="12.375" style="5" customWidth="1"/>
    <col min="9483" max="9720" width="9" style="5"/>
    <col min="9721" max="9721" width="11" style="5" customWidth="1"/>
    <col min="9722" max="9722" width="9" style="5"/>
    <col min="9723" max="9727" width="8.125" style="5" customWidth="1"/>
    <col min="9728" max="9728" width="8" style="5" customWidth="1"/>
    <col min="9729" max="9731" width="9" style="5"/>
    <col min="9732" max="9732" width="12.5" style="5" customWidth="1"/>
    <col min="9733" max="9738" width="12.375" style="5" customWidth="1"/>
    <col min="9739" max="9976" width="9" style="5"/>
    <col min="9977" max="9977" width="11" style="5" customWidth="1"/>
    <col min="9978" max="9978" width="9" style="5"/>
    <col min="9979" max="9983" width="8.125" style="5" customWidth="1"/>
    <col min="9984" max="9984" width="8" style="5" customWidth="1"/>
    <col min="9985" max="9987" width="9" style="5"/>
    <col min="9988" max="9988" width="12.5" style="5" customWidth="1"/>
    <col min="9989" max="9994" width="12.375" style="5" customWidth="1"/>
    <col min="9995" max="10232" width="9" style="5"/>
    <col min="10233" max="10233" width="11" style="5" customWidth="1"/>
    <col min="10234" max="10234" width="9" style="5"/>
    <col min="10235" max="10239" width="8.125" style="5" customWidth="1"/>
    <col min="10240" max="10240" width="8" style="5" customWidth="1"/>
    <col min="10241" max="10243" width="9" style="5"/>
    <col min="10244" max="10244" width="12.5" style="5" customWidth="1"/>
    <col min="10245" max="10250" width="12.375" style="5" customWidth="1"/>
    <col min="10251" max="10488" width="9" style="5"/>
    <col min="10489" max="10489" width="11" style="5" customWidth="1"/>
    <col min="10490" max="10490" width="9" style="5"/>
    <col min="10491" max="10495" width="8.125" style="5" customWidth="1"/>
    <col min="10496" max="10496" width="8" style="5" customWidth="1"/>
    <col min="10497" max="10499" width="9" style="5"/>
    <col min="10500" max="10500" width="12.5" style="5" customWidth="1"/>
    <col min="10501" max="10506" width="12.375" style="5" customWidth="1"/>
    <col min="10507" max="10744" width="9" style="5"/>
    <col min="10745" max="10745" width="11" style="5" customWidth="1"/>
    <col min="10746" max="10746" width="9" style="5"/>
    <col min="10747" max="10751" width="8.125" style="5" customWidth="1"/>
    <col min="10752" max="10752" width="8" style="5" customWidth="1"/>
    <col min="10753" max="10755" width="9" style="5"/>
    <col min="10756" max="10756" width="12.5" style="5" customWidth="1"/>
    <col min="10757" max="10762" width="12.375" style="5" customWidth="1"/>
    <col min="10763" max="11000" width="9" style="5"/>
    <col min="11001" max="11001" width="11" style="5" customWidth="1"/>
    <col min="11002" max="11002" width="9" style="5"/>
    <col min="11003" max="11007" width="8.125" style="5" customWidth="1"/>
    <col min="11008" max="11008" width="8" style="5" customWidth="1"/>
    <col min="11009" max="11011" width="9" style="5"/>
    <col min="11012" max="11012" width="12.5" style="5" customWidth="1"/>
    <col min="11013" max="11018" width="12.375" style="5" customWidth="1"/>
    <col min="11019" max="11256" width="9" style="5"/>
    <col min="11257" max="11257" width="11" style="5" customWidth="1"/>
    <col min="11258" max="11258" width="9" style="5"/>
    <col min="11259" max="11263" width="8.125" style="5" customWidth="1"/>
    <col min="11264" max="11264" width="8" style="5" customWidth="1"/>
    <col min="11265" max="11267" width="9" style="5"/>
    <col min="11268" max="11268" width="12.5" style="5" customWidth="1"/>
    <col min="11269" max="11274" width="12.375" style="5" customWidth="1"/>
    <col min="11275" max="11512" width="9" style="5"/>
    <col min="11513" max="11513" width="11" style="5" customWidth="1"/>
    <col min="11514" max="11514" width="9" style="5"/>
    <col min="11515" max="11519" width="8.125" style="5" customWidth="1"/>
    <col min="11520" max="11520" width="8" style="5" customWidth="1"/>
    <col min="11521" max="11523" width="9" style="5"/>
    <col min="11524" max="11524" width="12.5" style="5" customWidth="1"/>
    <col min="11525" max="11530" width="12.375" style="5" customWidth="1"/>
    <col min="11531" max="11768" width="9" style="5"/>
    <col min="11769" max="11769" width="11" style="5" customWidth="1"/>
    <col min="11770" max="11770" width="9" style="5"/>
    <col min="11771" max="11775" width="8.125" style="5" customWidth="1"/>
    <col min="11776" max="11776" width="8" style="5" customWidth="1"/>
    <col min="11777" max="11779" width="9" style="5"/>
    <col min="11780" max="11780" width="12.5" style="5" customWidth="1"/>
    <col min="11781" max="11786" width="12.375" style="5" customWidth="1"/>
    <col min="11787" max="12024" width="9" style="5"/>
    <col min="12025" max="12025" width="11" style="5" customWidth="1"/>
    <col min="12026" max="12026" width="9" style="5"/>
    <col min="12027" max="12031" width="8.125" style="5" customWidth="1"/>
    <col min="12032" max="12032" width="8" style="5" customWidth="1"/>
    <col min="12033" max="12035" width="9" style="5"/>
    <col min="12036" max="12036" width="12.5" style="5" customWidth="1"/>
    <col min="12037" max="12042" width="12.375" style="5" customWidth="1"/>
    <col min="12043" max="12280" width="9" style="5"/>
    <col min="12281" max="12281" width="11" style="5" customWidth="1"/>
    <col min="12282" max="12282" width="9" style="5"/>
    <col min="12283" max="12287" width="8.125" style="5" customWidth="1"/>
    <col min="12288" max="12288" width="8" style="5" customWidth="1"/>
    <col min="12289" max="12291" width="9" style="5"/>
    <col min="12292" max="12292" width="12.5" style="5" customWidth="1"/>
    <col min="12293" max="12298" width="12.375" style="5" customWidth="1"/>
    <col min="12299" max="12536" width="9" style="5"/>
    <col min="12537" max="12537" width="11" style="5" customWidth="1"/>
    <col min="12538" max="12538" width="9" style="5"/>
    <col min="12539" max="12543" width="8.125" style="5" customWidth="1"/>
    <col min="12544" max="12544" width="8" style="5" customWidth="1"/>
    <col min="12545" max="12547" width="9" style="5"/>
    <col min="12548" max="12548" width="12.5" style="5" customWidth="1"/>
    <col min="12549" max="12554" width="12.375" style="5" customWidth="1"/>
    <col min="12555" max="12792" width="9" style="5"/>
    <col min="12793" max="12793" width="11" style="5" customWidth="1"/>
    <col min="12794" max="12794" width="9" style="5"/>
    <col min="12795" max="12799" width="8.125" style="5" customWidth="1"/>
    <col min="12800" max="12800" width="8" style="5" customWidth="1"/>
    <col min="12801" max="12803" width="9" style="5"/>
    <col min="12804" max="12804" width="12.5" style="5" customWidth="1"/>
    <col min="12805" max="12810" width="12.375" style="5" customWidth="1"/>
    <col min="12811" max="13048" width="9" style="5"/>
    <col min="13049" max="13049" width="11" style="5" customWidth="1"/>
    <col min="13050" max="13050" width="9" style="5"/>
    <col min="13051" max="13055" width="8.125" style="5" customWidth="1"/>
    <col min="13056" max="13056" width="8" style="5" customWidth="1"/>
    <col min="13057" max="13059" width="9" style="5"/>
    <col min="13060" max="13060" width="12.5" style="5" customWidth="1"/>
    <col min="13061" max="13066" width="12.375" style="5" customWidth="1"/>
    <col min="13067" max="13304" width="9" style="5"/>
    <col min="13305" max="13305" width="11" style="5" customWidth="1"/>
    <col min="13306" max="13306" width="9" style="5"/>
    <col min="13307" max="13311" width="8.125" style="5" customWidth="1"/>
    <col min="13312" max="13312" width="8" style="5" customWidth="1"/>
    <col min="13313" max="13315" width="9" style="5"/>
    <col min="13316" max="13316" width="12.5" style="5" customWidth="1"/>
    <col min="13317" max="13322" width="12.375" style="5" customWidth="1"/>
    <col min="13323" max="13560" width="9" style="5"/>
    <col min="13561" max="13561" width="11" style="5" customWidth="1"/>
    <col min="13562" max="13562" width="9" style="5"/>
    <col min="13563" max="13567" width="8.125" style="5" customWidth="1"/>
    <col min="13568" max="13568" width="8" style="5" customWidth="1"/>
    <col min="13569" max="13571" width="9" style="5"/>
    <col min="13572" max="13572" width="12.5" style="5" customWidth="1"/>
    <col min="13573" max="13578" width="12.375" style="5" customWidth="1"/>
    <col min="13579" max="13816" width="9" style="5"/>
    <col min="13817" max="13817" width="11" style="5" customWidth="1"/>
    <col min="13818" max="13818" width="9" style="5"/>
    <col min="13819" max="13823" width="8.125" style="5" customWidth="1"/>
    <col min="13824" max="13824" width="8" style="5" customWidth="1"/>
    <col min="13825" max="13827" width="9" style="5"/>
    <col min="13828" max="13828" width="12.5" style="5" customWidth="1"/>
    <col min="13829" max="13834" width="12.375" style="5" customWidth="1"/>
    <col min="13835" max="14072" width="9" style="5"/>
    <col min="14073" max="14073" width="11" style="5" customWidth="1"/>
    <col min="14074" max="14074" width="9" style="5"/>
    <col min="14075" max="14079" width="8.125" style="5" customWidth="1"/>
    <col min="14080" max="14080" width="8" style="5" customWidth="1"/>
    <col min="14081" max="14083" width="9" style="5"/>
    <col min="14084" max="14084" width="12.5" style="5" customWidth="1"/>
    <col min="14085" max="14090" width="12.375" style="5" customWidth="1"/>
    <col min="14091" max="14328" width="9" style="5"/>
    <col min="14329" max="14329" width="11" style="5" customWidth="1"/>
    <col min="14330" max="14330" width="9" style="5"/>
    <col min="14331" max="14335" width="8.125" style="5" customWidth="1"/>
    <col min="14336" max="14336" width="8" style="5" customWidth="1"/>
    <col min="14337" max="14339" width="9" style="5"/>
    <col min="14340" max="14340" width="12.5" style="5" customWidth="1"/>
    <col min="14341" max="14346" width="12.375" style="5" customWidth="1"/>
    <col min="14347" max="14584" width="9" style="5"/>
    <col min="14585" max="14585" width="11" style="5" customWidth="1"/>
    <col min="14586" max="14586" width="9" style="5"/>
    <col min="14587" max="14591" width="8.125" style="5" customWidth="1"/>
    <col min="14592" max="14592" width="8" style="5" customWidth="1"/>
    <col min="14593" max="14595" width="9" style="5"/>
    <col min="14596" max="14596" width="12.5" style="5" customWidth="1"/>
    <col min="14597" max="14602" width="12.375" style="5" customWidth="1"/>
    <col min="14603" max="14840" width="9" style="5"/>
    <col min="14841" max="14841" width="11" style="5" customWidth="1"/>
    <col min="14842" max="14842" width="9" style="5"/>
    <col min="14843" max="14847" width="8.125" style="5" customWidth="1"/>
    <col min="14848" max="14848" width="8" style="5" customWidth="1"/>
    <col min="14849" max="14851" width="9" style="5"/>
    <col min="14852" max="14852" width="12.5" style="5" customWidth="1"/>
    <col min="14853" max="14858" width="12.375" style="5" customWidth="1"/>
    <col min="14859" max="15096" width="9" style="5"/>
    <col min="15097" max="15097" width="11" style="5" customWidth="1"/>
    <col min="15098" max="15098" width="9" style="5"/>
    <col min="15099" max="15103" width="8.125" style="5" customWidth="1"/>
    <col min="15104" max="15104" width="8" style="5" customWidth="1"/>
    <col min="15105" max="15107" width="9" style="5"/>
    <col min="15108" max="15108" width="12.5" style="5" customWidth="1"/>
    <col min="15109" max="15114" width="12.375" style="5" customWidth="1"/>
    <col min="15115" max="15352" width="9" style="5"/>
    <col min="15353" max="15353" width="11" style="5" customWidth="1"/>
    <col min="15354" max="15354" width="9" style="5"/>
    <col min="15355" max="15359" width="8.125" style="5" customWidth="1"/>
    <col min="15360" max="15360" width="8" style="5" customWidth="1"/>
    <col min="15361" max="15363" width="9" style="5"/>
    <col min="15364" max="15364" width="12.5" style="5" customWidth="1"/>
    <col min="15365" max="15370" width="12.375" style="5" customWidth="1"/>
    <col min="15371" max="15608" width="9" style="5"/>
    <col min="15609" max="15609" width="11" style="5" customWidth="1"/>
    <col min="15610" max="15610" width="9" style="5"/>
    <col min="15611" max="15615" width="8.125" style="5" customWidth="1"/>
    <col min="15616" max="15616" width="8" style="5" customWidth="1"/>
    <col min="15617" max="15619" width="9" style="5"/>
    <col min="15620" max="15620" width="12.5" style="5" customWidth="1"/>
    <col min="15621" max="15626" width="12.375" style="5" customWidth="1"/>
    <col min="15627" max="15864" width="9" style="5"/>
    <col min="15865" max="15865" width="11" style="5" customWidth="1"/>
    <col min="15866" max="15866" width="9" style="5"/>
    <col min="15867" max="15871" width="8.125" style="5" customWidth="1"/>
    <col min="15872" max="15872" width="8" style="5" customWidth="1"/>
    <col min="15873" max="15875" width="9" style="5"/>
    <col min="15876" max="15876" width="12.5" style="5" customWidth="1"/>
    <col min="15877" max="15882" width="12.375" style="5" customWidth="1"/>
    <col min="15883" max="16120" width="9" style="5"/>
    <col min="16121" max="16121" width="11" style="5" customWidth="1"/>
    <col min="16122" max="16122" width="9" style="5"/>
    <col min="16123" max="16127" width="8.125" style="5" customWidth="1"/>
    <col min="16128" max="16128" width="8" style="5" customWidth="1"/>
    <col min="16129" max="16131" width="9" style="5"/>
    <col min="16132" max="16132" width="12.5" style="5" customWidth="1"/>
    <col min="16133" max="16138" width="12.375" style="5" customWidth="1"/>
    <col min="16139" max="16384" width="9" style="5"/>
  </cols>
  <sheetData>
    <row r="1" spans="1:10" ht="25.5" customHeight="1">
      <c r="A1" s="2468" t="s">
        <v>3344</v>
      </c>
      <c r="B1" s="2468"/>
      <c r="C1" s="2468"/>
      <c r="D1" s="2468"/>
      <c r="G1" s="139"/>
      <c r="H1" s="139"/>
      <c r="I1" s="1422"/>
      <c r="J1" s="1768" t="s">
        <v>474</v>
      </c>
    </row>
    <row r="2" spans="1:10" ht="18" customHeight="1">
      <c r="A2" s="2617" t="s">
        <v>475</v>
      </c>
      <c r="B2" s="2767" t="s">
        <v>476</v>
      </c>
      <c r="C2" s="2539" t="s">
        <v>477</v>
      </c>
      <c r="D2" s="2534" t="s">
        <v>478</v>
      </c>
      <c r="E2" s="2535"/>
      <c r="F2" s="2535"/>
      <c r="G2" s="2535"/>
      <c r="H2" s="2535"/>
      <c r="I2" s="2535"/>
      <c r="J2" s="2535"/>
    </row>
    <row r="3" spans="1:10" ht="24">
      <c r="A3" s="2618"/>
      <c r="B3" s="2767"/>
      <c r="C3" s="2540"/>
      <c r="D3" s="1789" t="s">
        <v>129</v>
      </c>
      <c r="E3" s="1789" t="s">
        <v>479</v>
      </c>
      <c r="F3" s="1789" t="s">
        <v>480</v>
      </c>
      <c r="G3" s="1789" t="s">
        <v>481</v>
      </c>
      <c r="H3" s="1789" t="s">
        <v>482</v>
      </c>
      <c r="I3" s="1789" t="s">
        <v>483</v>
      </c>
      <c r="J3" s="1535" t="s">
        <v>484</v>
      </c>
    </row>
    <row r="4" spans="1:10" ht="18" customHeight="1">
      <c r="A4" s="135"/>
      <c r="B4" s="198" t="s">
        <v>485</v>
      </c>
      <c r="C4" s="309" t="s">
        <v>385</v>
      </c>
      <c r="D4" s="309" t="s">
        <v>385</v>
      </c>
      <c r="E4" s="309" t="s">
        <v>385</v>
      </c>
      <c r="F4" s="309" t="s">
        <v>385</v>
      </c>
      <c r="G4" s="309" t="s">
        <v>385</v>
      </c>
      <c r="H4" s="309" t="s">
        <v>385</v>
      </c>
      <c r="I4" s="299" t="s">
        <v>385</v>
      </c>
      <c r="J4" s="299" t="s">
        <v>385</v>
      </c>
    </row>
    <row r="5" spans="1:10" ht="18" customHeight="1">
      <c r="A5" s="1771" t="s">
        <v>486</v>
      </c>
      <c r="B5" s="66">
        <v>82</v>
      </c>
      <c r="C5" s="66">
        <v>115</v>
      </c>
      <c r="D5" s="66">
        <v>288</v>
      </c>
      <c r="E5" s="66">
        <v>93</v>
      </c>
      <c r="F5" s="66">
        <v>68</v>
      </c>
      <c r="G5" s="66">
        <v>5</v>
      </c>
      <c r="H5" s="66">
        <v>25</v>
      </c>
      <c r="I5" s="66">
        <v>97</v>
      </c>
      <c r="J5" s="1265" t="s">
        <v>141</v>
      </c>
    </row>
    <row r="6" spans="1:10" ht="18" customHeight="1">
      <c r="A6" s="1771">
        <v>18</v>
      </c>
      <c r="B6" s="66">
        <v>82</v>
      </c>
      <c r="C6" s="66">
        <v>117</v>
      </c>
      <c r="D6" s="66">
        <v>311</v>
      </c>
      <c r="E6" s="66">
        <v>96</v>
      </c>
      <c r="F6" s="66">
        <v>77</v>
      </c>
      <c r="G6" s="66">
        <v>7</v>
      </c>
      <c r="H6" s="66">
        <v>27</v>
      </c>
      <c r="I6" s="66">
        <v>98</v>
      </c>
      <c r="J6" s="1265">
        <v>6</v>
      </c>
    </row>
    <row r="7" spans="1:10" ht="18" customHeight="1">
      <c r="A7" s="1771">
        <v>19</v>
      </c>
      <c r="B7" s="66">
        <v>98</v>
      </c>
      <c r="C7" s="66">
        <v>130</v>
      </c>
      <c r="D7" s="66">
        <v>360</v>
      </c>
      <c r="E7" s="66">
        <v>110</v>
      </c>
      <c r="F7" s="66">
        <v>81</v>
      </c>
      <c r="G7" s="66">
        <v>7</v>
      </c>
      <c r="H7" s="66">
        <v>31</v>
      </c>
      <c r="I7" s="66">
        <v>128</v>
      </c>
      <c r="J7" s="1265">
        <v>3</v>
      </c>
    </row>
    <row r="8" spans="1:10" ht="18" customHeight="1">
      <c r="A8" s="1771">
        <v>20</v>
      </c>
      <c r="B8" s="66">
        <v>94</v>
      </c>
      <c r="C8" s="66">
        <v>116</v>
      </c>
      <c r="D8" s="66">
        <v>303</v>
      </c>
      <c r="E8" s="66">
        <v>82</v>
      </c>
      <c r="F8" s="66">
        <v>72</v>
      </c>
      <c r="G8" s="66">
        <v>4</v>
      </c>
      <c r="H8" s="66">
        <v>28</v>
      </c>
      <c r="I8" s="66">
        <v>116</v>
      </c>
      <c r="J8" s="1265">
        <v>1</v>
      </c>
    </row>
    <row r="9" spans="1:10" ht="18" customHeight="1">
      <c r="A9" s="2147">
        <v>21</v>
      </c>
      <c r="B9" s="66">
        <v>101</v>
      </c>
      <c r="C9" s="66">
        <v>123</v>
      </c>
      <c r="D9" s="66">
        <v>305</v>
      </c>
      <c r="E9" s="66">
        <v>93</v>
      </c>
      <c r="F9" s="66">
        <v>82</v>
      </c>
      <c r="G9" s="66">
        <v>7</v>
      </c>
      <c r="H9" s="66">
        <v>21</v>
      </c>
      <c r="I9" s="66">
        <v>102</v>
      </c>
      <c r="J9" s="1265" t="s">
        <v>141</v>
      </c>
    </row>
    <row r="10" spans="1:10" ht="18" customHeight="1">
      <c r="A10" s="2147">
        <v>22</v>
      </c>
      <c r="B10" s="66">
        <v>107</v>
      </c>
      <c r="C10" s="66">
        <v>125</v>
      </c>
      <c r="D10" s="66">
        <v>323</v>
      </c>
      <c r="E10" s="66">
        <v>101</v>
      </c>
      <c r="F10" s="66">
        <v>84</v>
      </c>
      <c r="G10" s="66">
        <v>4</v>
      </c>
      <c r="H10" s="66">
        <v>20</v>
      </c>
      <c r="I10" s="66">
        <v>114</v>
      </c>
      <c r="J10" s="1265" t="s">
        <v>141</v>
      </c>
    </row>
    <row r="11" spans="1:10" ht="18" customHeight="1">
      <c r="A11" s="2147">
        <v>23</v>
      </c>
      <c r="B11" s="66">
        <v>128</v>
      </c>
      <c r="C11" s="66">
        <v>160</v>
      </c>
      <c r="D11" s="66">
        <v>403</v>
      </c>
      <c r="E11" s="66">
        <v>137</v>
      </c>
      <c r="F11" s="66">
        <v>107</v>
      </c>
      <c r="G11" s="66">
        <v>11</v>
      </c>
      <c r="H11" s="66">
        <v>27</v>
      </c>
      <c r="I11" s="66">
        <v>120</v>
      </c>
      <c r="J11" s="136">
        <v>1</v>
      </c>
    </row>
    <row r="12" spans="1:10" ht="18" customHeight="1">
      <c r="A12" s="2147">
        <v>24</v>
      </c>
      <c r="B12" s="66">
        <v>133</v>
      </c>
      <c r="C12" s="66">
        <v>173</v>
      </c>
      <c r="D12" s="66">
        <v>416</v>
      </c>
      <c r="E12" s="66">
        <v>143</v>
      </c>
      <c r="F12" s="66">
        <v>115</v>
      </c>
      <c r="G12" s="66">
        <v>8</v>
      </c>
      <c r="H12" s="66">
        <v>24</v>
      </c>
      <c r="I12" s="66">
        <v>122</v>
      </c>
      <c r="J12" s="136">
        <v>4</v>
      </c>
    </row>
    <row r="13" spans="1:10" ht="18" customHeight="1">
      <c r="A13" s="2147">
        <v>25</v>
      </c>
      <c r="B13" s="66">
        <v>135</v>
      </c>
      <c r="C13" s="66">
        <v>171</v>
      </c>
      <c r="D13" s="66">
        <v>440</v>
      </c>
      <c r="E13" s="66">
        <v>145</v>
      </c>
      <c r="F13" s="66">
        <v>114</v>
      </c>
      <c r="G13" s="66">
        <v>9</v>
      </c>
      <c r="H13" s="66">
        <v>24</v>
      </c>
      <c r="I13" s="66">
        <v>145</v>
      </c>
      <c r="J13" s="136">
        <v>3</v>
      </c>
    </row>
    <row r="14" spans="1:10" ht="18" customHeight="1">
      <c r="A14" s="2147">
        <v>26</v>
      </c>
      <c r="B14" s="66">
        <v>133</v>
      </c>
      <c r="C14" s="66">
        <v>171</v>
      </c>
      <c r="D14" s="66">
        <v>460</v>
      </c>
      <c r="E14" s="66">
        <v>152</v>
      </c>
      <c r="F14" s="66">
        <v>121</v>
      </c>
      <c r="G14" s="66">
        <v>8</v>
      </c>
      <c r="H14" s="66">
        <v>25</v>
      </c>
      <c r="I14" s="66">
        <v>152</v>
      </c>
      <c r="J14" s="136">
        <v>2</v>
      </c>
    </row>
    <row r="15" spans="1:10" ht="18" customHeight="1">
      <c r="A15" s="1771">
        <v>27</v>
      </c>
      <c r="B15" s="1189">
        <v>139</v>
      </c>
      <c r="C15" s="1189">
        <v>176</v>
      </c>
      <c r="D15" s="1189">
        <v>485</v>
      </c>
      <c r="E15" s="1189">
        <v>162</v>
      </c>
      <c r="F15" s="1189">
        <v>128</v>
      </c>
      <c r="G15" s="66">
        <v>7</v>
      </c>
      <c r="H15" s="1189">
        <v>25</v>
      </c>
      <c r="I15" s="1189">
        <v>161</v>
      </c>
      <c r="J15" s="1268">
        <v>2</v>
      </c>
    </row>
    <row r="16" spans="1:10" ht="18" customHeight="1">
      <c r="A16" s="1771">
        <v>28</v>
      </c>
      <c r="B16" s="1189">
        <v>146</v>
      </c>
      <c r="C16" s="1189">
        <v>187</v>
      </c>
      <c r="D16" s="1189">
        <v>518</v>
      </c>
      <c r="E16" s="1189">
        <v>175</v>
      </c>
      <c r="F16" s="1189">
        <v>136</v>
      </c>
      <c r="G16" s="66">
        <v>7</v>
      </c>
      <c r="H16" s="1189">
        <v>23</v>
      </c>
      <c r="I16" s="1189">
        <v>174</v>
      </c>
      <c r="J16" s="1202">
        <v>3</v>
      </c>
    </row>
    <row r="17" spans="1:10" ht="18" customHeight="1">
      <c r="A17" s="1771">
        <v>29</v>
      </c>
      <c r="B17" s="1189">
        <v>145</v>
      </c>
      <c r="C17" s="1189">
        <v>184</v>
      </c>
      <c r="D17" s="1189">
        <v>488</v>
      </c>
      <c r="E17" s="1189">
        <v>160</v>
      </c>
      <c r="F17" s="1189">
        <v>127</v>
      </c>
      <c r="G17" s="66">
        <v>6</v>
      </c>
      <c r="H17" s="1189">
        <v>25</v>
      </c>
      <c r="I17" s="1189">
        <v>168</v>
      </c>
      <c r="J17" s="1202">
        <v>2</v>
      </c>
    </row>
    <row r="18" spans="1:10" ht="18" customHeight="1">
      <c r="A18" s="1771">
        <v>30</v>
      </c>
      <c r="B18" s="66">
        <v>140</v>
      </c>
      <c r="C18" s="66">
        <v>172</v>
      </c>
      <c r="D18" s="1189">
        <v>416</v>
      </c>
      <c r="E18" s="66">
        <v>146</v>
      </c>
      <c r="F18" s="66">
        <v>118</v>
      </c>
      <c r="G18" s="66">
        <v>5</v>
      </c>
      <c r="H18" s="66">
        <v>25</v>
      </c>
      <c r="I18" s="66">
        <v>117</v>
      </c>
      <c r="J18" s="136">
        <v>5</v>
      </c>
    </row>
    <row r="19" spans="1:10" ht="18" customHeight="1">
      <c r="A19" s="1734">
        <v>31</v>
      </c>
      <c r="B19" s="1190">
        <v>134</v>
      </c>
      <c r="C19" s="1190">
        <v>167</v>
      </c>
      <c r="D19" s="1190">
        <v>405</v>
      </c>
      <c r="E19" s="1190">
        <v>137</v>
      </c>
      <c r="F19" s="1190">
        <v>110</v>
      </c>
      <c r="G19" s="1190">
        <v>5</v>
      </c>
      <c r="H19" s="1190">
        <v>25</v>
      </c>
      <c r="I19" s="1190">
        <v>125</v>
      </c>
      <c r="J19" s="1264">
        <v>3</v>
      </c>
    </row>
    <row r="20" spans="1:10" ht="18" customHeight="1">
      <c r="A20" s="1764" t="s">
        <v>487</v>
      </c>
      <c r="B20" s="1764"/>
      <c r="C20" s="1764"/>
      <c r="D20" s="330"/>
      <c r="E20" s="331"/>
      <c r="F20" s="331"/>
      <c r="G20" s="331"/>
      <c r="H20" s="331"/>
    </row>
    <row r="21" spans="1:10" ht="18" customHeight="1">
      <c r="A21" s="1817" t="s">
        <v>488</v>
      </c>
      <c r="B21" s="139"/>
      <c r="D21" s="332"/>
      <c r="E21" s="333"/>
      <c r="F21" s="333"/>
      <c r="G21" s="333"/>
      <c r="H21" s="333"/>
    </row>
    <row r="22" spans="1:10" ht="20.100000000000001" customHeight="1">
      <c r="A22" s="334"/>
      <c r="B22" s="139"/>
      <c r="D22" s="332"/>
      <c r="E22" s="333"/>
      <c r="F22" s="333"/>
      <c r="G22" s="333"/>
      <c r="H22" s="333"/>
    </row>
  </sheetData>
  <mergeCells count="5">
    <mergeCell ref="A1:D1"/>
    <mergeCell ref="A2:A3"/>
    <mergeCell ref="B2:B3"/>
    <mergeCell ref="C2:C3"/>
    <mergeCell ref="D2:J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view="pageBreakPreview" zoomScaleNormal="100" zoomScaleSheetLayoutView="100" workbookViewId="0">
      <selection sqref="A1:C1"/>
    </sheetView>
  </sheetViews>
  <sheetFormatPr defaultRowHeight="15" customHeight="1"/>
  <cols>
    <col min="1" max="1" width="8.25" style="2" customWidth="1"/>
    <col min="2" max="5" width="8.25" style="1" customWidth="1"/>
    <col min="6" max="8" width="8.25" style="2" customWidth="1"/>
    <col min="9" max="9" width="15" style="2" customWidth="1"/>
    <col min="10" max="256" width="9" style="2"/>
    <col min="257" max="257" width="8" style="2" customWidth="1"/>
    <col min="258" max="258" width="8.375" style="2" customWidth="1"/>
    <col min="259" max="261" width="9.25" style="2" customWidth="1"/>
    <col min="262" max="262" width="9" style="2"/>
    <col min="263" max="264" width="9.375" style="2" customWidth="1"/>
    <col min="265" max="265" width="18" style="2" customWidth="1"/>
    <col min="266" max="512" width="9" style="2"/>
    <col min="513" max="513" width="8" style="2" customWidth="1"/>
    <col min="514" max="514" width="8.375" style="2" customWidth="1"/>
    <col min="515" max="517" width="9.25" style="2" customWidth="1"/>
    <col min="518" max="518" width="9" style="2"/>
    <col min="519" max="520" width="9.375" style="2" customWidth="1"/>
    <col min="521" max="521" width="18" style="2" customWidth="1"/>
    <col min="522" max="768" width="9" style="2"/>
    <col min="769" max="769" width="8" style="2" customWidth="1"/>
    <col min="770" max="770" width="8.375" style="2" customWidth="1"/>
    <col min="771" max="773" width="9.25" style="2" customWidth="1"/>
    <col min="774" max="774" width="9" style="2"/>
    <col min="775" max="776" width="9.375" style="2" customWidth="1"/>
    <col min="777" max="777" width="18" style="2" customWidth="1"/>
    <col min="778" max="1024" width="9" style="2"/>
    <col min="1025" max="1025" width="8" style="2" customWidth="1"/>
    <col min="1026" max="1026" width="8.375" style="2" customWidth="1"/>
    <col min="1027" max="1029" width="9.25" style="2" customWidth="1"/>
    <col min="1030" max="1030" width="9" style="2"/>
    <col min="1031" max="1032" width="9.375" style="2" customWidth="1"/>
    <col min="1033" max="1033" width="18" style="2" customWidth="1"/>
    <col min="1034" max="1280" width="9" style="2"/>
    <col min="1281" max="1281" width="8" style="2" customWidth="1"/>
    <col min="1282" max="1282" width="8.375" style="2" customWidth="1"/>
    <col min="1283" max="1285" width="9.25" style="2" customWidth="1"/>
    <col min="1286" max="1286" width="9" style="2"/>
    <col min="1287" max="1288" width="9.375" style="2" customWidth="1"/>
    <col min="1289" max="1289" width="18" style="2" customWidth="1"/>
    <col min="1290" max="1536" width="9" style="2"/>
    <col min="1537" max="1537" width="8" style="2" customWidth="1"/>
    <col min="1538" max="1538" width="8.375" style="2" customWidth="1"/>
    <col min="1539" max="1541" width="9.25" style="2" customWidth="1"/>
    <col min="1542" max="1542" width="9" style="2"/>
    <col min="1543" max="1544" width="9.375" style="2" customWidth="1"/>
    <col min="1545" max="1545" width="18" style="2" customWidth="1"/>
    <col min="1546" max="1792" width="9" style="2"/>
    <col min="1793" max="1793" width="8" style="2" customWidth="1"/>
    <col min="1794" max="1794" width="8.375" style="2" customWidth="1"/>
    <col min="1795" max="1797" width="9.25" style="2" customWidth="1"/>
    <col min="1798" max="1798" width="9" style="2"/>
    <col min="1799" max="1800" width="9.375" style="2" customWidth="1"/>
    <col min="1801" max="1801" width="18" style="2" customWidth="1"/>
    <col min="1802" max="2048" width="9" style="2"/>
    <col min="2049" max="2049" width="8" style="2" customWidth="1"/>
    <col min="2050" max="2050" width="8.375" style="2" customWidth="1"/>
    <col min="2051" max="2053" width="9.25" style="2" customWidth="1"/>
    <col min="2054" max="2054" width="9" style="2"/>
    <col min="2055" max="2056" width="9.375" style="2" customWidth="1"/>
    <col min="2057" max="2057" width="18" style="2" customWidth="1"/>
    <col min="2058" max="2304" width="9" style="2"/>
    <col min="2305" max="2305" width="8" style="2" customWidth="1"/>
    <col min="2306" max="2306" width="8.375" style="2" customWidth="1"/>
    <col min="2307" max="2309" width="9.25" style="2" customWidth="1"/>
    <col min="2310" max="2310" width="9" style="2"/>
    <col min="2311" max="2312" width="9.375" style="2" customWidth="1"/>
    <col min="2313" max="2313" width="18" style="2" customWidth="1"/>
    <col min="2314" max="2560" width="9" style="2"/>
    <col min="2561" max="2561" width="8" style="2" customWidth="1"/>
    <col min="2562" max="2562" width="8.375" style="2" customWidth="1"/>
    <col min="2563" max="2565" width="9.25" style="2" customWidth="1"/>
    <col min="2566" max="2566" width="9" style="2"/>
    <col min="2567" max="2568" width="9.375" style="2" customWidth="1"/>
    <col min="2569" max="2569" width="18" style="2" customWidth="1"/>
    <col min="2570" max="2816" width="9" style="2"/>
    <col min="2817" max="2817" width="8" style="2" customWidth="1"/>
    <col min="2818" max="2818" width="8.375" style="2" customWidth="1"/>
    <col min="2819" max="2821" width="9.25" style="2" customWidth="1"/>
    <col min="2822" max="2822" width="9" style="2"/>
    <col min="2823" max="2824" width="9.375" style="2" customWidth="1"/>
    <col min="2825" max="2825" width="18" style="2" customWidth="1"/>
    <col min="2826" max="3072" width="9" style="2"/>
    <col min="3073" max="3073" width="8" style="2" customWidth="1"/>
    <col min="3074" max="3074" width="8.375" style="2" customWidth="1"/>
    <col min="3075" max="3077" width="9.25" style="2" customWidth="1"/>
    <col min="3078" max="3078" width="9" style="2"/>
    <col min="3079" max="3080" width="9.375" style="2" customWidth="1"/>
    <col min="3081" max="3081" width="18" style="2" customWidth="1"/>
    <col min="3082" max="3328" width="9" style="2"/>
    <col min="3329" max="3329" width="8" style="2" customWidth="1"/>
    <col min="3330" max="3330" width="8.375" style="2" customWidth="1"/>
    <col min="3331" max="3333" width="9.25" style="2" customWidth="1"/>
    <col min="3334" max="3334" width="9" style="2"/>
    <col min="3335" max="3336" width="9.375" style="2" customWidth="1"/>
    <col min="3337" max="3337" width="18" style="2" customWidth="1"/>
    <col min="3338" max="3584" width="9" style="2"/>
    <col min="3585" max="3585" width="8" style="2" customWidth="1"/>
    <col min="3586" max="3586" width="8.375" style="2" customWidth="1"/>
    <col min="3587" max="3589" width="9.25" style="2" customWidth="1"/>
    <col min="3590" max="3590" width="9" style="2"/>
    <col min="3591" max="3592" width="9.375" style="2" customWidth="1"/>
    <col min="3593" max="3593" width="18" style="2" customWidth="1"/>
    <col min="3594" max="3840" width="9" style="2"/>
    <col min="3841" max="3841" width="8" style="2" customWidth="1"/>
    <col min="3842" max="3842" width="8.375" style="2" customWidth="1"/>
    <col min="3843" max="3845" width="9.25" style="2" customWidth="1"/>
    <col min="3846" max="3846" width="9" style="2"/>
    <col min="3847" max="3848" width="9.375" style="2" customWidth="1"/>
    <col min="3849" max="3849" width="18" style="2" customWidth="1"/>
    <col min="3850" max="4096" width="9" style="2"/>
    <col min="4097" max="4097" width="8" style="2" customWidth="1"/>
    <col min="4098" max="4098" width="8.375" style="2" customWidth="1"/>
    <col min="4099" max="4101" width="9.25" style="2" customWidth="1"/>
    <col min="4102" max="4102" width="9" style="2"/>
    <col min="4103" max="4104" width="9.375" style="2" customWidth="1"/>
    <col min="4105" max="4105" width="18" style="2" customWidth="1"/>
    <col min="4106" max="4352" width="9" style="2"/>
    <col min="4353" max="4353" width="8" style="2" customWidth="1"/>
    <col min="4354" max="4354" width="8.375" style="2" customWidth="1"/>
    <col min="4355" max="4357" width="9.25" style="2" customWidth="1"/>
    <col min="4358" max="4358" width="9" style="2"/>
    <col min="4359" max="4360" width="9.375" style="2" customWidth="1"/>
    <col min="4361" max="4361" width="18" style="2" customWidth="1"/>
    <col min="4362" max="4608" width="9" style="2"/>
    <col min="4609" max="4609" width="8" style="2" customWidth="1"/>
    <col min="4610" max="4610" width="8.375" style="2" customWidth="1"/>
    <col min="4611" max="4613" width="9.25" style="2" customWidth="1"/>
    <col min="4614" max="4614" width="9" style="2"/>
    <col min="4615" max="4616" width="9.375" style="2" customWidth="1"/>
    <col min="4617" max="4617" width="18" style="2" customWidth="1"/>
    <col min="4618" max="4864" width="9" style="2"/>
    <col min="4865" max="4865" width="8" style="2" customWidth="1"/>
    <col min="4866" max="4866" width="8.375" style="2" customWidth="1"/>
    <col min="4867" max="4869" width="9.25" style="2" customWidth="1"/>
    <col min="4870" max="4870" width="9" style="2"/>
    <col min="4871" max="4872" width="9.375" style="2" customWidth="1"/>
    <col min="4873" max="4873" width="18" style="2" customWidth="1"/>
    <col min="4874" max="5120" width="9" style="2"/>
    <col min="5121" max="5121" width="8" style="2" customWidth="1"/>
    <col min="5122" max="5122" width="8.375" style="2" customWidth="1"/>
    <col min="5123" max="5125" width="9.25" style="2" customWidth="1"/>
    <col min="5126" max="5126" width="9" style="2"/>
    <col min="5127" max="5128" width="9.375" style="2" customWidth="1"/>
    <col min="5129" max="5129" width="18" style="2" customWidth="1"/>
    <col min="5130" max="5376" width="9" style="2"/>
    <col min="5377" max="5377" width="8" style="2" customWidth="1"/>
    <col min="5378" max="5378" width="8.375" style="2" customWidth="1"/>
    <col min="5379" max="5381" width="9.25" style="2" customWidth="1"/>
    <col min="5382" max="5382" width="9" style="2"/>
    <col min="5383" max="5384" width="9.375" style="2" customWidth="1"/>
    <col min="5385" max="5385" width="18" style="2" customWidth="1"/>
    <col min="5386" max="5632" width="9" style="2"/>
    <col min="5633" max="5633" width="8" style="2" customWidth="1"/>
    <col min="5634" max="5634" width="8.375" style="2" customWidth="1"/>
    <col min="5635" max="5637" width="9.25" style="2" customWidth="1"/>
    <col min="5638" max="5638" width="9" style="2"/>
    <col min="5639" max="5640" width="9.375" style="2" customWidth="1"/>
    <col min="5641" max="5641" width="18" style="2" customWidth="1"/>
    <col min="5642" max="5888" width="9" style="2"/>
    <col min="5889" max="5889" width="8" style="2" customWidth="1"/>
    <col min="5890" max="5890" width="8.375" style="2" customWidth="1"/>
    <col min="5891" max="5893" width="9.25" style="2" customWidth="1"/>
    <col min="5894" max="5894" width="9" style="2"/>
    <col min="5895" max="5896" width="9.375" style="2" customWidth="1"/>
    <col min="5897" max="5897" width="18" style="2" customWidth="1"/>
    <col min="5898" max="6144" width="9" style="2"/>
    <col min="6145" max="6145" width="8" style="2" customWidth="1"/>
    <col min="6146" max="6146" width="8.375" style="2" customWidth="1"/>
    <col min="6147" max="6149" width="9.25" style="2" customWidth="1"/>
    <col min="6150" max="6150" width="9" style="2"/>
    <col min="6151" max="6152" width="9.375" style="2" customWidth="1"/>
    <col min="6153" max="6153" width="18" style="2" customWidth="1"/>
    <col min="6154" max="6400" width="9" style="2"/>
    <col min="6401" max="6401" width="8" style="2" customWidth="1"/>
    <col min="6402" max="6402" width="8.375" style="2" customWidth="1"/>
    <col min="6403" max="6405" width="9.25" style="2" customWidth="1"/>
    <col min="6406" max="6406" width="9" style="2"/>
    <col min="6407" max="6408" width="9.375" style="2" customWidth="1"/>
    <col min="6409" max="6409" width="18" style="2" customWidth="1"/>
    <col min="6410" max="6656" width="9" style="2"/>
    <col min="6657" max="6657" width="8" style="2" customWidth="1"/>
    <col min="6658" max="6658" width="8.375" style="2" customWidth="1"/>
    <col min="6659" max="6661" width="9.25" style="2" customWidth="1"/>
    <col min="6662" max="6662" width="9" style="2"/>
    <col min="6663" max="6664" width="9.375" style="2" customWidth="1"/>
    <col min="6665" max="6665" width="18" style="2" customWidth="1"/>
    <col min="6666" max="6912" width="9" style="2"/>
    <col min="6913" max="6913" width="8" style="2" customWidth="1"/>
    <col min="6914" max="6914" width="8.375" style="2" customWidth="1"/>
    <col min="6915" max="6917" width="9.25" style="2" customWidth="1"/>
    <col min="6918" max="6918" width="9" style="2"/>
    <col min="6919" max="6920" width="9.375" style="2" customWidth="1"/>
    <col min="6921" max="6921" width="18" style="2" customWidth="1"/>
    <col min="6922" max="7168" width="9" style="2"/>
    <col min="7169" max="7169" width="8" style="2" customWidth="1"/>
    <col min="7170" max="7170" width="8.375" style="2" customWidth="1"/>
    <col min="7171" max="7173" width="9.25" style="2" customWidth="1"/>
    <col min="7174" max="7174" width="9" style="2"/>
    <col min="7175" max="7176" width="9.375" style="2" customWidth="1"/>
    <col min="7177" max="7177" width="18" style="2" customWidth="1"/>
    <col min="7178" max="7424" width="9" style="2"/>
    <col min="7425" max="7425" width="8" style="2" customWidth="1"/>
    <col min="7426" max="7426" width="8.375" style="2" customWidth="1"/>
    <col min="7427" max="7429" width="9.25" style="2" customWidth="1"/>
    <col min="7430" max="7430" width="9" style="2"/>
    <col min="7431" max="7432" width="9.375" style="2" customWidth="1"/>
    <col min="7433" max="7433" width="18" style="2" customWidth="1"/>
    <col min="7434" max="7680" width="9" style="2"/>
    <col min="7681" max="7681" width="8" style="2" customWidth="1"/>
    <col min="7682" max="7682" width="8.375" style="2" customWidth="1"/>
    <col min="7683" max="7685" width="9.25" style="2" customWidth="1"/>
    <col min="7686" max="7686" width="9" style="2"/>
    <col min="7687" max="7688" width="9.375" style="2" customWidth="1"/>
    <col min="7689" max="7689" width="18" style="2" customWidth="1"/>
    <col min="7690" max="7936" width="9" style="2"/>
    <col min="7937" max="7937" width="8" style="2" customWidth="1"/>
    <col min="7938" max="7938" width="8.375" style="2" customWidth="1"/>
    <col min="7939" max="7941" width="9.25" style="2" customWidth="1"/>
    <col min="7942" max="7942" width="9" style="2"/>
    <col min="7943" max="7944" width="9.375" style="2" customWidth="1"/>
    <col min="7945" max="7945" width="18" style="2" customWidth="1"/>
    <col min="7946" max="8192" width="9" style="2"/>
    <col min="8193" max="8193" width="8" style="2" customWidth="1"/>
    <col min="8194" max="8194" width="8.375" style="2" customWidth="1"/>
    <col min="8195" max="8197" width="9.25" style="2" customWidth="1"/>
    <col min="8198" max="8198" width="9" style="2"/>
    <col min="8199" max="8200" width="9.375" style="2" customWidth="1"/>
    <col min="8201" max="8201" width="18" style="2" customWidth="1"/>
    <col min="8202" max="8448" width="9" style="2"/>
    <col min="8449" max="8449" width="8" style="2" customWidth="1"/>
    <col min="8450" max="8450" width="8.375" style="2" customWidth="1"/>
    <col min="8451" max="8453" width="9.25" style="2" customWidth="1"/>
    <col min="8454" max="8454" width="9" style="2"/>
    <col min="8455" max="8456" width="9.375" style="2" customWidth="1"/>
    <col min="8457" max="8457" width="18" style="2" customWidth="1"/>
    <col min="8458" max="8704" width="9" style="2"/>
    <col min="8705" max="8705" width="8" style="2" customWidth="1"/>
    <col min="8706" max="8706" width="8.375" style="2" customWidth="1"/>
    <col min="8707" max="8709" width="9.25" style="2" customWidth="1"/>
    <col min="8710" max="8710" width="9" style="2"/>
    <col min="8711" max="8712" width="9.375" style="2" customWidth="1"/>
    <col min="8713" max="8713" width="18" style="2" customWidth="1"/>
    <col min="8714" max="8960" width="9" style="2"/>
    <col min="8961" max="8961" width="8" style="2" customWidth="1"/>
    <col min="8962" max="8962" width="8.375" style="2" customWidth="1"/>
    <col min="8963" max="8965" width="9.25" style="2" customWidth="1"/>
    <col min="8966" max="8966" width="9" style="2"/>
    <col min="8967" max="8968" width="9.375" style="2" customWidth="1"/>
    <col min="8969" max="8969" width="18" style="2" customWidth="1"/>
    <col min="8970" max="9216" width="9" style="2"/>
    <col min="9217" max="9217" width="8" style="2" customWidth="1"/>
    <col min="9218" max="9218" width="8.375" style="2" customWidth="1"/>
    <col min="9219" max="9221" width="9.25" style="2" customWidth="1"/>
    <col min="9222" max="9222" width="9" style="2"/>
    <col min="9223" max="9224" width="9.375" style="2" customWidth="1"/>
    <col min="9225" max="9225" width="18" style="2" customWidth="1"/>
    <col min="9226" max="9472" width="9" style="2"/>
    <col min="9473" max="9473" width="8" style="2" customWidth="1"/>
    <col min="9474" max="9474" width="8.375" style="2" customWidth="1"/>
    <col min="9475" max="9477" width="9.25" style="2" customWidth="1"/>
    <col min="9478" max="9478" width="9" style="2"/>
    <col min="9479" max="9480" width="9.375" style="2" customWidth="1"/>
    <col min="9481" max="9481" width="18" style="2" customWidth="1"/>
    <col min="9482" max="9728" width="9" style="2"/>
    <col min="9729" max="9729" width="8" style="2" customWidth="1"/>
    <col min="9730" max="9730" width="8.375" style="2" customWidth="1"/>
    <col min="9731" max="9733" width="9.25" style="2" customWidth="1"/>
    <col min="9734" max="9734" width="9" style="2"/>
    <col min="9735" max="9736" width="9.375" style="2" customWidth="1"/>
    <col min="9737" max="9737" width="18" style="2" customWidth="1"/>
    <col min="9738" max="9984" width="9" style="2"/>
    <col min="9985" max="9985" width="8" style="2" customWidth="1"/>
    <col min="9986" max="9986" width="8.375" style="2" customWidth="1"/>
    <col min="9987" max="9989" width="9.25" style="2" customWidth="1"/>
    <col min="9990" max="9990" width="9" style="2"/>
    <col min="9991" max="9992" width="9.375" style="2" customWidth="1"/>
    <col min="9993" max="9993" width="18" style="2" customWidth="1"/>
    <col min="9994" max="10240" width="9" style="2"/>
    <col min="10241" max="10241" width="8" style="2" customWidth="1"/>
    <col min="10242" max="10242" width="8.375" style="2" customWidth="1"/>
    <col min="10243" max="10245" width="9.25" style="2" customWidth="1"/>
    <col min="10246" max="10246" width="9" style="2"/>
    <col min="10247" max="10248" width="9.375" style="2" customWidth="1"/>
    <col min="10249" max="10249" width="18" style="2" customWidth="1"/>
    <col min="10250" max="10496" width="9" style="2"/>
    <col min="10497" max="10497" width="8" style="2" customWidth="1"/>
    <col min="10498" max="10498" width="8.375" style="2" customWidth="1"/>
    <col min="10499" max="10501" width="9.25" style="2" customWidth="1"/>
    <col min="10502" max="10502" width="9" style="2"/>
    <col min="10503" max="10504" width="9.375" style="2" customWidth="1"/>
    <col min="10505" max="10505" width="18" style="2" customWidth="1"/>
    <col min="10506" max="10752" width="9" style="2"/>
    <col min="10753" max="10753" width="8" style="2" customWidth="1"/>
    <col min="10754" max="10754" width="8.375" style="2" customWidth="1"/>
    <col min="10755" max="10757" width="9.25" style="2" customWidth="1"/>
    <col min="10758" max="10758" width="9" style="2"/>
    <col min="10759" max="10760" width="9.375" style="2" customWidth="1"/>
    <col min="10761" max="10761" width="18" style="2" customWidth="1"/>
    <col min="10762" max="11008" width="9" style="2"/>
    <col min="11009" max="11009" width="8" style="2" customWidth="1"/>
    <col min="11010" max="11010" width="8.375" style="2" customWidth="1"/>
    <col min="11011" max="11013" width="9.25" style="2" customWidth="1"/>
    <col min="11014" max="11014" width="9" style="2"/>
    <col min="11015" max="11016" width="9.375" style="2" customWidth="1"/>
    <col min="11017" max="11017" width="18" style="2" customWidth="1"/>
    <col min="11018" max="11264" width="9" style="2"/>
    <col min="11265" max="11265" width="8" style="2" customWidth="1"/>
    <col min="11266" max="11266" width="8.375" style="2" customWidth="1"/>
    <col min="11267" max="11269" width="9.25" style="2" customWidth="1"/>
    <col min="11270" max="11270" width="9" style="2"/>
    <col min="11271" max="11272" width="9.375" style="2" customWidth="1"/>
    <col min="11273" max="11273" width="18" style="2" customWidth="1"/>
    <col min="11274" max="11520" width="9" style="2"/>
    <col min="11521" max="11521" width="8" style="2" customWidth="1"/>
    <col min="11522" max="11522" width="8.375" style="2" customWidth="1"/>
    <col min="11523" max="11525" width="9.25" style="2" customWidth="1"/>
    <col min="11526" max="11526" width="9" style="2"/>
    <col min="11527" max="11528" width="9.375" style="2" customWidth="1"/>
    <col min="11529" max="11529" width="18" style="2" customWidth="1"/>
    <col min="11530" max="11776" width="9" style="2"/>
    <col min="11777" max="11777" width="8" style="2" customWidth="1"/>
    <col min="11778" max="11778" width="8.375" style="2" customWidth="1"/>
    <col min="11779" max="11781" width="9.25" style="2" customWidth="1"/>
    <col min="11782" max="11782" width="9" style="2"/>
    <col min="11783" max="11784" width="9.375" style="2" customWidth="1"/>
    <col min="11785" max="11785" width="18" style="2" customWidth="1"/>
    <col min="11786" max="12032" width="9" style="2"/>
    <col min="12033" max="12033" width="8" style="2" customWidth="1"/>
    <col min="12034" max="12034" width="8.375" style="2" customWidth="1"/>
    <col min="12035" max="12037" width="9.25" style="2" customWidth="1"/>
    <col min="12038" max="12038" width="9" style="2"/>
    <col min="12039" max="12040" width="9.375" style="2" customWidth="1"/>
    <col min="12041" max="12041" width="18" style="2" customWidth="1"/>
    <col min="12042" max="12288" width="9" style="2"/>
    <col min="12289" max="12289" width="8" style="2" customWidth="1"/>
    <col min="12290" max="12290" width="8.375" style="2" customWidth="1"/>
    <col min="12291" max="12293" width="9.25" style="2" customWidth="1"/>
    <col min="12294" max="12294" width="9" style="2"/>
    <col min="12295" max="12296" width="9.375" style="2" customWidth="1"/>
    <col min="12297" max="12297" width="18" style="2" customWidth="1"/>
    <col min="12298" max="12544" width="9" style="2"/>
    <col min="12545" max="12545" width="8" style="2" customWidth="1"/>
    <col min="12546" max="12546" width="8.375" style="2" customWidth="1"/>
    <col min="12547" max="12549" width="9.25" style="2" customWidth="1"/>
    <col min="12550" max="12550" width="9" style="2"/>
    <col min="12551" max="12552" width="9.375" style="2" customWidth="1"/>
    <col min="12553" max="12553" width="18" style="2" customWidth="1"/>
    <col min="12554" max="12800" width="9" style="2"/>
    <col min="12801" max="12801" width="8" style="2" customWidth="1"/>
    <col min="12802" max="12802" width="8.375" style="2" customWidth="1"/>
    <col min="12803" max="12805" width="9.25" style="2" customWidth="1"/>
    <col min="12806" max="12806" width="9" style="2"/>
    <col min="12807" max="12808" width="9.375" style="2" customWidth="1"/>
    <col min="12809" max="12809" width="18" style="2" customWidth="1"/>
    <col min="12810" max="13056" width="9" style="2"/>
    <col min="13057" max="13057" width="8" style="2" customWidth="1"/>
    <col min="13058" max="13058" width="8.375" style="2" customWidth="1"/>
    <col min="13059" max="13061" width="9.25" style="2" customWidth="1"/>
    <col min="13062" max="13062" width="9" style="2"/>
    <col min="13063" max="13064" width="9.375" style="2" customWidth="1"/>
    <col min="13065" max="13065" width="18" style="2" customWidth="1"/>
    <col min="13066" max="13312" width="9" style="2"/>
    <col min="13313" max="13313" width="8" style="2" customWidth="1"/>
    <col min="13314" max="13314" width="8.375" style="2" customWidth="1"/>
    <col min="13315" max="13317" width="9.25" style="2" customWidth="1"/>
    <col min="13318" max="13318" width="9" style="2"/>
    <col min="13319" max="13320" width="9.375" style="2" customWidth="1"/>
    <col min="13321" max="13321" width="18" style="2" customWidth="1"/>
    <col min="13322" max="13568" width="9" style="2"/>
    <col min="13569" max="13569" width="8" style="2" customWidth="1"/>
    <col min="13570" max="13570" width="8.375" style="2" customWidth="1"/>
    <col min="13571" max="13573" width="9.25" style="2" customWidth="1"/>
    <col min="13574" max="13574" width="9" style="2"/>
    <col min="13575" max="13576" width="9.375" style="2" customWidth="1"/>
    <col min="13577" max="13577" width="18" style="2" customWidth="1"/>
    <col min="13578" max="13824" width="9" style="2"/>
    <col min="13825" max="13825" width="8" style="2" customWidth="1"/>
    <col min="13826" max="13826" width="8.375" style="2" customWidth="1"/>
    <col min="13827" max="13829" width="9.25" style="2" customWidth="1"/>
    <col min="13830" max="13830" width="9" style="2"/>
    <col min="13831" max="13832" width="9.375" style="2" customWidth="1"/>
    <col min="13833" max="13833" width="18" style="2" customWidth="1"/>
    <col min="13834" max="14080" width="9" style="2"/>
    <col min="14081" max="14081" width="8" style="2" customWidth="1"/>
    <col min="14082" max="14082" width="8.375" style="2" customWidth="1"/>
    <col min="14083" max="14085" width="9.25" style="2" customWidth="1"/>
    <col min="14086" max="14086" width="9" style="2"/>
    <col min="14087" max="14088" width="9.375" style="2" customWidth="1"/>
    <col min="14089" max="14089" width="18" style="2" customWidth="1"/>
    <col min="14090" max="14336" width="9" style="2"/>
    <col min="14337" max="14337" width="8" style="2" customWidth="1"/>
    <col min="14338" max="14338" width="8.375" style="2" customWidth="1"/>
    <col min="14339" max="14341" width="9.25" style="2" customWidth="1"/>
    <col min="14342" max="14342" width="9" style="2"/>
    <col min="14343" max="14344" width="9.375" style="2" customWidth="1"/>
    <col min="14345" max="14345" width="18" style="2" customWidth="1"/>
    <col min="14346" max="14592" width="9" style="2"/>
    <col min="14593" max="14593" width="8" style="2" customWidth="1"/>
    <col min="14594" max="14594" width="8.375" style="2" customWidth="1"/>
    <col min="14595" max="14597" width="9.25" style="2" customWidth="1"/>
    <col min="14598" max="14598" width="9" style="2"/>
    <col min="14599" max="14600" width="9.375" style="2" customWidth="1"/>
    <col min="14601" max="14601" width="18" style="2" customWidth="1"/>
    <col min="14602" max="14848" width="9" style="2"/>
    <col min="14849" max="14849" width="8" style="2" customWidth="1"/>
    <col min="14850" max="14850" width="8.375" style="2" customWidth="1"/>
    <col min="14851" max="14853" width="9.25" style="2" customWidth="1"/>
    <col min="14854" max="14854" width="9" style="2"/>
    <col min="14855" max="14856" width="9.375" style="2" customWidth="1"/>
    <col min="14857" max="14857" width="18" style="2" customWidth="1"/>
    <col min="14858" max="15104" width="9" style="2"/>
    <col min="15105" max="15105" width="8" style="2" customWidth="1"/>
    <col min="15106" max="15106" width="8.375" style="2" customWidth="1"/>
    <col min="15107" max="15109" width="9.25" style="2" customWidth="1"/>
    <col min="15110" max="15110" width="9" style="2"/>
    <col min="15111" max="15112" width="9.375" style="2" customWidth="1"/>
    <col min="15113" max="15113" width="18" style="2" customWidth="1"/>
    <col min="15114" max="15360" width="9" style="2"/>
    <col min="15361" max="15361" width="8" style="2" customWidth="1"/>
    <col min="15362" max="15362" width="8.375" style="2" customWidth="1"/>
    <col min="15363" max="15365" width="9.25" style="2" customWidth="1"/>
    <col min="15366" max="15366" width="9" style="2"/>
    <col min="15367" max="15368" width="9.375" style="2" customWidth="1"/>
    <col min="15369" max="15369" width="18" style="2" customWidth="1"/>
    <col min="15370" max="15616" width="9" style="2"/>
    <col min="15617" max="15617" width="8" style="2" customWidth="1"/>
    <col min="15618" max="15618" width="8.375" style="2" customWidth="1"/>
    <col min="15619" max="15621" width="9.25" style="2" customWidth="1"/>
    <col min="15622" max="15622" width="9" style="2"/>
    <col min="15623" max="15624" width="9.375" style="2" customWidth="1"/>
    <col min="15625" max="15625" width="18" style="2" customWidth="1"/>
    <col min="15626" max="15872" width="9" style="2"/>
    <col min="15873" max="15873" width="8" style="2" customWidth="1"/>
    <col min="15874" max="15874" width="8.375" style="2" customWidth="1"/>
    <col min="15875" max="15877" width="9.25" style="2" customWidth="1"/>
    <col min="15878" max="15878" width="9" style="2"/>
    <col min="15879" max="15880" width="9.375" style="2" customWidth="1"/>
    <col min="15881" max="15881" width="18" style="2" customWidth="1"/>
    <col min="15882" max="16128" width="9" style="2"/>
    <col min="16129" max="16129" width="8" style="2" customWidth="1"/>
    <col min="16130" max="16130" width="8.375" style="2" customWidth="1"/>
    <col min="16131" max="16133" width="9.25" style="2" customWidth="1"/>
    <col min="16134" max="16134" width="9" style="2"/>
    <col min="16135" max="16136" width="9.375" style="2" customWidth="1"/>
    <col min="16137" max="16137" width="18" style="2" customWidth="1"/>
    <col min="16138" max="16384" width="9" style="2"/>
  </cols>
  <sheetData>
    <row r="1" spans="1:9" s="5" customFormat="1" ht="30" customHeight="1">
      <c r="A1" s="2486" t="s">
        <v>2204</v>
      </c>
      <c r="B1" s="2487"/>
      <c r="C1" s="2487"/>
      <c r="D1" s="1"/>
      <c r="E1" s="1"/>
      <c r="F1" s="2"/>
      <c r="G1" s="2"/>
      <c r="H1" s="2"/>
      <c r="I1" s="2"/>
    </row>
    <row r="2" spans="1:9" s="5" customFormat="1" ht="25.5" customHeight="1">
      <c r="A2" s="2488" t="s">
        <v>3303</v>
      </c>
      <c r="B2" s="2488"/>
      <c r="C2" s="2488"/>
      <c r="D2" s="698"/>
      <c r="E2" s="698"/>
      <c r="F2" s="265"/>
      <c r="G2" s="265"/>
      <c r="H2" s="2489" t="s">
        <v>2205</v>
      </c>
      <c r="I2" s="2489"/>
    </row>
    <row r="3" spans="1:9" s="5" customFormat="1" ht="18" customHeight="1">
      <c r="A3" s="2490" t="s">
        <v>939</v>
      </c>
      <c r="B3" s="2491" t="s">
        <v>485</v>
      </c>
      <c r="C3" s="2491" t="s">
        <v>2206</v>
      </c>
      <c r="D3" s="2491"/>
      <c r="E3" s="2491"/>
      <c r="F3" s="2493" t="s">
        <v>2207</v>
      </c>
      <c r="G3" s="2492" t="s">
        <v>2208</v>
      </c>
      <c r="H3" s="2492" t="s">
        <v>2209</v>
      </c>
      <c r="I3" s="2494" t="s">
        <v>2210</v>
      </c>
    </row>
    <row r="4" spans="1:9" s="5" customFormat="1" ht="18" customHeight="1">
      <c r="A4" s="2490"/>
      <c r="B4" s="2492"/>
      <c r="C4" s="1706" t="s">
        <v>2211</v>
      </c>
      <c r="D4" s="1706" t="s">
        <v>508</v>
      </c>
      <c r="E4" s="1706" t="s">
        <v>509</v>
      </c>
      <c r="F4" s="2493"/>
      <c r="G4" s="2492"/>
      <c r="H4" s="2492"/>
      <c r="I4" s="2494"/>
    </row>
    <row r="5" spans="1:9" s="82" customFormat="1" ht="18" customHeight="1">
      <c r="A5" s="1799"/>
      <c r="B5" s="1167" t="s">
        <v>485</v>
      </c>
      <c r="C5" s="1167" t="s">
        <v>385</v>
      </c>
      <c r="D5" s="1167" t="s">
        <v>385</v>
      </c>
      <c r="E5" s="1167" t="s">
        <v>385</v>
      </c>
      <c r="F5" s="819" t="s">
        <v>385</v>
      </c>
      <c r="G5" s="819" t="s">
        <v>2212</v>
      </c>
      <c r="H5" s="819" t="s">
        <v>2213</v>
      </c>
      <c r="I5" s="1168"/>
    </row>
    <row r="6" spans="1:9" s="5" customFormat="1" ht="12" customHeight="1">
      <c r="A6" s="699" t="s">
        <v>2214</v>
      </c>
      <c r="B6" s="700" t="s">
        <v>2215</v>
      </c>
      <c r="C6" s="701">
        <f t="shared" ref="C6:C18" si="0">D6+E6</f>
        <v>34131</v>
      </c>
      <c r="D6" s="701">
        <v>16788</v>
      </c>
      <c r="E6" s="701">
        <v>17343</v>
      </c>
      <c r="F6" s="700" t="s">
        <v>2216</v>
      </c>
      <c r="G6" s="700" t="s">
        <v>2215</v>
      </c>
      <c r="H6" s="700" t="s">
        <v>2217</v>
      </c>
      <c r="I6" s="702" t="s">
        <v>2218</v>
      </c>
    </row>
    <row r="7" spans="1:9" s="5" customFormat="1" ht="12" customHeight="1">
      <c r="A7" s="699">
        <v>14</v>
      </c>
      <c r="B7" s="700" t="s">
        <v>2216</v>
      </c>
      <c r="C7" s="701">
        <f t="shared" si="0"/>
        <v>34566</v>
      </c>
      <c r="D7" s="701">
        <v>16832</v>
      </c>
      <c r="E7" s="701">
        <v>17734</v>
      </c>
      <c r="F7" s="700" t="s">
        <v>2215</v>
      </c>
      <c r="G7" s="700" t="s">
        <v>2219</v>
      </c>
      <c r="H7" s="700" t="s">
        <v>2217</v>
      </c>
      <c r="I7" s="702" t="s">
        <v>2220</v>
      </c>
    </row>
    <row r="8" spans="1:9" s="5" customFormat="1" ht="12" customHeight="1">
      <c r="A8" s="699" t="s">
        <v>2221</v>
      </c>
      <c r="B8" s="700" t="s">
        <v>2216</v>
      </c>
      <c r="C8" s="701">
        <f t="shared" si="0"/>
        <v>35117</v>
      </c>
      <c r="D8" s="701">
        <v>17244</v>
      </c>
      <c r="E8" s="701">
        <v>17873</v>
      </c>
      <c r="F8" s="700" t="s">
        <v>2219</v>
      </c>
      <c r="G8" s="700" t="s">
        <v>2216</v>
      </c>
      <c r="H8" s="700" t="s">
        <v>2219</v>
      </c>
      <c r="I8" s="702" t="s">
        <v>2222</v>
      </c>
    </row>
    <row r="9" spans="1:9" s="5" customFormat="1" ht="12" customHeight="1">
      <c r="A9" s="699">
        <v>10</v>
      </c>
      <c r="B9" s="700" t="s">
        <v>2215</v>
      </c>
      <c r="C9" s="701">
        <f t="shared" si="0"/>
        <v>33675</v>
      </c>
      <c r="D9" s="701">
        <v>16433</v>
      </c>
      <c r="E9" s="701">
        <v>17242</v>
      </c>
      <c r="F9" s="700" t="s">
        <v>2217</v>
      </c>
      <c r="G9" s="700" t="s">
        <v>2215</v>
      </c>
      <c r="H9" s="700" t="s">
        <v>2223</v>
      </c>
      <c r="I9" s="702" t="s">
        <v>2224</v>
      </c>
    </row>
    <row r="10" spans="1:9" s="5" customFormat="1" ht="12" customHeight="1">
      <c r="A10" s="703">
        <v>15</v>
      </c>
      <c r="B10" s="704" t="s">
        <v>2217</v>
      </c>
      <c r="C10" s="705">
        <f t="shared" si="0"/>
        <v>32432</v>
      </c>
      <c r="D10" s="705">
        <v>15837</v>
      </c>
      <c r="E10" s="705">
        <v>16595</v>
      </c>
      <c r="F10" s="704" t="s">
        <v>2217</v>
      </c>
      <c r="G10" s="704" t="s">
        <v>2217</v>
      </c>
      <c r="H10" s="704" t="s">
        <v>2225</v>
      </c>
      <c r="I10" s="706" t="s">
        <v>2226</v>
      </c>
    </row>
    <row r="11" spans="1:9" s="5" customFormat="1" ht="12" customHeight="1">
      <c r="A11" s="699">
        <v>22</v>
      </c>
      <c r="B11" s="700" t="s">
        <v>2215</v>
      </c>
      <c r="C11" s="701">
        <f t="shared" si="0"/>
        <v>38223</v>
      </c>
      <c r="D11" s="707">
        <v>18132</v>
      </c>
      <c r="E11" s="701">
        <v>20091</v>
      </c>
      <c r="F11" s="708" t="s">
        <v>2219</v>
      </c>
      <c r="G11" s="708" t="s">
        <v>2215</v>
      </c>
      <c r="H11" s="709" t="s">
        <v>2217</v>
      </c>
      <c r="I11" s="702" t="s">
        <v>2227</v>
      </c>
    </row>
    <row r="12" spans="1:9" s="5" customFormat="1" ht="12" customHeight="1">
      <c r="A12" s="699">
        <v>25</v>
      </c>
      <c r="B12" s="701">
        <v>8312</v>
      </c>
      <c r="C12" s="701">
        <f t="shared" si="0"/>
        <v>38554</v>
      </c>
      <c r="D12" s="707">
        <v>18678</v>
      </c>
      <c r="E12" s="701">
        <v>19876</v>
      </c>
      <c r="F12" s="710">
        <v>4.6399999999999997</v>
      </c>
      <c r="G12" s="708" t="s">
        <v>2217</v>
      </c>
      <c r="H12" s="709" t="s">
        <v>2219</v>
      </c>
      <c r="I12" s="702" t="s">
        <v>2228</v>
      </c>
    </row>
    <row r="13" spans="1:9" s="5" customFormat="1" ht="12" customHeight="1">
      <c r="A13" s="699">
        <v>30</v>
      </c>
      <c r="B13" s="701">
        <v>8422</v>
      </c>
      <c r="C13" s="701">
        <f t="shared" si="0"/>
        <v>38058</v>
      </c>
      <c r="D13" s="707">
        <v>18430</v>
      </c>
      <c r="E13" s="701">
        <v>19628</v>
      </c>
      <c r="F13" s="710">
        <v>4.5199999999999996</v>
      </c>
      <c r="G13" s="710">
        <v>232.9</v>
      </c>
      <c r="H13" s="711">
        <f t="shared" ref="H13:H18" si="1">C13/G13</f>
        <v>163.4091884929154</v>
      </c>
      <c r="I13" s="702" t="s">
        <v>2229</v>
      </c>
    </row>
    <row r="14" spans="1:9" s="5" customFormat="1" ht="12" customHeight="1">
      <c r="A14" s="699">
        <v>35</v>
      </c>
      <c r="B14" s="701">
        <v>8479</v>
      </c>
      <c r="C14" s="701">
        <f t="shared" si="0"/>
        <v>36236</v>
      </c>
      <c r="D14" s="707">
        <v>17475</v>
      </c>
      <c r="E14" s="701">
        <v>18761</v>
      </c>
      <c r="F14" s="710">
        <v>4.2699999999999996</v>
      </c>
      <c r="G14" s="712">
        <v>233.72</v>
      </c>
      <c r="H14" s="711">
        <f t="shared" si="1"/>
        <v>155.04021906554851</v>
      </c>
      <c r="I14" s="702" t="s">
        <v>2230</v>
      </c>
    </row>
    <row r="15" spans="1:9" s="5" customFormat="1" ht="12" customHeight="1">
      <c r="A15" s="703">
        <v>40</v>
      </c>
      <c r="B15" s="705">
        <v>8611</v>
      </c>
      <c r="C15" s="705">
        <f t="shared" si="0"/>
        <v>35160</v>
      </c>
      <c r="D15" s="713">
        <v>16777</v>
      </c>
      <c r="E15" s="705">
        <v>18383</v>
      </c>
      <c r="F15" s="714">
        <v>4.2699999999999996</v>
      </c>
      <c r="G15" s="715">
        <v>233.72</v>
      </c>
      <c r="H15" s="716">
        <f t="shared" si="1"/>
        <v>150.4364196474414</v>
      </c>
      <c r="I15" s="706" t="s">
        <v>2231</v>
      </c>
    </row>
    <row r="16" spans="1:9" s="5" customFormat="1" ht="12" customHeight="1">
      <c r="A16" s="699">
        <v>45</v>
      </c>
      <c r="B16" s="701">
        <v>8716</v>
      </c>
      <c r="C16" s="701">
        <f t="shared" si="0"/>
        <v>33702</v>
      </c>
      <c r="D16" s="701">
        <v>16014</v>
      </c>
      <c r="E16" s="701">
        <v>17688</v>
      </c>
      <c r="F16" s="712">
        <v>4.08</v>
      </c>
      <c r="G16" s="712">
        <v>233.72</v>
      </c>
      <c r="H16" s="711">
        <f t="shared" si="1"/>
        <v>144.19818586342632</v>
      </c>
      <c r="I16" s="702" t="s">
        <v>2232</v>
      </c>
    </row>
    <row r="17" spans="1:9" s="5" customFormat="1" ht="12" customHeight="1">
      <c r="A17" s="699">
        <v>50</v>
      </c>
      <c r="B17" s="701">
        <v>9079</v>
      </c>
      <c r="C17" s="701">
        <f t="shared" si="0"/>
        <v>33890</v>
      </c>
      <c r="D17" s="701">
        <v>16141</v>
      </c>
      <c r="E17" s="701">
        <v>17749</v>
      </c>
      <c r="F17" s="712">
        <f>C17/B17</f>
        <v>3.7327899548408414</v>
      </c>
      <c r="G17" s="712">
        <v>233.72</v>
      </c>
      <c r="H17" s="711">
        <f t="shared" si="1"/>
        <v>145.00256717439672</v>
      </c>
      <c r="I17" s="702" t="s">
        <v>2233</v>
      </c>
    </row>
    <row r="18" spans="1:9" s="5" customFormat="1" ht="12" customHeight="1">
      <c r="A18" s="717">
        <v>55</v>
      </c>
      <c r="B18" s="701">
        <v>9474</v>
      </c>
      <c r="C18" s="701">
        <f t="shared" si="0"/>
        <v>34049</v>
      </c>
      <c r="D18" s="701">
        <v>16300</v>
      </c>
      <c r="E18" s="701">
        <v>17749</v>
      </c>
      <c r="F18" s="712">
        <f>C18/B18</f>
        <v>3.5939413130673423</v>
      </c>
      <c r="G18" s="712">
        <v>233.72</v>
      </c>
      <c r="H18" s="711">
        <f t="shared" si="1"/>
        <v>145.68286838952594</v>
      </c>
      <c r="I18" s="702" t="s">
        <v>2234</v>
      </c>
    </row>
    <row r="19" spans="1:9" s="5" customFormat="1" ht="12" customHeight="1">
      <c r="A19" s="717">
        <v>60</v>
      </c>
      <c r="B19" s="701">
        <v>9584</v>
      </c>
      <c r="C19" s="701">
        <v>34011</v>
      </c>
      <c r="D19" s="707">
        <v>16309</v>
      </c>
      <c r="E19" s="701">
        <v>17702</v>
      </c>
      <c r="F19" s="712">
        <v>3.5487270450751254</v>
      </c>
      <c r="G19" s="712">
        <v>233.96</v>
      </c>
      <c r="H19" s="711">
        <v>145.37100359035733</v>
      </c>
      <c r="I19" s="702" t="s">
        <v>2235</v>
      </c>
    </row>
    <row r="20" spans="1:9" s="5" customFormat="1" ht="12" customHeight="1">
      <c r="A20" s="718">
        <v>61</v>
      </c>
      <c r="B20" s="705">
        <v>9678</v>
      </c>
      <c r="C20" s="705">
        <v>34029</v>
      </c>
      <c r="D20" s="713">
        <v>16323</v>
      </c>
      <c r="E20" s="705">
        <v>17706</v>
      </c>
      <c r="F20" s="715">
        <v>3.5161190328580285</v>
      </c>
      <c r="G20" s="715">
        <v>233.96</v>
      </c>
      <c r="H20" s="716">
        <v>145.44793981877243</v>
      </c>
      <c r="I20" s="706" t="s">
        <v>2236</v>
      </c>
    </row>
    <row r="21" spans="1:9" s="5" customFormat="1" ht="12" customHeight="1">
      <c r="A21" s="717">
        <v>62</v>
      </c>
      <c r="B21" s="701">
        <v>9793</v>
      </c>
      <c r="C21" s="701">
        <v>34054</v>
      </c>
      <c r="D21" s="707">
        <v>16323</v>
      </c>
      <c r="E21" s="701">
        <v>17731</v>
      </c>
      <c r="F21" s="712">
        <v>3.4773818033289086</v>
      </c>
      <c r="G21" s="712">
        <v>233.96</v>
      </c>
      <c r="H21" s="711">
        <v>145.5547956915712</v>
      </c>
      <c r="I21" s="702" t="s">
        <v>2236</v>
      </c>
    </row>
    <row r="22" spans="1:9" s="5" customFormat="1" ht="12" customHeight="1">
      <c r="A22" s="717">
        <v>63</v>
      </c>
      <c r="B22" s="701">
        <v>9829</v>
      </c>
      <c r="C22" s="701">
        <v>33992</v>
      </c>
      <c r="D22" s="707">
        <v>16306</v>
      </c>
      <c r="E22" s="701">
        <v>17686</v>
      </c>
      <c r="F22" s="712">
        <v>3.4583375724895715</v>
      </c>
      <c r="G22" s="712">
        <v>232.81</v>
      </c>
      <c r="H22" s="711">
        <v>146.00747390576007</v>
      </c>
      <c r="I22" s="702" t="s">
        <v>2236</v>
      </c>
    </row>
    <row r="23" spans="1:9" s="5" customFormat="1" ht="12" customHeight="1">
      <c r="A23" s="717" t="s">
        <v>2237</v>
      </c>
      <c r="B23" s="701">
        <v>9941</v>
      </c>
      <c r="C23" s="701">
        <v>34050</v>
      </c>
      <c r="D23" s="701">
        <v>16297</v>
      </c>
      <c r="E23" s="701">
        <v>17753</v>
      </c>
      <c r="F23" s="712">
        <v>3.4252087315159438</v>
      </c>
      <c r="G23" s="712">
        <v>232.83</v>
      </c>
      <c r="H23" s="711">
        <v>146.24404071640251</v>
      </c>
      <c r="I23" s="702" t="s">
        <v>2236</v>
      </c>
    </row>
    <row r="24" spans="1:9" s="5" customFormat="1" ht="12" customHeight="1">
      <c r="A24" s="717">
        <v>2</v>
      </c>
      <c r="B24" s="701">
        <v>9919</v>
      </c>
      <c r="C24" s="701">
        <v>33774</v>
      </c>
      <c r="D24" s="701">
        <v>16175</v>
      </c>
      <c r="E24" s="701">
        <v>17599</v>
      </c>
      <c r="F24" s="712">
        <v>3.4049803407601571</v>
      </c>
      <c r="G24" s="712">
        <v>232.83</v>
      </c>
      <c r="H24" s="711">
        <v>145.05862646566163</v>
      </c>
      <c r="I24" s="702" t="s">
        <v>2238</v>
      </c>
    </row>
    <row r="25" spans="1:9" s="5" customFormat="1" ht="12" customHeight="1">
      <c r="A25" s="718">
        <v>3</v>
      </c>
      <c r="B25" s="705">
        <v>9988</v>
      </c>
      <c r="C25" s="705">
        <v>33669</v>
      </c>
      <c r="D25" s="713">
        <v>16103</v>
      </c>
      <c r="E25" s="705">
        <v>17566</v>
      </c>
      <c r="F25" s="715">
        <v>3.3709451341609933</v>
      </c>
      <c r="G25" s="715">
        <v>232.81</v>
      </c>
      <c r="H25" s="716">
        <v>144.62007645719686</v>
      </c>
      <c r="I25" s="706" t="s">
        <v>2236</v>
      </c>
    </row>
    <row r="26" spans="1:9" s="5" customFormat="1" ht="12" customHeight="1">
      <c r="A26" s="719">
        <v>4</v>
      </c>
      <c r="B26" s="720">
        <v>10064</v>
      </c>
      <c r="C26" s="720">
        <v>33498</v>
      </c>
      <c r="D26" s="721">
        <v>16013</v>
      </c>
      <c r="E26" s="720">
        <v>17485</v>
      </c>
      <c r="F26" s="722">
        <v>3.3284976152623211</v>
      </c>
      <c r="G26" s="722">
        <v>232.84</v>
      </c>
      <c r="H26" s="723">
        <v>143.86703315581514</v>
      </c>
      <c r="I26" s="724" t="s">
        <v>2236</v>
      </c>
    </row>
    <row r="27" spans="1:9" s="5" customFormat="1" ht="12" customHeight="1">
      <c r="A27" s="699">
        <v>5</v>
      </c>
      <c r="B27" s="701">
        <v>10145</v>
      </c>
      <c r="C27" s="701">
        <v>33539</v>
      </c>
      <c r="D27" s="707">
        <v>16084</v>
      </c>
      <c r="E27" s="701">
        <v>17455</v>
      </c>
      <c r="F27" s="712">
        <v>3.3059635288319371</v>
      </c>
      <c r="G27" s="712">
        <v>232.84</v>
      </c>
      <c r="H27" s="711">
        <v>144.04311973887647</v>
      </c>
      <c r="I27" s="702" t="s">
        <v>2236</v>
      </c>
    </row>
    <row r="28" spans="1:9" s="5" customFormat="1" ht="12" customHeight="1">
      <c r="A28" s="699">
        <v>6</v>
      </c>
      <c r="B28" s="701">
        <v>10321</v>
      </c>
      <c r="C28" s="701">
        <v>33762</v>
      </c>
      <c r="D28" s="701">
        <v>16173</v>
      </c>
      <c r="E28" s="701">
        <v>17589</v>
      </c>
      <c r="F28" s="712">
        <v>3.2711946516810388</v>
      </c>
      <c r="G28" s="712">
        <v>232.84</v>
      </c>
      <c r="H28" s="711">
        <v>145.00085895894176</v>
      </c>
      <c r="I28" s="702" t="s">
        <v>2236</v>
      </c>
    </row>
    <row r="29" spans="1:9" s="5" customFormat="1" ht="12" customHeight="1">
      <c r="A29" s="699">
        <v>7</v>
      </c>
      <c r="B29" s="701">
        <v>10391</v>
      </c>
      <c r="C29" s="701">
        <v>33496</v>
      </c>
      <c r="D29" s="707">
        <v>16164</v>
      </c>
      <c r="E29" s="701">
        <v>17332</v>
      </c>
      <c r="F29" s="712">
        <v>3.2235588490039455</v>
      </c>
      <c r="G29" s="712">
        <v>232.84</v>
      </c>
      <c r="H29" s="711">
        <v>143.85844356639751</v>
      </c>
      <c r="I29" s="702" t="s">
        <v>2239</v>
      </c>
    </row>
    <row r="30" spans="1:9" s="5" customFormat="1" ht="12" customHeight="1">
      <c r="A30" s="703">
        <v>8</v>
      </c>
      <c r="B30" s="705">
        <v>10407</v>
      </c>
      <c r="C30" s="705">
        <v>33305</v>
      </c>
      <c r="D30" s="713">
        <v>16086</v>
      </c>
      <c r="E30" s="705">
        <v>17219</v>
      </c>
      <c r="F30" s="715">
        <v>3.2002498318439514</v>
      </c>
      <c r="G30" s="715">
        <v>232.84</v>
      </c>
      <c r="H30" s="716">
        <v>143.03813777701427</v>
      </c>
      <c r="I30" s="706" t="s">
        <v>2236</v>
      </c>
    </row>
    <row r="31" spans="1:9" s="5" customFormat="1" ht="12" customHeight="1">
      <c r="A31" s="699">
        <v>9</v>
      </c>
      <c r="B31" s="701">
        <v>10526</v>
      </c>
      <c r="C31" s="701">
        <v>33320</v>
      </c>
      <c r="D31" s="707">
        <v>16139</v>
      </c>
      <c r="E31" s="701">
        <v>17181</v>
      </c>
      <c r="F31" s="712">
        <v>3.1654949648489454</v>
      </c>
      <c r="G31" s="712">
        <v>232.84</v>
      </c>
      <c r="H31" s="711">
        <v>143.10255969764646</v>
      </c>
      <c r="I31" s="702" t="s">
        <v>2236</v>
      </c>
    </row>
    <row r="32" spans="1:9" s="5" customFormat="1" ht="12" customHeight="1">
      <c r="A32" s="699">
        <v>10</v>
      </c>
      <c r="B32" s="701">
        <v>10657</v>
      </c>
      <c r="C32" s="701">
        <v>33302</v>
      </c>
      <c r="D32" s="707">
        <v>16094</v>
      </c>
      <c r="E32" s="701">
        <v>17208</v>
      </c>
      <c r="F32" s="712">
        <v>3.1248944355822466</v>
      </c>
      <c r="G32" s="712">
        <v>232.84</v>
      </c>
      <c r="H32" s="711">
        <v>143.02525339288781</v>
      </c>
      <c r="I32" s="702" t="s">
        <v>2236</v>
      </c>
    </row>
    <row r="33" spans="1:9" s="5" customFormat="1" ht="12" customHeight="1">
      <c r="A33" s="699">
        <v>11</v>
      </c>
      <c r="B33" s="701">
        <v>10872</v>
      </c>
      <c r="C33" s="701">
        <v>33307</v>
      </c>
      <c r="D33" s="701">
        <v>16152</v>
      </c>
      <c r="E33" s="701">
        <v>17155</v>
      </c>
      <c r="F33" s="712">
        <v>3.0635577630610742</v>
      </c>
      <c r="G33" s="712">
        <v>232.85</v>
      </c>
      <c r="H33" s="711">
        <v>143.04058406699593</v>
      </c>
      <c r="I33" s="702" t="s">
        <v>2236</v>
      </c>
    </row>
    <row r="34" spans="1:9" s="5" customFormat="1" ht="12" customHeight="1">
      <c r="A34" s="699">
        <v>12</v>
      </c>
      <c r="B34" s="701">
        <v>10965</v>
      </c>
      <c r="C34" s="701">
        <v>33295</v>
      </c>
      <c r="D34" s="701">
        <v>16137</v>
      </c>
      <c r="E34" s="701">
        <v>17158</v>
      </c>
      <c r="F34" s="712">
        <v>3.0364797081623349</v>
      </c>
      <c r="G34" s="712">
        <v>232.85</v>
      </c>
      <c r="H34" s="711">
        <v>142.98904874382652</v>
      </c>
      <c r="I34" s="702" t="s">
        <v>2240</v>
      </c>
    </row>
    <row r="35" spans="1:9" s="5" customFormat="1" ht="12" customHeight="1">
      <c r="A35" s="703">
        <v>13</v>
      </c>
      <c r="B35" s="705">
        <v>11060</v>
      </c>
      <c r="C35" s="705">
        <v>33160</v>
      </c>
      <c r="D35" s="713">
        <v>16021</v>
      </c>
      <c r="E35" s="705">
        <v>17139</v>
      </c>
      <c r="F35" s="715">
        <v>2.9981916817359857</v>
      </c>
      <c r="G35" s="715">
        <v>232.85</v>
      </c>
      <c r="H35" s="716">
        <v>142.4092763581705</v>
      </c>
      <c r="I35" s="706" t="s">
        <v>2236</v>
      </c>
    </row>
    <row r="36" spans="1:9" s="5" customFormat="1" ht="12" customHeight="1">
      <c r="A36" s="699">
        <v>14</v>
      </c>
      <c r="B36" s="701">
        <v>11136</v>
      </c>
      <c r="C36" s="701">
        <v>32903</v>
      </c>
      <c r="D36" s="707">
        <v>15889</v>
      </c>
      <c r="E36" s="701">
        <v>17014</v>
      </c>
      <c r="F36" s="712">
        <v>2.95</v>
      </c>
      <c r="G36" s="712">
        <v>232.85</v>
      </c>
      <c r="H36" s="711">
        <v>141.30000000000001</v>
      </c>
      <c r="I36" s="702" t="s">
        <v>2236</v>
      </c>
    </row>
    <row r="37" spans="1:9" s="5" customFormat="1" ht="12" customHeight="1">
      <c r="A37" s="699">
        <v>15</v>
      </c>
      <c r="B37" s="701">
        <v>11185</v>
      </c>
      <c r="C37" s="701">
        <v>32778</v>
      </c>
      <c r="D37" s="707">
        <v>15839</v>
      </c>
      <c r="E37" s="701">
        <v>16939</v>
      </c>
      <c r="F37" s="712">
        <v>2.93</v>
      </c>
      <c r="G37" s="712">
        <v>232.86</v>
      </c>
      <c r="H37" s="711">
        <v>140.69999999999999</v>
      </c>
      <c r="I37" s="702" t="s">
        <v>2236</v>
      </c>
    </row>
    <row r="38" spans="1:9" s="5" customFormat="1" ht="12" customHeight="1">
      <c r="A38" s="699">
        <v>16</v>
      </c>
      <c r="B38" s="701">
        <v>11324</v>
      </c>
      <c r="C38" s="701">
        <v>32687</v>
      </c>
      <c r="D38" s="701">
        <v>15735</v>
      </c>
      <c r="E38" s="701">
        <v>16952</v>
      </c>
      <c r="F38" s="712">
        <v>2.89</v>
      </c>
      <c r="G38" s="712">
        <v>232.86</v>
      </c>
      <c r="H38" s="711">
        <v>140.30000000000001</v>
      </c>
      <c r="I38" s="702" t="s">
        <v>2236</v>
      </c>
    </row>
    <row r="39" spans="1:9" s="5" customFormat="1" ht="12" customHeight="1">
      <c r="A39" s="699">
        <v>17</v>
      </c>
      <c r="B39" s="701">
        <v>11136</v>
      </c>
      <c r="C39" s="701">
        <v>32182</v>
      </c>
      <c r="D39" s="701">
        <v>15620</v>
      </c>
      <c r="E39" s="701">
        <v>16562</v>
      </c>
      <c r="F39" s="712">
        <v>2.89</v>
      </c>
      <c r="G39" s="712">
        <v>232.86</v>
      </c>
      <c r="H39" s="711">
        <v>138.19999999999999</v>
      </c>
      <c r="I39" s="702" t="s">
        <v>2241</v>
      </c>
    </row>
    <row r="40" spans="1:9" ht="12" customHeight="1">
      <c r="A40" s="703">
        <v>18</v>
      </c>
      <c r="B40" s="705">
        <v>11102</v>
      </c>
      <c r="C40" s="705">
        <v>31750</v>
      </c>
      <c r="D40" s="705">
        <v>15482</v>
      </c>
      <c r="E40" s="705">
        <v>16268</v>
      </c>
      <c r="F40" s="715">
        <v>2.86</v>
      </c>
      <c r="G40" s="715">
        <v>232.86</v>
      </c>
      <c r="H40" s="716">
        <v>136.30000000000001</v>
      </c>
      <c r="I40" s="706" t="s">
        <v>2236</v>
      </c>
    </row>
    <row r="41" spans="1:9" ht="12" customHeight="1">
      <c r="A41" s="699">
        <v>19</v>
      </c>
      <c r="B41" s="701">
        <v>11251</v>
      </c>
      <c r="C41" s="701">
        <v>31502</v>
      </c>
      <c r="D41" s="701">
        <v>15361</v>
      </c>
      <c r="E41" s="701">
        <v>16141</v>
      </c>
      <c r="F41" s="712">
        <v>2.8</v>
      </c>
      <c r="G41" s="712">
        <v>232.86</v>
      </c>
      <c r="H41" s="711">
        <v>135.19999999999999</v>
      </c>
      <c r="I41" s="702" t="s">
        <v>2236</v>
      </c>
    </row>
    <row r="42" spans="1:9" s="5" customFormat="1" ht="12" customHeight="1">
      <c r="A42" s="699">
        <v>20</v>
      </c>
      <c r="B42" s="701">
        <v>11319</v>
      </c>
      <c r="C42" s="701">
        <v>31285</v>
      </c>
      <c r="D42" s="701">
        <v>15299</v>
      </c>
      <c r="E42" s="701">
        <v>15986</v>
      </c>
      <c r="F42" s="712">
        <v>2.76</v>
      </c>
      <c r="G42" s="712">
        <v>232.87</v>
      </c>
      <c r="H42" s="711">
        <v>134.30000000000001</v>
      </c>
      <c r="I42" s="702" t="s">
        <v>2236</v>
      </c>
    </row>
    <row r="43" spans="1:9" s="5" customFormat="1" ht="12" customHeight="1">
      <c r="A43" s="699">
        <v>21</v>
      </c>
      <c r="B43" s="701">
        <v>11411</v>
      </c>
      <c r="C43" s="701">
        <v>31145</v>
      </c>
      <c r="D43" s="701">
        <v>15214</v>
      </c>
      <c r="E43" s="701">
        <v>15931</v>
      </c>
      <c r="F43" s="712">
        <v>2.73</v>
      </c>
      <c r="G43" s="712">
        <v>232.87</v>
      </c>
      <c r="H43" s="711">
        <v>133.69999999999999</v>
      </c>
      <c r="I43" s="702" t="s">
        <v>2236</v>
      </c>
    </row>
    <row r="44" spans="1:9" s="5" customFormat="1" ht="12" customHeight="1">
      <c r="A44" s="699">
        <v>22</v>
      </c>
      <c r="B44" s="701">
        <v>11477</v>
      </c>
      <c r="C44" s="701">
        <v>31340</v>
      </c>
      <c r="D44" s="701">
        <v>15376</v>
      </c>
      <c r="E44" s="701">
        <v>15964</v>
      </c>
      <c r="F44" s="712">
        <f>ROUND(C44/B44,2)</f>
        <v>2.73</v>
      </c>
      <c r="G44" s="712">
        <v>232.87</v>
      </c>
      <c r="H44" s="711">
        <f t="shared" ref="H44:H50" si="2">ROUND(C44/G44,1)</f>
        <v>134.6</v>
      </c>
      <c r="I44" s="702" t="s">
        <v>2242</v>
      </c>
    </row>
    <row r="45" spans="1:9" s="5" customFormat="1" ht="12" customHeight="1">
      <c r="A45" s="703">
        <v>23</v>
      </c>
      <c r="B45" s="705">
        <v>11449</v>
      </c>
      <c r="C45" s="705">
        <v>30977</v>
      </c>
      <c r="D45" s="705">
        <v>15226</v>
      </c>
      <c r="E45" s="705">
        <v>15751</v>
      </c>
      <c r="F45" s="725">
        <f>ROUND(C45/B45,2)</f>
        <v>2.71</v>
      </c>
      <c r="G45" s="715">
        <v>232.87</v>
      </c>
      <c r="H45" s="726">
        <f t="shared" si="2"/>
        <v>133</v>
      </c>
      <c r="I45" s="706" t="s">
        <v>2236</v>
      </c>
    </row>
    <row r="46" spans="1:9" s="5" customFormat="1" ht="12" customHeight="1">
      <c r="A46" s="727">
        <v>24</v>
      </c>
      <c r="B46" s="720">
        <v>11305</v>
      </c>
      <c r="C46" s="720">
        <v>30728</v>
      </c>
      <c r="D46" s="720">
        <v>15118</v>
      </c>
      <c r="E46" s="720">
        <v>15610</v>
      </c>
      <c r="F46" s="728">
        <f>ROUND(C46/B46,2)</f>
        <v>2.72</v>
      </c>
      <c r="G46" s="722">
        <v>232.87</v>
      </c>
      <c r="H46" s="729">
        <f t="shared" si="2"/>
        <v>132</v>
      </c>
      <c r="I46" s="724" t="s">
        <v>2236</v>
      </c>
    </row>
    <row r="47" spans="1:9" s="5" customFormat="1" ht="12" customHeight="1">
      <c r="A47" s="699">
        <v>25</v>
      </c>
      <c r="B47" s="701">
        <v>11318</v>
      </c>
      <c r="C47" s="701">
        <v>30405</v>
      </c>
      <c r="D47" s="701">
        <v>14947</v>
      </c>
      <c r="E47" s="701">
        <v>15458</v>
      </c>
      <c r="F47" s="708">
        <f>ROUND(C47/B47,2)</f>
        <v>2.69</v>
      </c>
      <c r="G47" s="712">
        <v>232.87</v>
      </c>
      <c r="H47" s="709">
        <f t="shared" si="2"/>
        <v>130.6</v>
      </c>
      <c r="I47" s="702" t="s">
        <v>2243</v>
      </c>
    </row>
    <row r="48" spans="1:9" s="5" customFormat="1" ht="12" customHeight="1">
      <c r="A48" s="699">
        <v>26</v>
      </c>
      <c r="B48" s="701">
        <v>11297</v>
      </c>
      <c r="C48" s="701">
        <f>D48+E48</f>
        <v>29953</v>
      </c>
      <c r="D48" s="701">
        <v>14700</v>
      </c>
      <c r="E48" s="730">
        <v>15253</v>
      </c>
      <c r="F48" s="708">
        <f>ROUND(C48/B48,2)</f>
        <v>2.65</v>
      </c>
      <c r="G48" s="712">
        <v>233.09</v>
      </c>
      <c r="H48" s="709">
        <f t="shared" si="2"/>
        <v>128.5</v>
      </c>
      <c r="I48" s="702" t="s">
        <v>2244</v>
      </c>
    </row>
    <row r="49" spans="1:9" s="5" customFormat="1" ht="12" customHeight="1">
      <c r="A49" s="731">
        <v>27</v>
      </c>
      <c r="B49" s="701">
        <v>11220</v>
      </c>
      <c r="C49" s="701">
        <f>SUM(D49:E49)</f>
        <v>29670</v>
      </c>
      <c r="D49" s="701">
        <v>14539</v>
      </c>
      <c r="E49" s="701">
        <v>15131</v>
      </c>
      <c r="F49" s="708">
        <f>C49/B49</f>
        <v>2.644385026737968</v>
      </c>
      <c r="G49" s="712">
        <v>233.09</v>
      </c>
      <c r="H49" s="709">
        <f t="shared" si="2"/>
        <v>127.3</v>
      </c>
      <c r="I49" s="732" t="s">
        <v>2245</v>
      </c>
    </row>
    <row r="50" spans="1:9" s="5" customFormat="1" ht="12" customHeight="1">
      <c r="A50" s="733">
        <v>28</v>
      </c>
      <c r="B50" s="705">
        <v>11260</v>
      </c>
      <c r="C50" s="734">
        <f>SUM(D50:E50)</f>
        <v>29417</v>
      </c>
      <c r="D50" s="705">
        <v>14410</v>
      </c>
      <c r="E50" s="705">
        <v>15007</v>
      </c>
      <c r="F50" s="725">
        <f>C50/B50</f>
        <v>2.6125222024866783</v>
      </c>
      <c r="G50" s="715">
        <v>233.09</v>
      </c>
      <c r="H50" s="735">
        <f t="shared" si="2"/>
        <v>126.2</v>
      </c>
      <c r="I50" s="736" t="s">
        <v>2236</v>
      </c>
    </row>
    <row r="51" spans="1:9" s="5" customFormat="1" ht="12" customHeight="1">
      <c r="A51" s="731">
        <v>29</v>
      </c>
      <c r="B51" s="701">
        <v>11313</v>
      </c>
      <c r="C51" s="730">
        <f>SUM(D51:E51)</f>
        <v>29116</v>
      </c>
      <c r="D51" s="701">
        <v>14293</v>
      </c>
      <c r="E51" s="701">
        <v>14823</v>
      </c>
      <c r="F51" s="708">
        <f>C51/B51</f>
        <v>2.5736763015999293</v>
      </c>
      <c r="G51" s="712">
        <v>233.11</v>
      </c>
      <c r="H51" s="709">
        <f>ROUND(C51/G51,1)</f>
        <v>124.9</v>
      </c>
      <c r="I51" s="702" t="s">
        <v>2236</v>
      </c>
    </row>
    <row r="52" spans="1:9" s="5" customFormat="1" ht="12" customHeight="1">
      <c r="A52" s="731">
        <v>30</v>
      </c>
      <c r="B52" s="701">
        <v>11326</v>
      </c>
      <c r="C52" s="730">
        <v>28672</v>
      </c>
      <c r="D52" s="701">
        <v>14129</v>
      </c>
      <c r="E52" s="701">
        <v>14543</v>
      </c>
      <c r="F52" s="708">
        <f t="shared" ref="F52:F54" si="3">C52/B52</f>
        <v>2.5315203955500616</v>
      </c>
      <c r="G52" s="712">
        <v>233.11</v>
      </c>
      <c r="H52" s="709">
        <f>ROUND(C52/G52,1)</f>
        <v>123</v>
      </c>
      <c r="I52" s="702" t="s">
        <v>2236</v>
      </c>
    </row>
    <row r="53" spans="1:9" s="5" customFormat="1" ht="12" customHeight="1">
      <c r="A53" s="731" t="s">
        <v>82</v>
      </c>
      <c r="B53" s="701">
        <v>11450</v>
      </c>
      <c r="C53" s="730">
        <v>28538</v>
      </c>
      <c r="D53" s="701">
        <v>14077</v>
      </c>
      <c r="E53" s="701">
        <v>14461</v>
      </c>
      <c r="F53" s="708">
        <f t="shared" si="3"/>
        <v>2.4924017467248909</v>
      </c>
      <c r="G53" s="712">
        <v>233.11</v>
      </c>
      <c r="H53" s="709">
        <f t="shared" ref="H53:H54" si="4">ROUND(C53/G53,1)</f>
        <v>122.4</v>
      </c>
      <c r="I53" s="702" t="s">
        <v>2246</v>
      </c>
    </row>
    <row r="54" spans="1:9" s="5" customFormat="1" ht="12" customHeight="1">
      <c r="A54" s="737">
        <v>2</v>
      </c>
      <c r="B54" s="738">
        <v>11481</v>
      </c>
      <c r="C54" s="739">
        <v>28289</v>
      </c>
      <c r="D54" s="738">
        <v>13970</v>
      </c>
      <c r="E54" s="738">
        <v>14319</v>
      </c>
      <c r="F54" s="740">
        <f t="shared" si="3"/>
        <v>2.4639839735214704</v>
      </c>
      <c r="G54" s="741">
        <v>233.11</v>
      </c>
      <c r="H54" s="742">
        <f t="shared" si="4"/>
        <v>121.4</v>
      </c>
      <c r="I54" s="743" t="s">
        <v>2247</v>
      </c>
    </row>
    <row r="55" spans="1:9" s="5" customFormat="1" ht="18" customHeight="1">
      <c r="A55" s="1698" t="s">
        <v>2248</v>
      </c>
      <c r="B55" s="744"/>
      <c r="C55" s="744"/>
      <c r="D55" s="744"/>
      <c r="E55" s="744"/>
      <c r="F55" s="745"/>
      <c r="G55" s="746"/>
      <c r="H55" s="747"/>
      <c r="I55" s="748"/>
    </row>
    <row r="56" spans="1:9" s="5" customFormat="1" ht="18" customHeight="1">
      <c r="A56" s="1698" t="s">
        <v>2249</v>
      </c>
      <c r="B56" s="1808"/>
      <c r="C56" s="1808"/>
      <c r="D56" s="1808"/>
      <c r="E56" s="1808"/>
      <c r="F56" s="1699"/>
      <c r="G56" s="1699"/>
      <c r="H56" s="1699"/>
      <c r="I56" s="1814"/>
    </row>
    <row r="57" spans="1:9" s="5" customFormat="1" ht="18" customHeight="1">
      <c r="A57" s="1699" t="s">
        <v>2250</v>
      </c>
      <c r="B57" s="1808"/>
      <c r="C57" s="1808"/>
      <c r="D57" s="1808"/>
      <c r="E57" s="1808"/>
      <c r="F57" s="1699"/>
      <c r="G57" s="1699"/>
      <c r="H57" s="1699"/>
      <c r="I57" s="1699"/>
    </row>
    <row r="58" spans="1:9" s="5" customFormat="1" ht="18" customHeight="1">
      <c r="A58" s="1699" t="s">
        <v>2251</v>
      </c>
      <c r="B58" s="1808"/>
      <c r="C58" s="1808"/>
      <c r="D58" s="1808"/>
      <c r="E58" s="1808"/>
      <c r="F58" s="1699"/>
      <c r="G58" s="1699"/>
      <c r="H58" s="1699"/>
      <c r="I58" s="1699"/>
    </row>
    <row r="59" spans="1:9" s="5" customFormat="1" ht="15" customHeight="1">
      <c r="A59" s="1699"/>
      <c r="B59" s="1808"/>
      <c r="C59" s="1808"/>
      <c r="D59" s="1808"/>
      <c r="E59" s="1808"/>
      <c r="F59" s="1699"/>
      <c r="G59" s="1699"/>
      <c r="H59" s="1699"/>
      <c r="I59" s="1699"/>
    </row>
    <row r="60" spans="1:9" s="5" customFormat="1" ht="15" customHeight="1">
      <c r="A60" s="2"/>
      <c r="B60" s="1"/>
      <c r="C60" s="1"/>
      <c r="D60" s="1"/>
      <c r="E60" s="1"/>
      <c r="F60" s="2"/>
      <c r="G60" s="2"/>
      <c r="H60" s="2"/>
      <c r="I60" s="2"/>
    </row>
    <row r="61" spans="1:9" s="5" customFormat="1" ht="15" customHeight="1">
      <c r="A61" s="2"/>
      <c r="B61" s="1"/>
      <c r="C61" s="1"/>
      <c r="D61" s="1"/>
      <c r="E61" s="1"/>
      <c r="F61" s="2"/>
      <c r="G61" s="2"/>
      <c r="H61" s="2"/>
      <c r="I61" s="2"/>
    </row>
  </sheetData>
  <mergeCells count="10">
    <mergeCell ref="A1:C1"/>
    <mergeCell ref="A2:C2"/>
    <mergeCell ref="H2:I2"/>
    <mergeCell ref="A3:A4"/>
    <mergeCell ref="B3:B4"/>
    <mergeCell ref="C3:E3"/>
    <mergeCell ref="F3:F4"/>
    <mergeCell ref="G3:G4"/>
    <mergeCell ref="H3:H4"/>
    <mergeCell ref="I3:I4"/>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M19" sqref="M19"/>
    </sheetView>
  </sheetViews>
  <sheetFormatPr defaultRowHeight="20.100000000000001" customHeight="1"/>
  <cols>
    <col min="1" max="1" width="11" style="5" customWidth="1"/>
    <col min="2" max="7" width="9.375" style="5" customWidth="1"/>
    <col min="8" max="8" width="8" style="5" customWidth="1"/>
    <col min="9" max="11" width="9" style="5"/>
    <col min="12" max="12" width="10.375" style="5" customWidth="1"/>
    <col min="13" max="13" width="13.5" style="5" customWidth="1"/>
    <col min="14" max="16384" width="9" style="5"/>
  </cols>
  <sheetData>
    <row r="1" spans="1:9" ht="25.5" customHeight="1">
      <c r="A1" s="2477" t="s">
        <v>3346</v>
      </c>
      <c r="B1" s="2477"/>
      <c r="C1" s="2472"/>
      <c r="D1" s="2391"/>
      <c r="E1" s="2391"/>
      <c r="F1" s="2874" t="s">
        <v>489</v>
      </c>
      <c r="G1" s="2874"/>
    </row>
    <row r="2" spans="1:9" ht="18" customHeight="1">
      <c r="A2" s="2512" t="s">
        <v>490</v>
      </c>
      <c r="B2" s="2532" t="s">
        <v>491</v>
      </c>
      <c r="C2" s="2532"/>
      <c r="D2" s="2532"/>
      <c r="E2" s="2531" t="s">
        <v>3345</v>
      </c>
      <c r="F2" s="2532"/>
      <c r="G2" s="2532"/>
      <c r="H2" s="2"/>
      <c r="I2" s="2"/>
    </row>
    <row r="3" spans="1:9" ht="18" customHeight="1">
      <c r="A3" s="2513"/>
      <c r="B3" s="2375" t="s">
        <v>492</v>
      </c>
      <c r="C3" s="2378" t="s">
        <v>493</v>
      </c>
      <c r="D3" s="2378" t="s">
        <v>494</v>
      </c>
      <c r="E3" s="2377" t="s">
        <v>492</v>
      </c>
      <c r="F3" s="2377" t="s">
        <v>493</v>
      </c>
      <c r="G3" s="2377" t="s">
        <v>494</v>
      </c>
      <c r="H3" s="2364"/>
      <c r="I3" s="2"/>
    </row>
    <row r="4" spans="1:9" ht="18" customHeight="1">
      <c r="A4" s="308" t="s">
        <v>490</v>
      </c>
      <c r="B4" s="335" t="s">
        <v>495</v>
      </c>
      <c r="C4" s="102" t="s">
        <v>495</v>
      </c>
      <c r="D4" s="102" t="s">
        <v>495</v>
      </c>
      <c r="E4" s="299" t="s">
        <v>496</v>
      </c>
      <c r="F4" s="299" t="s">
        <v>496</v>
      </c>
      <c r="G4" s="299" t="s">
        <v>496</v>
      </c>
      <c r="H4" s="2364"/>
      <c r="I4" s="2"/>
    </row>
    <row r="5" spans="1:9" ht="18" customHeight="1">
      <c r="A5" s="2385" t="s">
        <v>410</v>
      </c>
      <c r="B5" s="336">
        <v>16</v>
      </c>
      <c r="C5" s="337">
        <v>15</v>
      </c>
      <c r="D5" s="337">
        <v>1</v>
      </c>
      <c r="E5" s="337">
        <v>783</v>
      </c>
      <c r="F5" s="337">
        <v>740</v>
      </c>
      <c r="G5" s="338">
        <v>43</v>
      </c>
      <c r="H5" s="2364"/>
      <c r="I5" s="2"/>
    </row>
    <row r="6" spans="1:9" ht="18" customHeight="1">
      <c r="A6" s="2385">
        <v>18</v>
      </c>
      <c r="B6" s="336">
        <v>16</v>
      </c>
      <c r="C6" s="337">
        <v>15</v>
      </c>
      <c r="D6" s="337">
        <v>1</v>
      </c>
      <c r="E6" s="337">
        <v>806</v>
      </c>
      <c r="F6" s="337">
        <v>762</v>
      </c>
      <c r="G6" s="338">
        <v>44</v>
      </c>
      <c r="H6" s="2364"/>
      <c r="I6" s="2"/>
    </row>
    <row r="7" spans="1:9" ht="18" customHeight="1">
      <c r="A7" s="2385">
        <v>19</v>
      </c>
      <c r="B7" s="336">
        <v>16</v>
      </c>
      <c r="C7" s="337">
        <v>15</v>
      </c>
      <c r="D7" s="337">
        <v>1</v>
      </c>
      <c r="E7" s="337">
        <v>815</v>
      </c>
      <c r="F7" s="337">
        <v>767</v>
      </c>
      <c r="G7" s="338">
        <v>48</v>
      </c>
      <c r="H7" s="2364"/>
      <c r="I7" s="2"/>
    </row>
    <row r="8" spans="1:9" s="2" customFormat="1" ht="18" customHeight="1">
      <c r="A8" s="2385">
        <v>20</v>
      </c>
      <c r="B8" s="336">
        <v>17</v>
      </c>
      <c r="C8" s="337">
        <v>15</v>
      </c>
      <c r="D8" s="337">
        <v>2</v>
      </c>
      <c r="E8" s="337">
        <v>895</v>
      </c>
      <c r="F8" s="337">
        <v>764</v>
      </c>
      <c r="G8" s="338">
        <v>131</v>
      </c>
      <c r="H8" s="2364"/>
    </row>
    <row r="9" spans="1:9" s="2" customFormat="1" ht="18" customHeight="1">
      <c r="A9" s="2385">
        <v>21</v>
      </c>
      <c r="B9" s="336">
        <v>17</v>
      </c>
      <c r="C9" s="337">
        <v>15</v>
      </c>
      <c r="D9" s="337">
        <v>2</v>
      </c>
      <c r="E9" s="337">
        <v>888</v>
      </c>
      <c r="F9" s="337">
        <v>761</v>
      </c>
      <c r="G9" s="338">
        <v>127</v>
      </c>
      <c r="H9" s="2364"/>
    </row>
    <row r="10" spans="1:9" s="2" customFormat="1" ht="18" customHeight="1">
      <c r="A10" s="2385">
        <v>22</v>
      </c>
      <c r="B10" s="336">
        <v>16</v>
      </c>
      <c r="C10" s="337">
        <v>13</v>
      </c>
      <c r="D10" s="337">
        <v>3</v>
      </c>
      <c r="E10" s="337">
        <v>894</v>
      </c>
      <c r="F10" s="337">
        <v>626</v>
      </c>
      <c r="G10" s="338">
        <v>268</v>
      </c>
      <c r="H10" s="2364"/>
    </row>
    <row r="11" spans="1:9" s="2" customFormat="1" ht="18" customHeight="1">
      <c r="A11" s="2385">
        <v>23</v>
      </c>
      <c r="B11" s="336">
        <v>15</v>
      </c>
      <c r="C11" s="337">
        <v>12</v>
      </c>
      <c r="D11" s="337">
        <v>3</v>
      </c>
      <c r="E11" s="337">
        <v>899</v>
      </c>
      <c r="F11" s="337">
        <v>613</v>
      </c>
      <c r="G11" s="338">
        <v>286</v>
      </c>
      <c r="H11" s="2364"/>
    </row>
    <row r="12" spans="1:9" s="2" customFormat="1" ht="18" customHeight="1">
      <c r="A12" s="2385">
        <v>24</v>
      </c>
      <c r="B12" s="336">
        <v>15</v>
      </c>
      <c r="C12" s="337">
        <v>12</v>
      </c>
      <c r="D12" s="337">
        <v>3</v>
      </c>
      <c r="E12" s="337">
        <v>866</v>
      </c>
      <c r="F12" s="337">
        <v>578</v>
      </c>
      <c r="G12" s="338">
        <v>288</v>
      </c>
      <c r="H12" s="2364"/>
    </row>
    <row r="13" spans="1:9" s="2" customFormat="1" ht="18" customHeight="1">
      <c r="A13" s="2385">
        <v>25</v>
      </c>
      <c r="B13" s="336">
        <v>14</v>
      </c>
      <c r="C13" s="337">
        <v>11</v>
      </c>
      <c r="D13" s="337">
        <v>3</v>
      </c>
      <c r="E13" s="337">
        <v>866</v>
      </c>
      <c r="F13" s="337">
        <v>578</v>
      </c>
      <c r="G13" s="338">
        <v>288</v>
      </c>
      <c r="H13" s="2364"/>
    </row>
    <row r="14" spans="1:9" s="2" customFormat="1" ht="18" customHeight="1">
      <c r="A14" s="2385">
        <v>26</v>
      </c>
      <c r="B14" s="336">
        <v>14</v>
      </c>
      <c r="C14" s="337">
        <v>11</v>
      </c>
      <c r="D14" s="337">
        <v>3</v>
      </c>
      <c r="E14" s="337">
        <v>868</v>
      </c>
      <c r="F14" s="337">
        <v>580</v>
      </c>
      <c r="G14" s="338">
        <v>288</v>
      </c>
      <c r="H14" s="2364"/>
    </row>
    <row r="15" spans="1:9" s="2" customFormat="1" ht="18" customHeight="1">
      <c r="A15" s="2385">
        <v>27</v>
      </c>
      <c r="B15" s="339">
        <v>14</v>
      </c>
      <c r="C15" s="337">
        <v>9</v>
      </c>
      <c r="D15" s="337">
        <v>5</v>
      </c>
      <c r="E15" s="337">
        <v>861</v>
      </c>
      <c r="F15" s="337">
        <v>404</v>
      </c>
      <c r="G15" s="338">
        <v>457</v>
      </c>
      <c r="H15" s="2364"/>
    </row>
    <row r="16" spans="1:9" s="2" customFormat="1" ht="18" customHeight="1">
      <c r="A16" s="2385">
        <v>28</v>
      </c>
      <c r="B16" s="339">
        <v>14</v>
      </c>
      <c r="C16" s="337">
        <v>9</v>
      </c>
      <c r="D16" s="337">
        <v>5</v>
      </c>
      <c r="E16" s="337">
        <v>924</v>
      </c>
      <c r="F16" s="337">
        <v>438</v>
      </c>
      <c r="G16" s="338">
        <v>486</v>
      </c>
      <c r="H16" s="2364"/>
    </row>
    <row r="17" spans="1:8" s="2" customFormat="1" ht="18" customHeight="1">
      <c r="A17" s="2388">
        <v>29</v>
      </c>
      <c r="B17" s="339">
        <v>14</v>
      </c>
      <c r="C17" s="339">
        <v>9</v>
      </c>
      <c r="D17" s="339">
        <v>5</v>
      </c>
      <c r="E17" s="339">
        <v>905</v>
      </c>
      <c r="F17" s="339">
        <v>413</v>
      </c>
      <c r="G17" s="340">
        <v>492</v>
      </c>
      <c r="H17" s="2364"/>
    </row>
    <row r="18" spans="1:8" s="2" customFormat="1" ht="18" customHeight="1">
      <c r="A18" s="2388">
        <v>30</v>
      </c>
      <c r="B18" s="339">
        <v>14</v>
      </c>
      <c r="C18" s="339">
        <v>9</v>
      </c>
      <c r="D18" s="339">
        <v>5</v>
      </c>
      <c r="E18" s="339">
        <v>894</v>
      </c>
      <c r="F18" s="339">
        <v>418</v>
      </c>
      <c r="G18" s="340">
        <v>476</v>
      </c>
      <c r="H18" s="2364"/>
    </row>
    <row r="19" spans="1:8" s="2" customFormat="1" ht="18" customHeight="1">
      <c r="A19" s="2388">
        <v>31</v>
      </c>
      <c r="B19" s="339">
        <v>15</v>
      </c>
      <c r="C19" s="339">
        <v>9</v>
      </c>
      <c r="D19" s="339">
        <v>6</v>
      </c>
      <c r="E19" s="339">
        <v>898</v>
      </c>
      <c r="F19" s="339">
        <v>422</v>
      </c>
      <c r="G19" s="340">
        <v>476</v>
      </c>
      <c r="H19" s="2364"/>
    </row>
    <row r="20" spans="1:8" s="2" customFormat="1" ht="18" customHeight="1">
      <c r="A20" s="2387" t="s">
        <v>216</v>
      </c>
      <c r="B20" s="341">
        <v>15</v>
      </c>
      <c r="C20" s="341">
        <v>9</v>
      </c>
      <c r="D20" s="341">
        <v>6</v>
      </c>
      <c r="E20" s="341">
        <v>933</v>
      </c>
      <c r="F20" s="341">
        <v>438</v>
      </c>
      <c r="G20" s="342">
        <v>495</v>
      </c>
      <c r="H20" s="2364"/>
    </row>
    <row r="21" spans="1:8" s="2" customFormat="1" ht="18" customHeight="1">
      <c r="A21" s="2470" t="s">
        <v>497</v>
      </c>
      <c r="B21" s="2472"/>
      <c r="C21" s="2472"/>
      <c r="H21" s="2364"/>
    </row>
  </sheetData>
  <mergeCells count="6">
    <mergeCell ref="A21:C21"/>
    <mergeCell ref="A1:C1"/>
    <mergeCell ref="F1:G1"/>
    <mergeCell ref="A2:A3"/>
    <mergeCell ref="B2:D2"/>
    <mergeCell ref="E2:G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view="pageBreakPreview" zoomScaleNormal="100" zoomScaleSheetLayoutView="100" workbookViewId="0">
      <selection activeCell="M11" sqref="M11"/>
    </sheetView>
  </sheetViews>
  <sheetFormatPr defaultRowHeight="20.100000000000001" customHeight="1"/>
  <cols>
    <col min="1" max="1" width="11" style="5" customWidth="1"/>
    <col min="2" max="7" width="9.375" style="5" customWidth="1"/>
    <col min="8" max="8" width="8" style="5" customWidth="1"/>
    <col min="9" max="11" width="9" style="5"/>
    <col min="12" max="12" width="10.375" style="5" customWidth="1"/>
    <col min="13" max="13" width="13.5" style="5" customWidth="1"/>
    <col min="14" max="16384" width="9" style="5"/>
  </cols>
  <sheetData>
    <row r="1" spans="1:8" s="2" customFormat="1" ht="25.5" customHeight="1">
      <c r="A1" s="2886" t="s">
        <v>3347</v>
      </c>
      <c r="B1" s="2477"/>
      <c r="C1" s="2477"/>
      <c r="D1" s="2477"/>
      <c r="E1" s="1699"/>
      <c r="F1" s="2874" t="s">
        <v>489</v>
      </c>
      <c r="G1" s="2874"/>
      <c r="H1" s="1699"/>
    </row>
    <row r="2" spans="1:8" s="2" customFormat="1" ht="18" customHeight="1">
      <c r="A2" s="1805"/>
      <c r="B2" s="1726" t="s">
        <v>498</v>
      </c>
      <c r="C2" s="1725" t="s">
        <v>499</v>
      </c>
      <c r="D2" s="1725" t="s">
        <v>500</v>
      </c>
      <c r="E2" s="1725" t="s">
        <v>501</v>
      </c>
      <c r="F2" s="1725" t="s">
        <v>502</v>
      </c>
      <c r="G2" s="1725" t="s">
        <v>503</v>
      </c>
      <c r="H2" s="1201"/>
    </row>
    <row r="3" spans="1:8" s="2" customFormat="1" ht="18" customHeight="1">
      <c r="A3" s="308"/>
      <c r="B3" s="335" t="s">
        <v>496</v>
      </c>
      <c r="C3" s="102" t="s">
        <v>496</v>
      </c>
      <c r="D3" s="299" t="s">
        <v>496</v>
      </c>
      <c r="E3" s="102" t="s">
        <v>496</v>
      </c>
      <c r="F3" s="102" t="s">
        <v>496</v>
      </c>
      <c r="G3" s="103" t="s">
        <v>496</v>
      </c>
      <c r="H3" s="1201"/>
    </row>
    <row r="4" spans="1:8" s="2" customFormat="1" ht="18" customHeight="1">
      <c r="A4" s="1736" t="s">
        <v>410</v>
      </c>
      <c r="B4" s="343">
        <v>7</v>
      </c>
      <c r="C4" s="344">
        <v>48</v>
      </c>
      <c r="D4" s="344">
        <v>114</v>
      </c>
      <c r="E4" s="344">
        <v>194</v>
      </c>
      <c r="F4" s="344">
        <v>213</v>
      </c>
      <c r="G4" s="345">
        <v>209</v>
      </c>
      <c r="H4" s="1201"/>
    </row>
    <row r="5" spans="1:8" s="2" customFormat="1" ht="18" customHeight="1">
      <c r="A5" s="1736">
        <v>18</v>
      </c>
      <c r="B5" s="343">
        <v>9</v>
      </c>
      <c r="C5" s="344">
        <v>50</v>
      </c>
      <c r="D5" s="344">
        <v>102</v>
      </c>
      <c r="E5" s="344">
        <v>222</v>
      </c>
      <c r="F5" s="344">
        <v>201</v>
      </c>
      <c r="G5" s="345">
        <v>221</v>
      </c>
      <c r="H5" s="1201"/>
    </row>
    <row r="6" spans="1:8" s="2" customFormat="1" ht="18" customHeight="1">
      <c r="A6" s="1736">
        <v>19</v>
      </c>
      <c r="B6" s="343">
        <v>14</v>
      </c>
      <c r="C6" s="344">
        <v>50</v>
      </c>
      <c r="D6" s="344">
        <v>103</v>
      </c>
      <c r="E6" s="344">
        <v>222</v>
      </c>
      <c r="F6" s="344">
        <v>225</v>
      </c>
      <c r="G6" s="345">
        <v>201</v>
      </c>
      <c r="H6" s="1201"/>
    </row>
    <row r="7" spans="1:8" s="2" customFormat="1" ht="18" customHeight="1">
      <c r="A7" s="1736">
        <v>20</v>
      </c>
      <c r="B7" s="343">
        <v>6</v>
      </c>
      <c r="C7" s="344">
        <v>66</v>
      </c>
      <c r="D7" s="344">
        <v>117</v>
      </c>
      <c r="E7" s="344">
        <v>212</v>
      </c>
      <c r="F7" s="344">
        <v>240</v>
      </c>
      <c r="G7" s="345">
        <v>254</v>
      </c>
      <c r="H7" s="1201"/>
    </row>
    <row r="8" spans="1:8" s="2" customFormat="1" ht="18" customHeight="1">
      <c r="A8" s="2142">
        <v>21</v>
      </c>
      <c r="B8" s="343">
        <v>15</v>
      </c>
      <c r="C8" s="344">
        <v>65</v>
      </c>
      <c r="D8" s="344">
        <v>131</v>
      </c>
      <c r="E8" s="344">
        <v>210</v>
      </c>
      <c r="F8" s="344">
        <v>220</v>
      </c>
      <c r="G8" s="345">
        <v>247</v>
      </c>
      <c r="H8" s="1201"/>
    </row>
    <row r="9" spans="1:8" s="2" customFormat="1" ht="18" customHeight="1">
      <c r="A9" s="2142">
        <v>22</v>
      </c>
      <c r="B9" s="343">
        <v>17</v>
      </c>
      <c r="C9" s="344">
        <v>86</v>
      </c>
      <c r="D9" s="344">
        <v>121</v>
      </c>
      <c r="E9" s="344">
        <v>227</v>
      </c>
      <c r="F9" s="344">
        <v>218</v>
      </c>
      <c r="G9" s="345">
        <v>225</v>
      </c>
      <c r="H9" s="1201"/>
    </row>
    <row r="10" spans="1:8" s="2" customFormat="1" ht="18" customHeight="1">
      <c r="A10" s="2142">
        <v>23</v>
      </c>
      <c r="B10" s="343">
        <v>16</v>
      </c>
      <c r="C10" s="344">
        <v>79</v>
      </c>
      <c r="D10" s="344">
        <v>143</v>
      </c>
      <c r="E10" s="344">
        <v>209</v>
      </c>
      <c r="F10" s="344">
        <v>230</v>
      </c>
      <c r="G10" s="346">
        <v>222</v>
      </c>
      <c r="H10" s="1201"/>
    </row>
    <row r="11" spans="1:8" s="2" customFormat="1" ht="18" customHeight="1">
      <c r="A11" s="2142">
        <v>24</v>
      </c>
      <c r="B11" s="343">
        <v>18</v>
      </c>
      <c r="C11" s="344">
        <v>76</v>
      </c>
      <c r="D11" s="344">
        <v>126</v>
      </c>
      <c r="E11" s="344">
        <v>210</v>
      </c>
      <c r="F11" s="344">
        <v>211</v>
      </c>
      <c r="G11" s="346">
        <v>225</v>
      </c>
      <c r="H11" s="1201"/>
    </row>
    <row r="12" spans="1:8" s="2" customFormat="1" ht="18" customHeight="1">
      <c r="A12" s="2142">
        <v>25</v>
      </c>
      <c r="B12" s="343">
        <v>19</v>
      </c>
      <c r="C12" s="344">
        <v>88</v>
      </c>
      <c r="D12" s="344">
        <v>124</v>
      </c>
      <c r="E12" s="344">
        <v>207</v>
      </c>
      <c r="F12" s="344">
        <v>215</v>
      </c>
      <c r="G12" s="346">
        <v>213</v>
      </c>
      <c r="H12" s="1201"/>
    </row>
    <row r="13" spans="1:8" s="2" customFormat="1" ht="18" customHeight="1">
      <c r="A13" s="2142">
        <v>26</v>
      </c>
      <c r="B13" s="343">
        <v>15</v>
      </c>
      <c r="C13" s="344">
        <v>98</v>
      </c>
      <c r="D13" s="344">
        <v>134</v>
      </c>
      <c r="E13" s="344">
        <v>204</v>
      </c>
      <c r="F13" s="344">
        <v>207</v>
      </c>
      <c r="G13" s="346">
        <v>210</v>
      </c>
      <c r="H13" s="1201"/>
    </row>
    <row r="14" spans="1:8" s="2" customFormat="1" ht="18" customHeight="1">
      <c r="A14" s="2142">
        <v>27</v>
      </c>
      <c r="B14" s="344">
        <v>17</v>
      </c>
      <c r="C14" s="344">
        <v>97</v>
      </c>
      <c r="D14" s="344">
        <v>141</v>
      </c>
      <c r="E14" s="344">
        <v>189</v>
      </c>
      <c r="F14" s="344">
        <v>213</v>
      </c>
      <c r="G14" s="346">
        <v>204</v>
      </c>
      <c r="H14" s="1201"/>
    </row>
    <row r="15" spans="1:8" s="2" customFormat="1" ht="18" customHeight="1">
      <c r="A15" s="1736">
        <v>28</v>
      </c>
      <c r="B15" s="344">
        <v>15</v>
      </c>
      <c r="C15" s="344">
        <v>126</v>
      </c>
      <c r="D15" s="344">
        <v>143</v>
      </c>
      <c r="E15" s="344">
        <v>221</v>
      </c>
      <c r="F15" s="344">
        <v>203</v>
      </c>
      <c r="G15" s="346">
        <v>216</v>
      </c>
      <c r="H15" s="1201"/>
    </row>
    <row r="16" spans="1:8" s="2" customFormat="1" ht="18" customHeight="1">
      <c r="A16" s="1749">
        <v>29</v>
      </c>
      <c r="B16" s="347">
        <v>19</v>
      </c>
      <c r="C16" s="347">
        <v>119</v>
      </c>
      <c r="D16" s="347">
        <v>166</v>
      </c>
      <c r="E16" s="347">
        <v>176</v>
      </c>
      <c r="F16" s="347">
        <v>221</v>
      </c>
      <c r="G16" s="348">
        <v>204</v>
      </c>
      <c r="H16" s="1201"/>
    </row>
    <row r="17" spans="1:8" s="2" customFormat="1" ht="18" customHeight="1">
      <c r="A17" s="1749">
        <v>30</v>
      </c>
      <c r="B17" s="347">
        <v>15</v>
      </c>
      <c r="C17" s="347">
        <v>118</v>
      </c>
      <c r="D17" s="347">
        <v>155</v>
      </c>
      <c r="E17" s="347">
        <v>203</v>
      </c>
      <c r="F17" s="347">
        <v>180</v>
      </c>
      <c r="G17" s="348">
        <v>223</v>
      </c>
      <c r="H17" s="1201"/>
    </row>
    <row r="18" spans="1:8" s="2" customFormat="1" ht="18" customHeight="1">
      <c r="A18" s="2143">
        <v>31</v>
      </c>
      <c r="B18" s="347">
        <v>23</v>
      </c>
      <c r="C18" s="347">
        <v>145</v>
      </c>
      <c r="D18" s="347">
        <v>139</v>
      </c>
      <c r="E18" s="347">
        <v>208</v>
      </c>
      <c r="F18" s="347">
        <v>202</v>
      </c>
      <c r="G18" s="2148">
        <v>181</v>
      </c>
      <c r="H18" s="1201"/>
    </row>
    <row r="19" spans="1:8" s="2" customFormat="1" ht="18" customHeight="1">
      <c r="A19" s="1745" t="s">
        <v>216</v>
      </c>
      <c r="B19" s="350">
        <v>13</v>
      </c>
      <c r="C19" s="350">
        <v>136</v>
      </c>
      <c r="D19" s="350">
        <v>178</v>
      </c>
      <c r="E19" s="350">
        <v>184</v>
      </c>
      <c r="F19" s="350">
        <v>216</v>
      </c>
      <c r="G19" s="351">
        <v>206</v>
      </c>
      <c r="H19" s="1201"/>
    </row>
    <row r="20" spans="1:8" s="2" customFormat="1" ht="18" customHeight="1">
      <c r="A20" s="2470" t="s">
        <v>504</v>
      </c>
      <c r="B20" s="2472"/>
      <c r="C20" s="2472"/>
      <c r="D20" s="1699"/>
      <c r="E20" s="1699"/>
      <c r="F20" s="1699"/>
      <c r="G20" s="1699"/>
      <c r="H20" s="1699"/>
    </row>
  </sheetData>
  <mergeCells count="3">
    <mergeCell ref="A1:D1"/>
    <mergeCell ref="F1:G1"/>
    <mergeCell ref="A20:C20"/>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view="pageBreakPreview" zoomScaleNormal="100" zoomScaleSheetLayoutView="100" workbookViewId="0">
      <selection activeCell="K19" sqref="K19"/>
    </sheetView>
  </sheetViews>
  <sheetFormatPr defaultRowHeight="24.95" customHeight="1"/>
  <cols>
    <col min="1" max="1" width="9.75" style="5" customWidth="1"/>
    <col min="2" max="9" width="9" style="5" customWidth="1"/>
    <col min="10" max="240" width="9" style="5"/>
    <col min="241" max="241" width="11.625" style="5" customWidth="1"/>
    <col min="242" max="245" width="12.625" style="5" customWidth="1"/>
    <col min="246" max="496" width="9" style="5"/>
    <col min="497" max="497" width="11.625" style="5" customWidth="1"/>
    <col min="498" max="501" width="12.625" style="5" customWidth="1"/>
    <col min="502" max="752" width="9" style="5"/>
    <col min="753" max="753" width="11.625" style="5" customWidth="1"/>
    <col min="754" max="757" width="12.625" style="5" customWidth="1"/>
    <col min="758" max="1008" width="9" style="5"/>
    <col min="1009" max="1009" width="11.625" style="5" customWidth="1"/>
    <col min="1010" max="1013" width="12.625" style="5" customWidth="1"/>
    <col min="1014" max="1264" width="9" style="5"/>
    <col min="1265" max="1265" width="11.625" style="5" customWidth="1"/>
    <col min="1266" max="1269" width="12.625" style="5" customWidth="1"/>
    <col min="1270" max="1520" width="9" style="5"/>
    <col min="1521" max="1521" width="11.625" style="5" customWidth="1"/>
    <col min="1522" max="1525" width="12.625" style="5" customWidth="1"/>
    <col min="1526" max="1776" width="9" style="5"/>
    <col min="1777" max="1777" width="11.625" style="5" customWidth="1"/>
    <col min="1778" max="1781" width="12.625" style="5" customWidth="1"/>
    <col min="1782" max="2032" width="9" style="5"/>
    <col min="2033" max="2033" width="11.625" style="5" customWidth="1"/>
    <col min="2034" max="2037" width="12.625" style="5" customWidth="1"/>
    <col min="2038" max="2288" width="9" style="5"/>
    <col min="2289" max="2289" width="11.625" style="5" customWidth="1"/>
    <col min="2290" max="2293" width="12.625" style="5" customWidth="1"/>
    <col min="2294" max="2544" width="9" style="5"/>
    <col min="2545" max="2545" width="11.625" style="5" customWidth="1"/>
    <col min="2546" max="2549" width="12.625" style="5" customWidth="1"/>
    <col min="2550" max="2800" width="9" style="5"/>
    <col min="2801" max="2801" width="11.625" style="5" customWidth="1"/>
    <col min="2802" max="2805" width="12.625" style="5" customWidth="1"/>
    <col min="2806" max="3056" width="9" style="5"/>
    <col min="3057" max="3057" width="11.625" style="5" customWidth="1"/>
    <col min="3058" max="3061" width="12.625" style="5" customWidth="1"/>
    <col min="3062" max="3312" width="9" style="5"/>
    <col min="3313" max="3313" width="11.625" style="5" customWidth="1"/>
    <col min="3314" max="3317" width="12.625" style="5" customWidth="1"/>
    <col min="3318" max="3568" width="9" style="5"/>
    <col min="3569" max="3569" width="11.625" style="5" customWidth="1"/>
    <col min="3570" max="3573" width="12.625" style="5" customWidth="1"/>
    <col min="3574" max="3824" width="9" style="5"/>
    <col min="3825" max="3825" width="11.625" style="5" customWidth="1"/>
    <col min="3826" max="3829" width="12.625" style="5" customWidth="1"/>
    <col min="3830" max="4080" width="9" style="5"/>
    <col min="4081" max="4081" width="11.625" style="5" customWidth="1"/>
    <col min="4082" max="4085" width="12.625" style="5" customWidth="1"/>
    <col min="4086" max="4336" width="9" style="5"/>
    <col min="4337" max="4337" width="11.625" style="5" customWidth="1"/>
    <col min="4338" max="4341" width="12.625" style="5" customWidth="1"/>
    <col min="4342" max="4592" width="9" style="5"/>
    <col min="4593" max="4593" width="11.625" style="5" customWidth="1"/>
    <col min="4594" max="4597" width="12.625" style="5" customWidth="1"/>
    <col min="4598" max="4848" width="9" style="5"/>
    <col min="4849" max="4849" width="11.625" style="5" customWidth="1"/>
    <col min="4850" max="4853" width="12.625" style="5" customWidth="1"/>
    <col min="4854" max="5104" width="9" style="5"/>
    <col min="5105" max="5105" width="11.625" style="5" customWidth="1"/>
    <col min="5106" max="5109" width="12.625" style="5" customWidth="1"/>
    <col min="5110" max="5360" width="9" style="5"/>
    <col min="5361" max="5361" width="11.625" style="5" customWidth="1"/>
    <col min="5362" max="5365" width="12.625" style="5" customWidth="1"/>
    <col min="5366" max="5616" width="9" style="5"/>
    <col min="5617" max="5617" width="11.625" style="5" customWidth="1"/>
    <col min="5618" max="5621" width="12.625" style="5" customWidth="1"/>
    <col min="5622" max="5872" width="9" style="5"/>
    <col min="5873" max="5873" width="11.625" style="5" customWidth="1"/>
    <col min="5874" max="5877" width="12.625" style="5" customWidth="1"/>
    <col min="5878" max="6128" width="9" style="5"/>
    <col min="6129" max="6129" width="11.625" style="5" customWidth="1"/>
    <col min="6130" max="6133" width="12.625" style="5" customWidth="1"/>
    <col min="6134" max="6384" width="9" style="5"/>
    <col min="6385" max="6385" width="11.625" style="5" customWidth="1"/>
    <col min="6386" max="6389" width="12.625" style="5" customWidth="1"/>
    <col min="6390" max="6640" width="9" style="5"/>
    <col min="6641" max="6641" width="11.625" style="5" customWidth="1"/>
    <col min="6642" max="6645" width="12.625" style="5" customWidth="1"/>
    <col min="6646" max="6896" width="9" style="5"/>
    <col min="6897" max="6897" width="11.625" style="5" customWidth="1"/>
    <col min="6898" max="6901" width="12.625" style="5" customWidth="1"/>
    <col min="6902" max="7152" width="9" style="5"/>
    <col min="7153" max="7153" width="11.625" style="5" customWidth="1"/>
    <col min="7154" max="7157" width="12.625" style="5" customWidth="1"/>
    <col min="7158" max="7408" width="9" style="5"/>
    <col min="7409" max="7409" width="11.625" style="5" customWidth="1"/>
    <col min="7410" max="7413" width="12.625" style="5" customWidth="1"/>
    <col min="7414" max="7664" width="9" style="5"/>
    <col min="7665" max="7665" width="11.625" style="5" customWidth="1"/>
    <col min="7666" max="7669" width="12.625" style="5" customWidth="1"/>
    <col min="7670" max="7920" width="9" style="5"/>
    <col min="7921" max="7921" width="11.625" style="5" customWidth="1"/>
    <col min="7922" max="7925" width="12.625" style="5" customWidth="1"/>
    <col min="7926" max="8176" width="9" style="5"/>
    <col min="8177" max="8177" width="11.625" style="5" customWidth="1"/>
    <col min="8178" max="8181" width="12.625" style="5" customWidth="1"/>
    <col min="8182" max="8432" width="9" style="5"/>
    <col min="8433" max="8433" width="11.625" style="5" customWidth="1"/>
    <col min="8434" max="8437" width="12.625" style="5" customWidth="1"/>
    <col min="8438" max="8688" width="9" style="5"/>
    <col min="8689" max="8689" width="11.625" style="5" customWidth="1"/>
    <col min="8690" max="8693" width="12.625" style="5" customWidth="1"/>
    <col min="8694" max="8944" width="9" style="5"/>
    <col min="8945" max="8945" width="11.625" style="5" customWidth="1"/>
    <col min="8946" max="8949" width="12.625" style="5" customWidth="1"/>
    <col min="8950" max="9200" width="9" style="5"/>
    <col min="9201" max="9201" width="11.625" style="5" customWidth="1"/>
    <col min="9202" max="9205" width="12.625" style="5" customWidth="1"/>
    <col min="9206" max="9456" width="9" style="5"/>
    <col min="9457" max="9457" width="11.625" style="5" customWidth="1"/>
    <col min="9458" max="9461" width="12.625" style="5" customWidth="1"/>
    <col min="9462" max="9712" width="9" style="5"/>
    <col min="9713" max="9713" width="11.625" style="5" customWidth="1"/>
    <col min="9714" max="9717" width="12.625" style="5" customWidth="1"/>
    <col min="9718" max="9968" width="9" style="5"/>
    <col min="9969" max="9969" width="11.625" style="5" customWidth="1"/>
    <col min="9970" max="9973" width="12.625" style="5" customWidth="1"/>
    <col min="9974" max="10224" width="9" style="5"/>
    <col min="10225" max="10225" width="11.625" style="5" customWidth="1"/>
    <col min="10226" max="10229" width="12.625" style="5" customWidth="1"/>
    <col min="10230" max="10480" width="9" style="5"/>
    <col min="10481" max="10481" width="11.625" style="5" customWidth="1"/>
    <col min="10482" max="10485" width="12.625" style="5" customWidth="1"/>
    <col min="10486" max="10736" width="9" style="5"/>
    <col min="10737" max="10737" width="11.625" style="5" customWidth="1"/>
    <col min="10738" max="10741" width="12.625" style="5" customWidth="1"/>
    <col min="10742" max="10992" width="9" style="5"/>
    <col min="10993" max="10993" width="11.625" style="5" customWidth="1"/>
    <col min="10994" max="10997" width="12.625" style="5" customWidth="1"/>
    <col min="10998" max="11248" width="9" style="5"/>
    <col min="11249" max="11249" width="11.625" style="5" customWidth="1"/>
    <col min="11250" max="11253" width="12.625" style="5" customWidth="1"/>
    <col min="11254" max="11504" width="9" style="5"/>
    <col min="11505" max="11505" width="11.625" style="5" customWidth="1"/>
    <col min="11506" max="11509" width="12.625" style="5" customWidth="1"/>
    <col min="11510" max="11760" width="9" style="5"/>
    <col min="11761" max="11761" width="11.625" style="5" customWidth="1"/>
    <col min="11762" max="11765" width="12.625" style="5" customWidth="1"/>
    <col min="11766" max="12016" width="9" style="5"/>
    <col min="12017" max="12017" width="11.625" style="5" customWidth="1"/>
    <col min="12018" max="12021" width="12.625" style="5" customWidth="1"/>
    <col min="12022" max="12272" width="9" style="5"/>
    <col min="12273" max="12273" width="11.625" style="5" customWidth="1"/>
    <col min="12274" max="12277" width="12.625" style="5" customWidth="1"/>
    <col min="12278" max="12528" width="9" style="5"/>
    <col min="12529" max="12529" width="11.625" style="5" customWidth="1"/>
    <col min="12530" max="12533" width="12.625" style="5" customWidth="1"/>
    <col min="12534" max="12784" width="9" style="5"/>
    <col min="12785" max="12785" width="11.625" style="5" customWidth="1"/>
    <col min="12786" max="12789" width="12.625" style="5" customWidth="1"/>
    <col min="12790" max="13040" width="9" style="5"/>
    <col min="13041" max="13041" width="11.625" style="5" customWidth="1"/>
    <col min="13042" max="13045" width="12.625" style="5" customWidth="1"/>
    <col min="13046" max="13296" width="9" style="5"/>
    <col min="13297" max="13297" width="11.625" style="5" customWidth="1"/>
    <col min="13298" max="13301" width="12.625" style="5" customWidth="1"/>
    <col min="13302" max="13552" width="9" style="5"/>
    <col min="13553" max="13553" width="11.625" style="5" customWidth="1"/>
    <col min="13554" max="13557" width="12.625" style="5" customWidth="1"/>
    <col min="13558" max="13808" width="9" style="5"/>
    <col min="13809" max="13809" width="11.625" style="5" customWidth="1"/>
    <col min="13810" max="13813" width="12.625" style="5" customWidth="1"/>
    <col min="13814" max="14064" width="9" style="5"/>
    <col min="14065" max="14065" width="11.625" style="5" customWidth="1"/>
    <col min="14066" max="14069" width="12.625" style="5" customWidth="1"/>
    <col min="14070" max="14320" width="9" style="5"/>
    <col min="14321" max="14321" width="11.625" style="5" customWidth="1"/>
    <col min="14322" max="14325" width="12.625" style="5" customWidth="1"/>
    <col min="14326" max="14576" width="9" style="5"/>
    <col min="14577" max="14577" width="11.625" style="5" customWidth="1"/>
    <col min="14578" max="14581" width="12.625" style="5" customWidth="1"/>
    <col min="14582" max="14832" width="9" style="5"/>
    <col min="14833" max="14833" width="11.625" style="5" customWidth="1"/>
    <col min="14834" max="14837" width="12.625" style="5" customWidth="1"/>
    <col min="14838" max="15088" width="9" style="5"/>
    <col min="15089" max="15089" width="11.625" style="5" customWidth="1"/>
    <col min="15090" max="15093" width="12.625" style="5" customWidth="1"/>
    <col min="15094" max="15344" width="9" style="5"/>
    <col min="15345" max="15345" width="11.625" style="5" customWidth="1"/>
    <col min="15346" max="15349" width="12.625" style="5" customWidth="1"/>
    <col min="15350" max="15600" width="9" style="5"/>
    <col min="15601" max="15601" width="11.625" style="5" customWidth="1"/>
    <col min="15602" max="15605" width="12.625" style="5" customWidth="1"/>
    <col min="15606" max="15856" width="9" style="5"/>
    <col min="15857" max="15857" width="11.625" style="5" customWidth="1"/>
    <col min="15858" max="15861" width="12.625" style="5" customWidth="1"/>
    <col min="15862" max="16112" width="9" style="5"/>
    <col min="16113" max="16113" width="11.625" style="5" customWidth="1"/>
    <col min="16114" max="16117" width="12.625" style="5" customWidth="1"/>
    <col min="16118" max="16384" width="9" style="5"/>
  </cols>
  <sheetData>
    <row r="1" spans="1:9" ht="25.5" customHeight="1">
      <c r="A1" s="2366" t="s">
        <v>3348</v>
      </c>
      <c r="B1" s="2366"/>
      <c r="C1" s="2366"/>
      <c r="D1" s="2366"/>
      <c r="F1" s="1949"/>
      <c r="G1" s="1949"/>
      <c r="H1" s="1949"/>
      <c r="I1" s="1695"/>
    </row>
    <row r="2" spans="1:9" ht="18" customHeight="1">
      <c r="A2" s="2366"/>
      <c r="B2" s="2366"/>
      <c r="C2" s="2366"/>
      <c r="D2" s="2366"/>
      <c r="E2" s="2400" t="s">
        <v>505</v>
      </c>
      <c r="F2" s="1949"/>
      <c r="G2" s="1949"/>
      <c r="H2" s="1949"/>
      <c r="I2" s="1695"/>
    </row>
    <row r="3" spans="1:9" ht="18" customHeight="1">
      <c r="A3" s="2887"/>
      <c r="B3" s="2492" t="s">
        <v>506</v>
      </c>
      <c r="C3" s="2492"/>
      <c r="D3" s="2492"/>
      <c r="E3" s="2557" t="s">
        <v>507</v>
      </c>
      <c r="F3" s="2409"/>
      <c r="G3" s="2409"/>
      <c r="H3" s="2409"/>
      <c r="I3" s="352"/>
    </row>
    <row r="4" spans="1:9" ht="18" customHeight="1">
      <c r="A4" s="2778"/>
      <c r="B4" s="2372" t="s">
        <v>129</v>
      </c>
      <c r="C4" s="2370" t="s">
        <v>508</v>
      </c>
      <c r="D4" s="2369" t="s">
        <v>509</v>
      </c>
      <c r="E4" s="2554"/>
      <c r="F4" s="2408"/>
      <c r="G4" s="2408"/>
      <c r="H4" s="2408"/>
      <c r="I4" s="352"/>
    </row>
    <row r="5" spans="1:9" ht="18" customHeight="1">
      <c r="A5" s="50"/>
      <c r="B5" s="2403" t="s">
        <v>385</v>
      </c>
      <c r="C5" s="198" t="s">
        <v>385</v>
      </c>
      <c r="D5" s="126" t="s">
        <v>385</v>
      </c>
      <c r="E5" s="2373" t="s">
        <v>485</v>
      </c>
      <c r="F5" s="353"/>
      <c r="G5" s="353"/>
      <c r="H5" s="353"/>
      <c r="I5" s="354"/>
    </row>
    <row r="6" spans="1:9" ht="18" customHeight="1">
      <c r="A6" s="355" t="s">
        <v>3196</v>
      </c>
      <c r="B6" s="356">
        <v>853</v>
      </c>
      <c r="C6" s="357">
        <v>164</v>
      </c>
      <c r="D6" s="358">
        <v>689</v>
      </c>
      <c r="E6" s="356">
        <v>1026</v>
      </c>
      <c r="F6" s="353"/>
      <c r="G6" s="353"/>
      <c r="H6" s="353"/>
      <c r="I6" s="354"/>
    </row>
    <row r="7" spans="1:9" ht="18" customHeight="1">
      <c r="A7" s="2392">
        <v>17</v>
      </c>
      <c r="B7" s="356">
        <v>883</v>
      </c>
      <c r="C7" s="357">
        <v>183</v>
      </c>
      <c r="D7" s="358">
        <v>700</v>
      </c>
      <c r="E7" s="356">
        <v>994</v>
      </c>
      <c r="F7" s="353"/>
      <c r="G7" s="353"/>
      <c r="H7" s="353"/>
      <c r="I7" s="354"/>
    </row>
    <row r="8" spans="1:9" ht="18" customHeight="1">
      <c r="A8" s="2392">
        <v>18</v>
      </c>
      <c r="B8" s="356">
        <v>902</v>
      </c>
      <c r="C8" s="357">
        <v>197</v>
      </c>
      <c r="D8" s="358">
        <v>705</v>
      </c>
      <c r="E8" s="356">
        <v>965</v>
      </c>
      <c r="F8" s="353"/>
      <c r="G8" s="353"/>
      <c r="H8" s="353"/>
      <c r="I8" s="354"/>
    </row>
    <row r="9" spans="1:9" ht="18" customHeight="1">
      <c r="A9" s="2392">
        <v>19</v>
      </c>
      <c r="B9" s="356">
        <v>922</v>
      </c>
      <c r="C9" s="357">
        <v>196</v>
      </c>
      <c r="D9" s="358">
        <v>726</v>
      </c>
      <c r="E9" s="356">
        <v>969</v>
      </c>
      <c r="F9" s="353"/>
      <c r="G9" s="353"/>
      <c r="H9" s="353"/>
      <c r="I9" s="354"/>
    </row>
    <row r="10" spans="1:9" ht="18" customHeight="1">
      <c r="A10" s="355">
        <v>20</v>
      </c>
      <c r="B10" s="356">
        <v>961</v>
      </c>
      <c r="C10" s="357">
        <v>233</v>
      </c>
      <c r="D10" s="358">
        <v>728</v>
      </c>
      <c r="E10" s="356">
        <v>975</v>
      </c>
      <c r="F10" s="359"/>
      <c r="G10" s="359"/>
      <c r="H10" s="359"/>
      <c r="I10" s="359"/>
    </row>
    <row r="11" spans="1:9" ht="18" customHeight="1">
      <c r="A11" s="355">
        <v>21</v>
      </c>
      <c r="B11" s="356">
        <v>951</v>
      </c>
      <c r="C11" s="357">
        <v>232</v>
      </c>
      <c r="D11" s="358">
        <v>719</v>
      </c>
      <c r="E11" s="356">
        <v>949</v>
      </c>
      <c r="F11" s="359"/>
      <c r="G11" s="359"/>
      <c r="H11" s="359"/>
      <c r="I11" s="359"/>
    </row>
    <row r="12" spans="1:9" ht="18" customHeight="1">
      <c r="A12" s="355">
        <v>22</v>
      </c>
      <c r="B12" s="356">
        <v>977</v>
      </c>
      <c r="C12" s="357">
        <v>243</v>
      </c>
      <c r="D12" s="358">
        <v>734</v>
      </c>
      <c r="E12" s="356">
        <v>918</v>
      </c>
      <c r="F12" s="359"/>
      <c r="G12" s="359"/>
      <c r="H12" s="359"/>
      <c r="I12" s="359"/>
    </row>
    <row r="13" spans="1:9" ht="18" customHeight="1">
      <c r="A13" s="355">
        <v>23</v>
      </c>
      <c r="B13" s="356">
        <v>993</v>
      </c>
      <c r="C13" s="357">
        <v>269</v>
      </c>
      <c r="D13" s="358">
        <v>724</v>
      </c>
      <c r="E13" s="356">
        <v>926</v>
      </c>
      <c r="F13" s="359"/>
      <c r="G13" s="359"/>
      <c r="H13" s="359"/>
      <c r="I13" s="359"/>
    </row>
    <row r="14" spans="1:9" ht="18" customHeight="1">
      <c r="A14" s="355">
        <v>24</v>
      </c>
      <c r="B14" s="356">
        <v>1021</v>
      </c>
      <c r="C14" s="357">
        <v>290</v>
      </c>
      <c r="D14" s="358">
        <v>731</v>
      </c>
      <c r="E14" s="356">
        <v>881</v>
      </c>
      <c r="F14" s="359"/>
      <c r="G14" s="359"/>
      <c r="H14" s="359"/>
      <c r="I14" s="359"/>
    </row>
    <row r="15" spans="1:9" ht="18" customHeight="1">
      <c r="A15" s="355">
        <v>25</v>
      </c>
      <c r="B15" s="356">
        <v>1033</v>
      </c>
      <c r="C15" s="357">
        <v>294</v>
      </c>
      <c r="D15" s="358">
        <v>739</v>
      </c>
      <c r="E15" s="356">
        <v>873</v>
      </c>
      <c r="F15" s="359"/>
      <c r="G15" s="359"/>
      <c r="H15" s="359"/>
      <c r="I15" s="359"/>
    </row>
    <row r="16" spans="1:9" ht="18" customHeight="1">
      <c r="A16" s="355">
        <v>26</v>
      </c>
      <c r="B16" s="356">
        <v>1005</v>
      </c>
      <c r="C16" s="357">
        <v>272</v>
      </c>
      <c r="D16" s="358">
        <v>733</v>
      </c>
      <c r="E16" s="356">
        <v>897</v>
      </c>
      <c r="F16" s="359"/>
      <c r="G16" s="359"/>
      <c r="H16" s="359"/>
      <c r="I16" s="359"/>
    </row>
    <row r="17" spans="1:9" ht="18" customHeight="1">
      <c r="A17" s="355">
        <v>27</v>
      </c>
      <c r="B17" s="356">
        <v>983</v>
      </c>
      <c r="C17" s="357">
        <v>259</v>
      </c>
      <c r="D17" s="358">
        <v>724</v>
      </c>
      <c r="E17" s="356">
        <v>807</v>
      </c>
      <c r="F17" s="359"/>
      <c r="G17" s="359"/>
      <c r="H17" s="359"/>
      <c r="I17" s="359"/>
    </row>
    <row r="18" spans="1:9" ht="18" customHeight="1">
      <c r="A18" s="355">
        <v>28</v>
      </c>
      <c r="B18" s="356">
        <v>1098</v>
      </c>
      <c r="C18" s="357">
        <v>329</v>
      </c>
      <c r="D18" s="358">
        <v>769</v>
      </c>
      <c r="E18" s="356">
        <v>931</v>
      </c>
      <c r="F18" s="359"/>
      <c r="G18" s="359"/>
      <c r="H18" s="359"/>
      <c r="I18" s="359"/>
    </row>
    <row r="19" spans="1:9" ht="18" customHeight="1">
      <c r="A19" s="355">
        <v>29</v>
      </c>
      <c r="B19" s="356">
        <v>1130</v>
      </c>
      <c r="C19" s="357">
        <v>336</v>
      </c>
      <c r="D19" s="358">
        <v>794</v>
      </c>
      <c r="E19" s="356">
        <v>905</v>
      </c>
      <c r="F19" s="359"/>
      <c r="G19" s="359"/>
      <c r="H19" s="359"/>
      <c r="I19" s="359"/>
    </row>
    <row r="20" spans="1:9" ht="18" customHeight="1">
      <c r="A20" s="355">
        <v>30</v>
      </c>
      <c r="B20" s="356">
        <v>1175</v>
      </c>
      <c r="C20" s="357">
        <v>358</v>
      </c>
      <c r="D20" s="358">
        <v>817</v>
      </c>
      <c r="E20" s="356">
        <v>886</v>
      </c>
      <c r="F20" s="359"/>
      <c r="G20" s="359"/>
      <c r="H20" s="359"/>
      <c r="I20" s="359"/>
    </row>
    <row r="21" spans="1:9" ht="18" customHeight="1">
      <c r="A21" s="355">
        <v>31</v>
      </c>
      <c r="B21" s="356">
        <v>1203</v>
      </c>
      <c r="C21" s="357">
        <v>396</v>
      </c>
      <c r="D21" s="358">
        <v>807</v>
      </c>
      <c r="E21" s="356">
        <v>962</v>
      </c>
      <c r="F21" s="359"/>
      <c r="G21" s="359"/>
      <c r="H21" s="359"/>
      <c r="I21" s="359"/>
    </row>
    <row r="22" spans="1:9" ht="18" customHeight="1">
      <c r="A22" s="360" t="s">
        <v>216</v>
      </c>
      <c r="B22" s="361">
        <v>1206</v>
      </c>
      <c r="C22" s="362">
        <v>417</v>
      </c>
      <c r="D22" s="363">
        <v>789</v>
      </c>
      <c r="E22" s="361">
        <v>919</v>
      </c>
      <c r="F22" s="359"/>
      <c r="G22" s="359"/>
      <c r="H22" s="359"/>
      <c r="I22" s="359"/>
    </row>
    <row r="23" spans="1:9" ht="18" customHeight="1">
      <c r="A23" s="2472" t="s">
        <v>396</v>
      </c>
      <c r="B23" s="2472"/>
      <c r="C23" s="2472"/>
      <c r="D23" s="2472"/>
      <c r="F23" s="2409"/>
      <c r="G23" s="2409"/>
      <c r="H23" s="2409"/>
      <c r="I23" s="364"/>
    </row>
  </sheetData>
  <mergeCells count="4">
    <mergeCell ref="A3:A4"/>
    <mergeCell ref="B3:D3"/>
    <mergeCell ref="E3:E4"/>
    <mergeCell ref="A23:D2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view="pageBreakPreview" zoomScaleNormal="100" zoomScaleSheetLayoutView="100" workbookViewId="0">
      <selection activeCell="N18" sqref="N18"/>
    </sheetView>
  </sheetViews>
  <sheetFormatPr defaultRowHeight="24.95" customHeight="1"/>
  <cols>
    <col min="1" max="1" width="9.75" style="5" customWidth="1"/>
    <col min="2" max="9" width="9" style="5" customWidth="1"/>
    <col min="10" max="240" width="9" style="5"/>
    <col min="241" max="241" width="11.625" style="5" customWidth="1"/>
    <col min="242" max="245" width="12.625" style="5" customWidth="1"/>
    <col min="246" max="496" width="9" style="5"/>
    <col min="497" max="497" width="11.625" style="5" customWidth="1"/>
    <col min="498" max="501" width="12.625" style="5" customWidth="1"/>
    <col min="502" max="752" width="9" style="5"/>
    <col min="753" max="753" width="11.625" style="5" customWidth="1"/>
    <col min="754" max="757" width="12.625" style="5" customWidth="1"/>
    <col min="758" max="1008" width="9" style="5"/>
    <col min="1009" max="1009" width="11.625" style="5" customWidth="1"/>
    <col min="1010" max="1013" width="12.625" style="5" customWidth="1"/>
    <col min="1014" max="1264" width="9" style="5"/>
    <col min="1265" max="1265" width="11.625" style="5" customWidth="1"/>
    <col min="1266" max="1269" width="12.625" style="5" customWidth="1"/>
    <col min="1270" max="1520" width="9" style="5"/>
    <col min="1521" max="1521" width="11.625" style="5" customWidth="1"/>
    <col min="1522" max="1525" width="12.625" style="5" customWidth="1"/>
    <col min="1526" max="1776" width="9" style="5"/>
    <col min="1777" max="1777" width="11.625" style="5" customWidth="1"/>
    <col min="1778" max="1781" width="12.625" style="5" customWidth="1"/>
    <col min="1782" max="2032" width="9" style="5"/>
    <col min="2033" max="2033" width="11.625" style="5" customWidth="1"/>
    <col min="2034" max="2037" width="12.625" style="5" customWidth="1"/>
    <col min="2038" max="2288" width="9" style="5"/>
    <col min="2289" max="2289" width="11.625" style="5" customWidth="1"/>
    <col min="2290" max="2293" width="12.625" style="5" customWidth="1"/>
    <col min="2294" max="2544" width="9" style="5"/>
    <col min="2545" max="2545" width="11.625" style="5" customWidth="1"/>
    <col min="2546" max="2549" width="12.625" style="5" customWidth="1"/>
    <col min="2550" max="2800" width="9" style="5"/>
    <col min="2801" max="2801" width="11.625" style="5" customWidth="1"/>
    <col min="2802" max="2805" width="12.625" style="5" customWidth="1"/>
    <col min="2806" max="3056" width="9" style="5"/>
    <col min="3057" max="3057" width="11.625" style="5" customWidth="1"/>
    <col min="3058" max="3061" width="12.625" style="5" customWidth="1"/>
    <col min="3062" max="3312" width="9" style="5"/>
    <col min="3313" max="3313" width="11.625" style="5" customWidth="1"/>
    <col min="3314" max="3317" width="12.625" style="5" customWidth="1"/>
    <col min="3318" max="3568" width="9" style="5"/>
    <col min="3569" max="3569" width="11.625" style="5" customWidth="1"/>
    <col min="3570" max="3573" width="12.625" style="5" customWidth="1"/>
    <col min="3574" max="3824" width="9" style="5"/>
    <col min="3825" max="3825" width="11.625" style="5" customWidth="1"/>
    <col min="3826" max="3829" width="12.625" style="5" customWidth="1"/>
    <col min="3830" max="4080" width="9" style="5"/>
    <col min="4081" max="4081" width="11.625" style="5" customWidth="1"/>
    <col min="4082" max="4085" width="12.625" style="5" customWidth="1"/>
    <col min="4086" max="4336" width="9" style="5"/>
    <col min="4337" max="4337" width="11.625" style="5" customWidth="1"/>
    <col min="4338" max="4341" width="12.625" style="5" customWidth="1"/>
    <col min="4342" max="4592" width="9" style="5"/>
    <col min="4593" max="4593" width="11.625" style="5" customWidth="1"/>
    <col min="4594" max="4597" width="12.625" style="5" customWidth="1"/>
    <col min="4598" max="4848" width="9" style="5"/>
    <col min="4849" max="4849" width="11.625" style="5" customWidth="1"/>
    <col min="4850" max="4853" width="12.625" style="5" customWidth="1"/>
    <col min="4854" max="5104" width="9" style="5"/>
    <col min="5105" max="5105" width="11.625" style="5" customWidth="1"/>
    <col min="5106" max="5109" width="12.625" style="5" customWidth="1"/>
    <col min="5110" max="5360" width="9" style="5"/>
    <col min="5361" max="5361" width="11.625" style="5" customWidth="1"/>
    <col min="5362" max="5365" width="12.625" style="5" customWidth="1"/>
    <col min="5366" max="5616" width="9" style="5"/>
    <col min="5617" max="5617" width="11.625" style="5" customWidth="1"/>
    <col min="5618" max="5621" width="12.625" style="5" customWidth="1"/>
    <col min="5622" max="5872" width="9" style="5"/>
    <col min="5873" max="5873" width="11.625" style="5" customWidth="1"/>
    <col min="5874" max="5877" width="12.625" style="5" customWidth="1"/>
    <col min="5878" max="6128" width="9" style="5"/>
    <col min="6129" max="6129" width="11.625" style="5" customWidth="1"/>
    <col min="6130" max="6133" width="12.625" style="5" customWidth="1"/>
    <col min="6134" max="6384" width="9" style="5"/>
    <col min="6385" max="6385" width="11.625" style="5" customWidth="1"/>
    <col min="6386" max="6389" width="12.625" style="5" customWidth="1"/>
    <col min="6390" max="6640" width="9" style="5"/>
    <col min="6641" max="6641" width="11.625" style="5" customWidth="1"/>
    <col min="6642" max="6645" width="12.625" style="5" customWidth="1"/>
    <col min="6646" max="6896" width="9" style="5"/>
    <col min="6897" max="6897" width="11.625" style="5" customWidth="1"/>
    <col min="6898" max="6901" width="12.625" style="5" customWidth="1"/>
    <col min="6902" max="7152" width="9" style="5"/>
    <col min="7153" max="7153" width="11.625" style="5" customWidth="1"/>
    <col min="7154" max="7157" width="12.625" style="5" customWidth="1"/>
    <col min="7158" max="7408" width="9" style="5"/>
    <col min="7409" max="7409" width="11.625" style="5" customWidth="1"/>
    <col min="7410" max="7413" width="12.625" style="5" customWidth="1"/>
    <col min="7414" max="7664" width="9" style="5"/>
    <col min="7665" max="7665" width="11.625" style="5" customWidth="1"/>
    <col min="7666" max="7669" width="12.625" style="5" customWidth="1"/>
    <col min="7670" max="7920" width="9" style="5"/>
    <col min="7921" max="7921" width="11.625" style="5" customWidth="1"/>
    <col min="7922" max="7925" width="12.625" style="5" customWidth="1"/>
    <col min="7926" max="8176" width="9" style="5"/>
    <col min="8177" max="8177" width="11.625" style="5" customWidth="1"/>
    <col min="8178" max="8181" width="12.625" style="5" customWidth="1"/>
    <col min="8182" max="8432" width="9" style="5"/>
    <col min="8433" max="8433" width="11.625" style="5" customWidth="1"/>
    <col min="8434" max="8437" width="12.625" style="5" customWidth="1"/>
    <col min="8438" max="8688" width="9" style="5"/>
    <col min="8689" max="8689" width="11.625" style="5" customWidth="1"/>
    <col min="8690" max="8693" width="12.625" style="5" customWidth="1"/>
    <col min="8694" max="8944" width="9" style="5"/>
    <col min="8945" max="8945" width="11.625" style="5" customWidth="1"/>
    <col min="8946" max="8949" width="12.625" style="5" customWidth="1"/>
    <col min="8950" max="9200" width="9" style="5"/>
    <col min="9201" max="9201" width="11.625" style="5" customWidth="1"/>
    <col min="9202" max="9205" width="12.625" style="5" customWidth="1"/>
    <col min="9206" max="9456" width="9" style="5"/>
    <col min="9457" max="9457" width="11.625" style="5" customWidth="1"/>
    <col min="9458" max="9461" width="12.625" style="5" customWidth="1"/>
    <col min="9462" max="9712" width="9" style="5"/>
    <col min="9713" max="9713" width="11.625" style="5" customWidth="1"/>
    <col min="9714" max="9717" width="12.625" style="5" customWidth="1"/>
    <col min="9718" max="9968" width="9" style="5"/>
    <col min="9969" max="9969" width="11.625" style="5" customWidth="1"/>
    <col min="9970" max="9973" width="12.625" style="5" customWidth="1"/>
    <col min="9974" max="10224" width="9" style="5"/>
    <col min="10225" max="10225" width="11.625" style="5" customWidth="1"/>
    <col min="10226" max="10229" width="12.625" style="5" customWidth="1"/>
    <col min="10230" max="10480" width="9" style="5"/>
    <col min="10481" max="10481" width="11.625" style="5" customWidth="1"/>
    <col min="10482" max="10485" width="12.625" style="5" customWidth="1"/>
    <col min="10486" max="10736" width="9" style="5"/>
    <col min="10737" max="10737" width="11.625" style="5" customWidth="1"/>
    <col min="10738" max="10741" width="12.625" style="5" customWidth="1"/>
    <col min="10742" max="10992" width="9" style="5"/>
    <col min="10993" max="10993" width="11.625" style="5" customWidth="1"/>
    <col min="10994" max="10997" width="12.625" style="5" customWidth="1"/>
    <col min="10998" max="11248" width="9" style="5"/>
    <col min="11249" max="11249" width="11.625" style="5" customWidth="1"/>
    <col min="11250" max="11253" width="12.625" style="5" customWidth="1"/>
    <col min="11254" max="11504" width="9" style="5"/>
    <col min="11505" max="11505" width="11.625" style="5" customWidth="1"/>
    <col min="11506" max="11509" width="12.625" style="5" customWidth="1"/>
    <col min="11510" max="11760" width="9" style="5"/>
    <col min="11761" max="11761" width="11.625" style="5" customWidth="1"/>
    <col min="11762" max="11765" width="12.625" style="5" customWidth="1"/>
    <col min="11766" max="12016" width="9" style="5"/>
    <col min="12017" max="12017" width="11.625" style="5" customWidth="1"/>
    <col min="12018" max="12021" width="12.625" style="5" customWidth="1"/>
    <col min="12022" max="12272" width="9" style="5"/>
    <col min="12273" max="12273" width="11.625" style="5" customWidth="1"/>
    <col min="12274" max="12277" width="12.625" style="5" customWidth="1"/>
    <col min="12278" max="12528" width="9" style="5"/>
    <col min="12529" max="12529" width="11.625" style="5" customWidth="1"/>
    <col min="12530" max="12533" width="12.625" style="5" customWidth="1"/>
    <col min="12534" max="12784" width="9" style="5"/>
    <col min="12785" max="12785" width="11.625" style="5" customWidth="1"/>
    <col min="12786" max="12789" width="12.625" style="5" customWidth="1"/>
    <col min="12790" max="13040" width="9" style="5"/>
    <col min="13041" max="13041" width="11.625" style="5" customWidth="1"/>
    <col min="13042" max="13045" width="12.625" style="5" customWidth="1"/>
    <col min="13046" max="13296" width="9" style="5"/>
    <col min="13297" max="13297" width="11.625" style="5" customWidth="1"/>
    <col min="13298" max="13301" width="12.625" style="5" customWidth="1"/>
    <col min="13302" max="13552" width="9" style="5"/>
    <col min="13553" max="13553" width="11.625" style="5" customWidth="1"/>
    <col min="13554" max="13557" width="12.625" style="5" customWidth="1"/>
    <col min="13558" max="13808" width="9" style="5"/>
    <col min="13809" max="13809" width="11.625" style="5" customWidth="1"/>
    <col min="13810" max="13813" width="12.625" style="5" customWidth="1"/>
    <col min="13814" max="14064" width="9" style="5"/>
    <col min="14065" max="14065" width="11.625" style="5" customWidth="1"/>
    <col min="14066" max="14069" width="12.625" style="5" customWidth="1"/>
    <col min="14070" max="14320" width="9" style="5"/>
    <col min="14321" max="14321" width="11.625" style="5" customWidth="1"/>
    <col min="14322" max="14325" width="12.625" style="5" customWidth="1"/>
    <col min="14326" max="14576" width="9" style="5"/>
    <col min="14577" max="14577" width="11.625" style="5" customWidth="1"/>
    <col min="14578" max="14581" width="12.625" style="5" customWidth="1"/>
    <col min="14582" max="14832" width="9" style="5"/>
    <col min="14833" max="14833" width="11.625" style="5" customWidth="1"/>
    <col min="14834" max="14837" width="12.625" style="5" customWidth="1"/>
    <col min="14838" max="15088" width="9" style="5"/>
    <col min="15089" max="15089" width="11.625" style="5" customWidth="1"/>
    <col min="15090" max="15093" width="12.625" style="5" customWidth="1"/>
    <col min="15094" max="15344" width="9" style="5"/>
    <col min="15345" max="15345" width="11.625" style="5" customWidth="1"/>
    <col min="15346" max="15349" width="12.625" style="5" customWidth="1"/>
    <col min="15350" max="15600" width="9" style="5"/>
    <col min="15601" max="15601" width="11.625" style="5" customWidth="1"/>
    <col min="15602" max="15605" width="12.625" style="5" customWidth="1"/>
    <col min="15606" max="15856" width="9" style="5"/>
    <col min="15857" max="15857" width="11.625" style="5" customWidth="1"/>
    <col min="15858" max="15861" width="12.625" style="5" customWidth="1"/>
    <col min="15862" max="16112" width="9" style="5"/>
    <col min="16113" max="16113" width="11.625" style="5" customWidth="1"/>
    <col min="16114" max="16117" width="12.625" style="5" customWidth="1"/>
    <col min="16118" max="16384" width="9" style="5"/>
  </cols>
  <sheetData>
    <row r="1" spans="1:9" ht="25.5" customHeight="1">
      <c r="A1" s="2477" t="s">
        <v>3349</v>
      </c>
      <c r="B1" s="2477"/>
      <c r="C1" s="2477"/>
      <c r="D1" s="2477"/>
      <c r="E1" s="2477"/>
      <c r="F1" s="2472"/>
      <c r="G1" s="2472"/>
      <c r="H1" s="2874" t="s">
        <v>505</v>
      </c>
      <c r="I1" s="2874"/>
    </row>
    <row r="2" spans="1:9" ht="18" customHeight="1">
      <c r="A2" s="2490"/>
      <c r="B2" s="2888" t="s">
        <v>510</v>
      </c>
      <c r="C2" s="2888"/>
      <c r="D2" s="2888" t="s">
        <v>511</v>
      </c>
      <c r="E2" s="2889"/>
      <c r="F2" s="2888" t="s">
        <v>512</v>
      </c>
      <c r="G2" s="2888"/>
      <c r="H2" s="2888" t="s">
        <v>513</v>
      </c>
      <c r="I2" s="2889"/>
    </row>
    <row r="3" spans="1:9" ht="36">
      <c r="A3" s="2521"/>
      <c r="B3" s="365" t="s">
        <v>514</v>
      </c>
      <c r="C3" s="365" t="s">
        <v>515</v>
      </c>
      <c r="D3" s="365" t="s">
        <v>514</v>
      </c>
      <c r="E3" s="365" t="s">
        <v>515</v>
      </c>
      <c r="F3" s="365" t="s">
        <v>514</v>
      </c>
      <c r="G3" s="365" t="s">
        <v>515</v>
      </c>
      <c r="H3" s="365" t="s">
        <v>514</v>
      </c>
      <c r="I3" s="365" t="s">
        <v>515</v>
      </c>
    </row>
    <row r="4" spans="1:9" ht="18" customHeight="1">
      <c r="A4" s="60" t="s">
        <v>129</v>
      </c>
      <c r="B4" s="1237">
        <v>1130</v>
      </c>
      <c r="C4" s="1238">
        <v>905</v>
      </c>
      <c r="D4" s="1237">
        <v>1175</v>
      </c>
      <c r="E4" s="1238">
        <v>886</v>
      </c>
      <c r="F4" s="1237">
        <v>1203</v>
      </c>
      <c r="G4" s="1238">
        <v>962</v>
      </c>
      <c r="H4" s="1237">
        <v>1206</v>
      </c>
      <c r="I4" s="1238">
        <v>919</v>
      </c>
    </row>
    <row r="5" spans="1:9" ht="18" customHeight="1">
      <c r="A5" s="366" t="s">
        <v>516</v>
      </c>
      <c r="B5" s="367">
        <v>255</v>
      </c>
      <c r="C5" s="368">
        <v>205</v>
      </c>
      <c r="D5" s="367">
        <v>265</v>
      </c>
      <c r="E5" s="368">
        <v>197</v>
      </c>
      <c r="F5" s="367">
        <v>261</v>
      </c>
      <c r="G5" s="368">
        <v>225</v>
      </c>
      <c r="H5" s="367">
        <v>266</v>
      </c>
      <c r="I5" s="368">
        <v>213</v>
      </c>
    </row>
    <row r="6" spans="1:9" ht="18" customHeight="1">
      <c r="A6" s="366" t="s">
        <v>517</v>
      </c>
      <c r="B6" s="367">
        <v>246</v>
      </c>
      <c r="C6" s="368">
        <v>161</v>
      </c>
      <c r="D6" s="367">
        <v>256</v>
      </c>
      <c r="E6" s="368">
        <v>157</v>
      </c>
      <c r="F6" s="367">
        <v>274</v>
      </c>
      <c r="G6" s="368">
        <v>161</v>
      </c>
      <c r="H6" s="367">
        <v>266</v>
      </c>
      <c r="I6" s="368">
        <v>152</v>
      </c>
    </row>
    <row r="7" spans="1:9" ht="18" customHeight="1">
      <c r="A7" s="366" t="s">
        <v>518</v>
      </c>
      <c r="B7" s="367">
        <v>127</v>
      </c>
      <c r="C7" s="368">
        <v>90</v>
      </c>
      <c r="D7" s="367">
        <v>137</v>
      </c>
      <c r="E7" s="368">
        <v>88</v>
      </c>
      <c r="F7" s="367">
        <v>141</v>
      </c>
      <c r="G7" s="368">
        <v>107</v>
      </c>
      <c r="H7" s="367">
        <v>139</v>
      </c>
      <c r="I7" s="368">
        <v>104</v>
      </c>
    </row>
    <row r="8" spans="1:9" ht="18" customHeight="1">
      <c r="A8" s="366" t="s">
        <v>519</v>
      </c>
      <c r="B8" s="367">
        <v>33</v>
      </c>
      <c r="C8" s="368">
        <v>15</v>
      </c>
      <c r="D8" s="367">
        <v>34</v>
      </c>
      <c r="E8" s="368">
        <v>13</v>
      </c>
      <c r="F8" s="367">
        <v>31</v>
      </c>
      <c r="G8" s="368">
        <v>12</v>
      </c>
      <c r="H8" s="367">
        <v>31</v>
      </c>
      <c r="I8" s="368">
        <v>11</v>
      </c>
    </row>
    <row r="9" spans="1:9" ht="18" customHeight="1">
      <c r="A9" s="366" t="s">
        <v>520</v>
      </c>
      <c r="B9" s="367">
        <v>42</v>
      </c>
      <c r="C9" s="368">
        <v>44</v>
      </c>
      <c r="D9" s="367">
        <v>47</v>
      </c>
      <c r="E9" s="368">
        <v>41</v>
      </c>
      <c r="F9" s="367">
        <v>47</v>
      </c>
      <c r="G9" s="368">
        <v>48</v>
      </c>
      <c r="H9" s="367">
        <v>44</v>
      </c>
      <c r="I9" s="368">
        <v>48</v>
      </c>
    </row>
    <row r="10" spans="1:9" ht="18" customHeight="1">
      <c r="A10" s="366" t="s">
        <v>521</v>
      </c>
      <c r="B10" s="367">
        <v>23</v>
      </c>
      <c r="C10" s="368">
        <v>16</v>
      </c>
      <c r="D10" s="367">
        <v>22</v>
      </c>
      <c r="E10" s="368">
        <v>14</v>
      </c>
      <c r="F10" s="367">
        <v>19</v>
      </c>
      <c r="G10" s="368">
        <v>17</v>
      </c>
      <c r="H10" s="367">
        <v>18</v>
      </c>
      <c r="I10" s="368">
        <v>16</v>
      </c>
    </row>
    <row r="11" spans="1:9" ht="18" customHeight="1">
      <c r="A11" s="366" t="s">
        <v>522</v>
      </c>
      <c r="B11" s="367">
        <v>34</v>
      </c>
      <c r="C11" s="368">
        <v>30</v>
      </c>
      <c r="D11" s="367">
        <v>31</v>
      </c>
      <c r="E11" s="368">
        <v>29</v>
      </c>
      <c r="F11" s="367">
        <v>30</v>
      </c>
      <c r="G11" s="368">
        <v>38</v>
      </c>
      <c r="H11" s="367">
        <v>33</v>
      </c>
      <c r="I11" s="368">
        <v>33</v>
      </c>
    </row>
    <row r="12" spans="1:9" ht="18" customHeight="1">
      <c r="A12" s="366" t="s">
        <v>523</v>
      </c>
      <c r="B12" s="367">
        <v>97</v>
      </c>
      <c r="C12" s="368">
        <v>78</v>
      </c>
      <c r="D12" s="367">
        <v>103</v>
      </c>
      <c r="E12" s="368">
        <v>88</v>
      </c>
      <c r="F12" s="367">
        <v>104</v>
      </c>
      <c r="G12" s="368">
        <v>82</v>
      </c>
      <c r="H12" s="367">
        <v>100</v>
      </c>
      <c r="I12" s="368">
        <v>80</v>
      </c>
    </row>
    <row r="13" spans="1:9" ht="18" customHeight="1">
      <c r="A13" s="366" t="s">
        <v>524</v>
      </c>
      <c r="B13" s="367">
        <v>128</v>
      </c>
      <c r="C13" s="368">
        <v>124</v>
      </c>
      <c r="D13" s="367">
        <v>134</v>
      </c>
      <c r="E13" s="368">
        <v>120</v>
      </c>
      <c r="F13" s="367">
        <v>151</v>
      </c>
      <c r="G13" s="368">
        <v>140</v>
      </c>
      <c r="H13" s="367">
        <v>156</v>
      </c>
      <c r="I13" s="368">
        <v>141</v>
      </c>
    </row>
    <row r="14" spans="1:9" ht="18" customHeight="1">
      <c r="A14" s="366" t="s">
        <v>525</v>
      </c>
      <c r="B14" s="367">
        <v>66</v>
      </c>
      <c r="C14" s="368">
        <v>75</v>
      </c>
      <c r="D14" s="367">
        <v>72</v>
      </c>
      <c r="E14" s="368">
        <v>69</v>
      </c>
      <c r="F14" s="367">
        <v>79</v>
      </c>
      <c r="G14" s="368">
        <v>71</v>
      </c>
      <c r="H14" s="367">
        <v>80</v>
      </c>
      <c r="I14" s="368">
        <v>70</v>
      </c>
    </row>
    <row r="15" spans="1:9" ht="18" customHeight="1">
      <c r="A15" s="366" t="s">
        <v>526</v>
      </c>
      <c r="B15" s="367">
        <v>43</v>
      </c>
      <c r="C15" s="368">
        <v>40</v>
      </c>
      <c r="D15" s="367">
        <v>40</v>
      </c>
      <c r="E15" s="368">
        <v>44</v>
      </c>
      <c r="F15" s="367">
        <v>34</v>
      </c>
      <c r="G15" s="368">
        <v>39</v>
      </c>
      <c r="H15" s="367">
        <v>39</v>
      </c>
      <c r="I15" s="368">
        <v>31</v>
      </c>
    </row>
    <row r="16" spans="1:9" ht="18" customHeight="1">
      <c r="A16" s="369" t="s">
        <v>527</v>
      </c>
      <c r="B16" s="370">
        <v>36</v>
      </c>
      <c r="C16" s="371">
        <v>27</v>
      </c>
      <c r="D16" s="370">
        <v>34</v>
      </c>
      <c r="E16" s="371">
        <v>26</v>
      </c>
      <c r="F16" s="370">
        <v>32</v>
      </c>
      <c r="G16" s="371">
        <v>22</v>
      </c>
      <c r="H16" s="370">
        <v>34</v>
      </c>
      <c r="I16" s="371">
        <v>20</v>
      </c>
    </row>
    <row r="17" spans="1:9" ht="18" customHeight="1">
      <c r="A17" s="1699" t="s">
        <v>528</v>
      </c>
      <c r="B17" s="1699"/>
      <c r="C17" s="1699"/>
      <c r="D17" s="1699"/>
      <c r="E17" s="1764"/>
      <c r="F17" s="1764"/>
      <c r="G17" s="1764"/>
      <c r="H17" s="1764"/>
      <c r="I17" s="1764"/>
    </row>
  </sheetData>
  <mergeCells count="7">
    <mergeCell ref="H1:I1"/>
    <mergeCell ref="A1:G1"/>
    <mergeCell ref="A2:A3"/>
    <mergeCell ref="B2:C2"/>
    <mergeCell ref="D2:E2"/>
    <mergeCell ref="F2:G2"/>
    <mergeCell ref="H2:I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view="pageBreakPreview" zoomScaleNormal="100" zoomScaleSheetLayoutView="100" workbookViewId="0">
      <selection activeCell="M2" sqref="M2"/>
    </sheetView>
  </sheetViews>
  <sheetFormatPr defaultRowHeight="13.5"/>
  <cols>
    <col min="1" max="1" width="11.625" style="256" customWidth="1"/>
    <col min="2" max="11" width="7.125" style="256" customWidth="1"/>
    <col min="12" max="252" width="9" style="256"/>
    <col min="253" max="253" width="8.625" style="256" customWidth="1"/>
    <col min="254" max="255" width="8.125" style="256" customWidth="1"/>
    <col min="256" max="261" width="7.375" style="256" customWidth="1"/>
    <col min="262" max="263" width="8.375" style="256" customWidth="1"/>
    <col min="264" max="508" width="9" style="256"/>
    <col min="509" max="509" width="8.625" style="256" customWidth="1"/>
    <col min="510" max="511" width="8.125" style="256" customWidth="1"/>
    <col min="512" max="517" width="7.375" style="256" customWidth="1"/>
    <col min="518" max="519" width="8.375" style="256" customWidth="1"/>
    <col min="520" max="764" width="9" style="256"/>
    <col min="765" max="765" width="8.625" style="256" customWidth="1"/>
    <col min="766" max="767" width="8.125" style="256" customWidth="1"/>
    <col min="768" max="773" width="7.375" style="256" customWidth="1"/>
    <col min="774" max="775" width="8.375" style="256" customWidth="1"/>
    <col min="776" max="1020" width="9" style="256"/>
    <col min="1021" max="1021" width="8.625" style="256" customWidth="1"/>
    <col min="1022" max="1023" width="8.125" style="256" customWidth="1"/>
    <col min="1024" max="1029" width="7.375" style="256" customWidth="1"/>
    <col min="1030" max="1031" width="8.375" style="256" customWidth="1"/>
    <col min="1032" max="1276" width="9" style="256"/>
    <col min="1277" max="1277" width="8.625" style="256" customWidth="1"/>
    <col min="1278" max="1279" width="8.125" style="256" customWidth="1"/>
    <col min="1280" max="1285" width="7.375" style="256" customWidth="1"/>
    <col min="1286" max="1287" width="8.375" style="256" customWidth="1"/>
    <col min="1288" max="1532" width="9" style="256"/>
    <col min="1533" max="1533" width="8.625" style="256" customWidth="1"/>
    <col min="1534" max="1535" width="8.125" style="256" customWidth="1"/>
    <col min="1536" max="1541" width="7.375" style="256" customWidth="1"/>
    <col min="1542" max="1543" width="8.375" style="256" customWidth="1"/>
    <col min="1544" max="1788" width="9" style="256"/>
    <col min="1789" max="1789" width="8.625" style="256" customWidth="1"/>
    <col min="1790" max="1791" width="8.125" style="256" customWidth="1"/>
    <col min="1792" max="1797" width="7.375" style="256" customWidth="1"/>
    <col min="1798" max="1799" width="8.375" style="256" customWidth="1"/>
    <col min="1800" max="2044" width="9" style="256"/>
    <col min="2045" max="2045" width="8.625" style="256" customWidth="1"/>
    <col min="2046" max="2047" width="8.125" style="256" customWidth="1"/>
    <col min="2048" max="2053" width="7.375" style="256" customWidth="1"/>
    <col min="2054" max="2055" width="8.375" style="256" customWidth="1"/>
    <col min="2056" max="2300" width="9" style="256"/>
    <col min="2301" max="2301" width="8.625" style="256" customWidth="1"/>
    <col min="2302" max="2303" width="8.125" style="256" customWidth="1"/>
    <col min="2304" max="2309" width="7.375" style="256" customWidth="1"/>
    <col min="2310" max="2311" width="8.375" style="256" customWidth="1"/>
    <col min="2312" max="2556" width="9" style="256"/>
    <col min="2557" max="2557" width="8.625" style="256" customWidth="1"/>
    <col min="2558" max="2559" width="8.125" style="256" customWidth="1"/>
    <col min="2560" max="2565" width="7.375" style="256" customWidth="1"/>
    <col min="2566" max="2567" width="8.375" style="256" customWidth="1"/>
    <col min="2568" max="2812" width="9" style="256"/>
    <col min="2813" max="2813" width="8.625" style="256" customWidth="1"/>
    <col min="2814" max="2815" width="8.125" style="256" customWidth="1"/>
    <col min="2816" max="2821" width="7.375" style="256" customWidth="1"/>
    <col min="2822" max="2823" width="8.375" style="256" customWidth="1"/>
    <col min="2824" max="3068" width="9" style="256"/>
    <col min="3069" max="3069" width="8.625" style="256" customWidth="1"/>
    <col min="3070" max="3071" width="8.125" style="256" customWidth="1"/>
    <col min="3072" max="3077" width="7.375" style="256" customWidth="1"/>
    <col min="3078" max="3079" width="8.375" style="256" customWidth="1"/>
    <col min="3080" max="3324" width="9" style="256"/>
    <col min="3325" max="3325" width="8.625" style="256" customWidth="1"/>
    <col min="3326" max="3327" width="8.125" style="256" customWidth="1"/>
    <col min="3328" max="3333" width="7.375" style="256" customWidth="1"/>
    <col min="3334" max="3335" width="8.375" style="256" customWidth="1"/>
    <col min="3336" max="3580" width="9" style="256"/>
    <col min="3581" max="3581" width="8.625" style="256" customWidth="1"/>
    <col min="3582" max="3583" width="8.125" style="256" customWidth="1"/>
    <col min="3584" max="3589" width="7.375" style="256" customWidth="1"/>
    <col min="3590" max="3591" width="8.375" style="256" customWidth="1"/>
    <col min="3592" max="3836" width="9" style="256"/>
    <col min="3837" max="3837" width="8.625" style="256" customWidth="1"/>
    <col min="3838" max="3839" width="8.125" style="256" customWidth="1"/>
    <col min="3840" max="3845" width="7.375" style="256" customWidth="1"/>
    <col min="3846" max="3847" width="8.375" style="256" customWidth="1"/>
    <col min="3848" max="4092" width="9" style="256"/>
    <col min="4093" max="4093" width="8.625" style="256" customWidth="1"/>
    <col min="4094" max="4095" width="8.125" style="256" customWidth="1"/>
    <col min="4096" max="4101" width="7.375" style="256" customWidth="1"/>
    <col min="4102" max="4103" width="8.375" style="256" customWidth="1"/>
    <col min="4104" max="4348" width="9" style="256"/>
    <col min="4349" max="4349" width="8.625" style="256" customWidth="1"/>
    <col min="4350" max="4351" width="8.125" style="256" customWidth="1"/>
    <col min="4352" max="4357" width="7.375" style="256" customWidth="1"/>
    <col min="4358" max="4359" width="8.375" style="256" customWidth="1"/>
    <col min="4360" max="4604" width="9" style="256"/>
    <col min="4605" max="4605" width="8.625" style="256" customWidth="1"/>
    <col min="4606" max="4607" width="8.125" style="256" customWidth="1"/>
    <col min="4608" max="4613" width="7.375" style="256" customWidth="1"/>
    <col min="4614" max="4615" width="8.375" style="256" customWidth="1"/>
    <col min="4616" max="4860" width="9" style="256"/>
    <col min="4861" max="4861" width="8.625" style="256" customWidth="1"/>
    <col min="4862" max="4863" width="8.125" style="256" customWidth="1"/>
    <col min="4864" max="4869" width="7.375" style="256" customWidth="1"/>
    <col min="4870" max="4871" width="8.375" style="256" customWidth="1"/>
    <col min="4872" max="5116" width="9" style="256"/>
    <col min="5117" max="5117" width="8.625" style="256" customWidth="1"/>
    <col min="5118" max="5119" width="8.125" style="256" customWidth="1"/>
    <col min="5120" max="5125" width="7.375" style="256" customWidth="1"/>
    <col min="5126" max="5127" width="8.375" style="256" customWidth="1"/>
    <col min="5128" max="5372" width="9" style="256"/>
    <col min="5373" max="5373" width="8.625" style="256" customWidth="1"/>
    <col min="5374" max="5375" width="8.125" style="256" customWidth="1"/>
    <col min="5376" max="5381" width="7.375" style="256" customWidth="1"/>
    <col min="5382" max="5383" width="8.375" style="256" customWidth="1"/>
    <col min="5384" max="5628" width="9" style="256"/>
    <col min="5629" max="5629" width="8.625" style="256" customWidth="1"/>
    <col min="5630" max="5631" width="8.125" style="256" customWidth="1"/>
    <col min="5632" max="5637" width="7.375" style="256" customWidth="1"/>
    <col min="5638" max="5639" width="8.375" style="256" customWidth="1"/>
    <col min="5640" max="5884" width="9" style="256"/>
    <col min="5885" max="5885" width="8.625" style="256" customWidth="1"/>
    <col min="5886" max="5887" width="8.125" style="256" customWidth="1"/>
    <col min="5888" max="5893" width="7.375" style="256" customWidth="1"/>
    <col min="5894" max="5895" width="8.375" style="256" customWidth="1"/>
    <col min="5896" max="6140" width="9" style="256"/>
    <col min="6141" max="6141" width="8.625" style="256" customWidth="1"/>
    <col min="6142" max="6143" width="8.125" style="256" customWidth="1"/>
    <col min="6144" max="6149" width="7.375" style="256" customWidth="1"/>
    <col min="6150" max="6151" width="8.375" style="256" customWidth="1"/>
    <col min="6152" max="6396" width="9" style="256"/>
    <col min="6397" max="6397" width="8.625" style="256" customWidth="1"/>
    <col min="6398" max="6399" width="8.125" style="256" customWidth="1"/>
    <col min="6400" max="6405" width="7.375" style="256" customWidth="1"/>
    <col min="6406" max="6407" width="8.375" style="256" customWidth="1"/>
    <col min="6408" max="6652" width="9" style="256"/>
    <col min="6653" max="6653" width="8.625" style="256" customWidth="1"/>
    <col min="6654" max="6655" width="8.125" style="256" customWidth="1"/>
    <col min="6656" max="6661" width="7.375" style="256" customWidth="1"/>
    <col min="6662" max="6663" width="8.375" style="256" customWidth="1"/>
    <col min="6664" max="6908" width="9" style="256"/>
    <col min="6909" max="6909" width="8.625" style="256" customWidth="1"/>
    <col min="6910" max="6911" width="8.125" style="256" customWidth="1"/>
    <col min="6912" max="6917" width="7.375" style="256" customWidth="1"/>
    <col min="6918" max="6919" width="8.375" style="256" customWidth="1"/>
    <col min="6920" max="7164" width="9" style="256"/>
    <col min="7165" max="7165" width="8.625" style="256" customWidth="1"/>
    <col min="7166" max="7167" width="8.125" style="256" customWidth="1"/>
    <col min="7168" max="7173" width="7.375" style="256" customWidth="1"/>
    <col min="7174" max="7175" width="8.375" style="256" customWidth="1"/>
    <col min="7176" max="7420" width="9" style="256"/>
    <col min="7421" max="7421" width="8.625" style="256" customWidth="1"/>
    <col min="7422" max="7423" width="8.125" style="256" customWidth="1"/>
    <col min="7424" max="7429" width="7.375" style="256" customWidth="1"/>
    <col min="7430" max="7431" width="8.375" style="256" customWidth="1"/>
    <col min="7432" max="7676" width="9" style="256"/>
    <col min="7677" max="7677" width="8.625" style="256" customWidth="1"/>
    <col min="7678" max="7679" width="8.125" style="256" customWidth="1"/>
    <col min="7680" max="7685" width="7.375" style="256" customWidth="1"/>
    <col min="7686" max="7687" width="8.375" style="256" customWidth="1"/>
    <col min="7688" max="7932" width="9" style="256"/>
    <col min="7933" max="7933" width="8.625" style="256" customWidth="1"/>
    <col min="7934" max="7935" width="8.125" style="256" customWidth="1"/>
    <col min="7936" max="7941" width="7.375" style="256" customWidth="1"/>
    <col min="7942" max="7943" width="8.375" style="256" customWidth="1"/>
    <col min="7944" max="8188" width="9" style="256"/>
    <col min="8189" max="8189" width="8.625" style="256" customWidth="1"/>
    <col min="8190" max="8191" width="8.125" style="256" customWidth="1"/>
    <col min="8192" max="8197" width="7.375" style="256" customWidth="1"/>
    <col min="8198" max="8199" width="8.375" style="256" customWidth="1"/>
    <col min="8200" max="8444" width="9" style="256"/>
    <col min="8445" max="8445" width="8.625" style="256" customWidth="1"/>
    <col min="8446" max="8447" width="8.125" style="256" customWidth="1"/>
    <col min="8448" max="8453" width="7.375" style="256" customWidth="1"/>
    <col min="8454" max="8455" width="8.375" style="256" customWidth="1"/>
    <col min="8456" max="8700" width="9" style="256"/>
    <col min="8701" max="8701" width="8.625" style="256" customWidth="1"/>
    <col min="8702" max="8703" width="8.125" style="256" customWidth="1"/>
    <col min="8704" max="8709" width="7.375" style="256" customWidth="1"/>
    <col min="8710" max="8711" width="8.375" style="256" customWidth="1"/>
    <col min="8712" max="8956" width="9" style="256"/>
    <col min="8957" max="8957" width="8.625" style="256" customWidth="1"/>
    <col min="8958" max="8959" width="8.125" style="256" customWidth="1"/>
    <col min="8960" max="8965" width="7.375" style="256" customWidth="1"/>
    <col min="8966" max="8967" width="8.375" style="256" customWidth="1"/>
    <col min="8968" max="9212" width="9" style="256"/>
    <col min="9213" max="9213" width="8.625" style="256" customWidth="1"/>
    <col min="9214" max="9215" width="8.125" style="256" customWidth="1"/>
    <col min="9216" max="9221" width="7.375" style="256" customWidth="1"/>
    <col min="9222" max="9223" width="8.375" style="256" customWidth="1"/>
    <col min="9224" max="9468" width="9" style="256"/>
    <col min="9469" max="9469" width="8.625" style="256" customWidth="1"/>
    <col min="9470" max="9471" width="8.125" style="256" customWidth="1"/>
    <col min="9472" max="9477" width="7.375" style="256" customWidth="1"/>
    <col min="9478" max="9479" width="8.375" style="256" customWidth="1"/>
    <col min="9480" max="9724" width="9" style="256"/>
    <col min="9725" max="9725" width="8.625" style="256" customWidth="1"/>
    <col min="9726" max="9727" width="8.125" style="256" customWidth="1"/>
    <col min="9728" max="9733" width="7.375" style="256" customWidth="1"/>
    <col min="9734" max="9735" width="8.375" style="256" customWidth="1"/>
    <col min="9736" max="9980" width="9" style="256"/>
    <col min="9981" max="9981" width="8.625" style="256" customWidth="1"/>
    <col min="9982" max="9983" width="8.125" style="256" customWidth="1"/>
    <col min="9984" max="9989" width="7.375" style="256" customWidth="1"/>
    <col min="9990" max="9991" width="8.375" style="256" customWidth="1"/>
    <col min="9992" max="10236" width="9" style="256"/>
    <col min="10237" max="10237" width="8.625" style="256" customWidth="1"/>
    <col min="10238" max="10239" width="8.125" style="256" customWidth="1"/>
    <col min="10240" max="10245" width="7.375" style="256" customWidth="1"/>
    <col min="10246" max="10247" width="8.375" style="256" customWidth="1"/>
    <col min="10248" max="10492" width="9" style="256"/>
    <col min="10493" max="10493" width="8.625" style="256" customWidth="1"/>
    <col min="10494" max="10495" width="8.125" style="256" customWidth="1"/>
    <col min="10496" max="10501" width="7.375" style="256" customWidth="1"/>
    <col min="10502" max="10503" width="8.375" style="256" customWidth="1"/>
    <col min="10504" max="10748" width="9" style="256"/>
    <col min="10749" max="10749" width="8.625" style="256" customWidth="1"/>
    <col min="10750" max="10751" width="8.125" style="256" customWidth="1"/>
    <col min="10752" max="10757" width="7.375" style="256" customWidth="1"/>
    <col min="10758" max="10759" width="8.375" style="256" customWidth="1"/>
    <col min="10760" max="11004" width="9" style="256"/>
    <col min="11005" max="11005" width="8.625" style="256" customWidth="1"/>
    <col min="11006" max="11007" width="8.125" style="256" customWidth="1"/>
    <col min="11008" max="11013" width="7.375" style="256" customWidth="1"/>
    <col min="11014" max="11015" width="8.375" style="256" customWidth="1"/>
    <col min="11016" max="11260" width="9" style="256"/>
    <col min="11261" max="11261" width="8.625" style="256" customWidth="1"/>
    <col min="11262" max="11263" width="8.125" style="256" customWidth="1"/>
    <col min="11264" max="11269" width="7.375" style="256" customWidth="1"/>
    <col min="11270" max="11271" width="8.375" style="256" customWidth="1"/>
    <col min="11272" max="11516" width="9" style="256"/>
    <col min="11517" max="11517" width="8.625" style="256" customWidth="1"/>
    <col min="11518" max="11519" width="8.125" style="256" customWidth="1"/>
    <col min="11520" max="11525" width="7.375" style="256" customWidth="1"/>
    <col min="11526" max="11527" width="8.375" style="256" customWidth="1"/>
    <col min="11528" max="11772" width="9" style="256"/>
    <col min="11773" max="11773" width="8.625" style="256" customWidth="1"/>
    <col min="11774" max="11775" width="8.125" style="256" customWidth="1"/>
    <col min="11776" max="11781" width="7.375" style="256" customWidth="1"/>
    <col min="11782" max="11783" width="8.375" style="256" customWidth="1"/>
    <col min="11784" max="12028" width="9" style="256"/>
    <col min="12029" max="12029" width="8.625" style="256" customWidth="1"/>
    <col min="12030" max="12031" width="8.125" style="256" customWidth="1"/>
    <col min="12032" max="12037" width="7.375" style="256" customWidth="1"/>
    <col min="12038" max="12039" width="8.375" style="256" customWidth="1"/>
    <col min="12040" max="12284" width="9" style="256"/>
    <col min="12285" max="12285" width="8.625" style="256" customWidth="1"/>
    <col min="12286" max="12287" width="8.125" style="256" customWidth="1"/>
    <col min="12288" max="12293" width="7.375" style="256" customWidth="1"/>
    <col min="12294" max="12295" width="8.375" style="256" customWidth="1"/>
    <col min="12296" max="12540" width="9" style="256"/>
    <col min="12541" max="12541" width="8.625" style="256" customWidth="1"/>
    <col min="12542" max="12543" width="8.125" style="256" customWidth="1"/>
    <col min="12544" max="12549" width="7.375" style="256" customWidth="1"/>
    <col min="12550" max="12551" width="8.375" style="256" customWidth="1"/>
    <col min="12552" max="12796" width="9" style="256"/>
    <col min="12797" max="12797" width="8.625" style="256" customWidth="1"/>
    <col min="12798" max="12799" width="8.125" style="256" customWidth="1"/>
    <col min="12800" max="12805" width="7.375" style="256" customWidth="1"/>
    <col min="12806" max="12807" width="8.375" style="256" customWidth="1"/>
    <col min="12808" max="13052" width="9" style="256"/>
    <col min="13053" max="13053" width="8.625" style="256" customWidth="1"/>
    <col min="13054" max="13055" width="8.125" style="256" customWidth="1"/>
    <col min="13056" max="13061" width="7.375" style="256" customWidth="1"/>
    <col min="13062" max="13063" width="8.375" style="256" customWidth="1"/>
    <col min="13064" max="13308" width="9" style="256"/>
    <col min="13309" max="13309" width="8.625" style="256" customWidth="1"/>
    <col min="13310" max="13311" width="8.125" style="256" customWidth="1"/>
    <col min="13312" max="13317" width="7.375" style="256" customWidth="1"/>
    <col min="13318" max="13319" width="8.375" style="256" customWidth="1"/>
    <col min="13320" max="13564" width="9" style="256"/>
    <col min="13565" max="13565" width="8.625" style="256" customWidth="1"/>
    <col min="13566" max="13567" width="8.125" style="256" customWidth="1"/>
    <col min="13568" max="13573" width="7.375" style="256" customWidth="1"/>
    <col min="13574" max="13575" width="8.375" style="256" customWidth="1"/>
    <col min="13576" max="13820" width="9" style="256"/>
    <col min="13821" max="13821" width="8.625" style="256" customWidth="1"/>
    <col min="13822" max="13823" width="8.125" style="256" customWidth="1"/>
    <col min="13824" max="13829" width="7.375" style="256" customWidth="1"/>
    <col min="13830" max="13831" width="8.375" style="256" customWidth="1"/>
    <col min="13832" max="14076" width="9" style="256"/>
    <col min="14077" max="14077" width="8.625" style="256" customWidth="1"/>
    <col min="14078" max="14079" width="8.125" style="256" customWidth="1"/>
    <col min="14080" max="14085" width="7.375" style="256" customWidth="1"/>
    <col min="14086" max="14087" width="8.375" style="256" customWidth="1"/>
    <col min="14088" max="14332" width="9" style="256"/>
    <col min="14333" max="14333" width="8.625" style="256" customWidth="1"/>
    <col min="14334" max="14335" width="8.125" style="256" customWidth="1"/>
    <col min="14336" max="14341" width="7.375" style="256" customWidth="1"/>
    <col min="14342" max="14343" width="8.375" style="256" customWidth="1"/>
    <col min="14344" max="14588" width="9" style="256"/>
    <col min="14589" max="14589" width="8.625" style="256" customWidth="1"/>
    <col min="14590" max="14591" width="8.125" style="256" customWidth="1"/>
    <col min="14592" max="14597" width="7.375" style="256" customWidth="1"/>
    <col min="14598" max="14599" width="8.375" style="256" customWidth="1"/>
    <col min="14600" max="14844" width="9" style="256"/>
    <col min="14845" max="14845" width="8.625" style="256" customWidth="1"/>
    <col min="14846" max="14847" width="8.125" style="256" customWidth="1"/>
    <col min="14848" max="14853" width="7.375" style="256" customWidth="1"/>
    <col min="14854" max="14855" width="8.375" style="256" customWidth="1"/>
    <col min="14856" max="15100" width="9" style="256"/>
    <col min="15101" max="15101" width="8.625" style="256" customWidth="1"/>
    <col min="15102" max="15103" width="8.125" style="256" customWidth="1"/>
    <col min="15104" max="15109" width="7.375" style="256" customWidth="1"/>
    <col min="15110" max="15111" width="8.375" style="256" customWidth="1"/>
    <col min="15112" max="15356" width="9" style="256"/>
    <col min="15357" max="15357" width="8.625" style="256" customWidth="1"/>
    <col min="15358" max="15359" width="8.125" style="256" customWidth="1"/>
    <col min="15360" max="15365" width="7.375" style="256" customWidth="1"/>
    <col min="15366" max="15367" width="8.375" style="256" customWidth="1"/>
    <col min="15368" max="15612" width="9" style="256"/>
    <col min="15613" max="15613" width="8.625" style="256" customWidth="1"/>
    <col min="15614" max="15615" width="8.125" style="256" customWidth="1"/>
    <col min="15616" max="15621" width="7.375" style="256" customWidth="1"/>
    <col min="15622" max="15623" width="8.375" style="256" customWidth="1"/>
    <col min="15624" max="15868" width="9" style="256"/>
    <col min="15869" max="15869" width="8.625" style="256" customWidth="1"/>
    <col min="15870" max="15871" width="8.125" style="256" customWidth="1"/>
    <col min="15872" max="15877" width="7.375" style="256" customWidth="1"/>
    <col min="15878" max="15879" width="8.375" style="256" customWidth="1"/>
    <col min="15880" max="16124" width="9" style="256"/>
    <col min="16125" max="16125" width="8.625" style="256" customWidth="1"/>
    <col min="16126" max="16127" width="8.125" style="256" customWidth="1"/>
    <col min="16128" max="16133" width="7.375" style="256" customWidth="1"/>
    <col min="16134" max="16135" width="8.375" style="256" customWidth="1"/>
    <col min="16136" max="16384" width="9" style="256"/>
  </cols>
  <sheetData>
    <row r="1" spans="1:11" ht="25.5" customHeight="1">
      <c r="A1" s="255" t="s">
        <v>373</v>
      </c>
      <c r="K1" s="257" t="s">
        <v>374</v>
      </c>
    </row>
    <row r="2" spans="1:11" ht="18" customHeight="1">
      <c r="A2" s="2894" t="s">
        <v>375</v>
      </c>
      <c r="B2" s="2896" t="s">
        <v>129</v>
      </c>
      <c r="C2" s="2897"/>
      <c r="D2" s="2890" t="s">
        <v>376</v>
      </c>
      <c r="E2" s="2890" t="s">
        <v>377</v>
      </c>
      <c r="F2" s="2890" t="s">
        <v>378</v>
      </c>
      <c r="G2" s="2890" t="s">
        <v>379</v>
      </c>
      <c r="H2" s="2890" t="s">
        <v>380</v>
      </c>
      <c r="I2" s="2890" t="s">
        <v>381</v>
      </c>
      <c r="J2" s="2892" t="s">
        <v>382</v>
      </c>
      <c r="K2" s="2892" t="s">
        <v>383</v>
      </c>
    </row>
    <row r="3" spans="1:11" ht="31.5">
      <c r="A3" s="2895"/>
      <c r="B3" s="258"/>
      <c r="C3" s="259" t="s">
        <v>384</v>
      </c>
      <c r="D3" s="2891"/>
      <c r="E3" s="2891"/>
      <c r="F3" s="2891"/>
      <c r="G3" s="2891"/>
      <c r="H3" s="2891"/>
      <c r="I3" s="2891"/>
      <c r="J3" s="2893"/>
      <c r="K3" s="2893"/>
    </row>
    <row r="4" spans="1:11" ht="18" customHeight="1">
      <c r="A4" s="260"/>
      <c r="B4" s="2405" t="s">
        <v>385</v>
      </c>
      <c r="C4" s="261" t="s">
        <v>385</v>
      </c>
      <c r="D4" s="2405" t="s">
        <v>385</v>
      </c>
      <c r="E4" s="2405" t="s">
        <v>385</v>
      </c>
      <c r="F4" s="2405" t="s">
        <v>385</v>
      </c>
      <c r="G4" s="2405" t="s">
        <v>385</v>
      </c>
      <c r="H4" s="2405" t="s">
        <v>385</v>
      </c>
      <c r="I4" s="2405" t="s">
        <v>385</v>
      </c>
      <c r="J4" s="2405" t="s">
        <v>385</v>
      </c>
      <c r="K4" s="2405" t="s">
        <v>333</v>
      </c>
    </row>
    <row r="5" spans="1:11" ht="18" customHeight="1">
      <c r="A5" s="262" t="s">
        <v>410</v>
      </c>
      <c r="B5" s="1226">
        <v>1360</v>
      </c>
      <c r="C5" s="263" t="s">
        <v>3192</v>
      </c>
      <c r="D5" s="1227">
        <v>97</v>
      </c>
      <c r="E5" s="1227">
        <v>471</v>
      </c>
      <c r="F5" s="1227">
        <v>216</v>
      </c>
      <c r="G5" s="1227">
        <v>213</v>
      </c>
      <c r="H5" s="1227">
        <v>217</v>
      </c>
      <c r="I5" s="1227">
        <v>146</v>
      </c>
      <c r="J5" s="1226">
        <v>8390</v>
      </c>
      <c r="K5" s="1230">
        <v>16.2</v>
      </c>
    </row>
    <row r="6" spans="1:11" ht="18" customHeight="1">
      <c r="A6" s="262">
        <v>18</v>
      </c>
      <c r="B6" s="1226">
        <v>1433</v>
      </c>
      <c r="C6" s="263" t="s">
        <v>3189</v>
      </c>
      <c r="D6" s="1227">
        <v>218</v>
      </c>
      <c r="E6" s="1227">
        <v>318</v>
      </c>
      <c r="F6" s="1227">
        <v>268</v>
      </c>
      <c r="G6" s="1227">
        <v>225</v>
      </c>
      <c r="H6" s="1227">
        <v>226</v>
      </c>
      <c r="I6" s="1227">
        <v>178</v>
      </c>
      <c r="J6" s="1226">
        <v>8472</v>
      </c>
      <c r="K6" s="1230">
        <v>16.899999999999999</v>
      </c>
    </row>
    <row r="7" spans="1:11" ht="18" customHeight="1">
      <c r="A7" s="262">
        <v>19</v>
      </c>
      <c r="B7" s="1226">
        <v>1432</v>
      </c>
      <c r="C7" s="263" t="s">
        <v>3190</v>
      </c>
      <c r="D7" s="1227">
        <v>266</v>
      </c>
      <c r="E7" s="1227">
        <v>198</v>
      </c>
      <c r="F7" s="1227">
        <v>306</v>
      </c>
      <c r="G7" s="1227">
        <v>250</v>
      </c>
      <c r="H7" s="1227">
        <v>243</v>
      </c>
      <c r="I7" s="1227">
        <v>169</v>
      </c>
      <c r="J7" s="1226">
        <v>8565</v>
      </c>
      <c r="K7" s="1230">
        <v>16.7</v>
      </c>
    </row>
    <row r="8" spans="1:11" ht="18" customHeight="1">
      <c r="A8" s="262">
        <v>20</v>
      </c>
      <c r="B8" s="1226">
        <v>1475</v>
      </c>
      <c r="C8" s="263" t="s">
        <v>3191</v>
      </c>
      <c r="D8" s="1227">
        <v>302</v>
      </c>
      <c r="E8" s="1227">
        <v>251</v>
      </c>
      <c r="F8" s="1227">
        <v>258</v>
      </c>
      <c r="G8" s="1227">
        <v>253</v>
      </c>
      <c r="H8" s="1227">
        <v>242</v>
      </c>
      <c r="I8" s="1227">
        <v>169</v>
      </c>
      <c r="J8" s="1226">
        <v>8594</v>
      </c>
      <c r="K8" s="1230">
        <v>17.2</v>
      </c>
    </row>
    <row r="9" spans="1:11" ht="18" customHeight="1">
      <c r="A9" s="262">
        <v>21</v>
      </c>
      <c r="B9" s="1226">
        <v>1541</v>
      </c>
      <c r="C9" s="263" t="s">
        <v>3191</v>
      </c>
      <c r="D9" s="1227">
        <v>302</v>
      </c>
      <c r="E9" s="1227">
        <v>257</v>
      </c>
      <c r="F9" s="1227">
        <v>286</v>
      </c>
      <c r="G9" s="1227">
        <v>266</v>
      </c>
      <c r="H9" s="1227">
        <v>248</v>
      </c>
      <c r="I9" s="1227">
        <v>182</v>
      </c>
      <c r="J9" s="1226">
        <v>8726</v>
      </c>
      <c r="K9" s="1230">
        <v>17.7</v>
      </c>
    </row>
    <row r="10" spans="1:11" ht="18" customHeight="1">
      <c r="A10" s="2188">
        <v>22</v>
      </c>
      <c r="B10" s="1226">
        <v>1552</v>
      </c>
      <c r="C10" s="263" t="s">
        <v>388</v>
      </c>
      <c r="D10" s="1227">
        <v>296</v>
      </c>
      <c r="E10" s="1227">
        <v>289</v>
      </c>
      <c r="F10" s="1227">
        <v>288</v>
      </c>
      <c r="G10" s="1227">
        <v>236</v>
      </c>
      <c r="H10" s="1227">
        <v>262</v>
      </c>
      <c r="I10" s="1227">
        <v>181</v>
      </c>
      <c r="J10" s="1226">
        <v>8685</v>
      </c>
      <c r="K10" s="1230">
        <v>17.899999999999999</v>
      </c>
    </row>
    <row r="11" spans="1:11" ht="18" customHeight="1">
      <c r="A11" s="262">
        <v>23</v>
      </c>
      <c r="B11" s="1226">
        <v>1588</v>
      </c>
      <c r="C11" s="263" t="s">
        <v>389</v>
      </c>
      <c r="D11" s="1227">
        <v>263</v>
      </c>
      <c r="E11" s="1227">
        <v>296</v>
      </c>
      <c r="F11" s="1227">
        <v>311</v>
      </c>
      <c r="G11" s="1227">
        <v>255</v>
      </c>
      <c r="H11" s="1227">
        <v>268</v>
      </c>
      <c r="I11" s="1227">
        <v>195</v>
      </c>
      <c r="J11" s="1226">
        <v>8550</v>
      </c>
      <c r="K11" s="1230">
        <v>18.600000000000001</v>
      </c>
    </row>
    <row r="12" spans="1:11" ht="18" customHeight="1">
      <c r="A12" s="262">
        <v>24</v>
      </c>
      <c r="B12" s="1226">
        <v>1630</v>
      </c>
      <c r="C12" s="263" t="s">
        <v>390</v>
      </c>
      <c r="D12" s="1227">
        <v>276</v>
      </c>
      <c r="E12" s="1227">
        <v>284</v>
      </c>
      <c r="F12" s="1227">
        <v>328</v>
      </c>
      <c r="G12" s="1227">
        <v>246</v>
      </c>
      <c r="H12" s="1227">
        <v>284</v>
      </c>
      <c r="I12" s="1227">
        <v>212</v>
      </c>
      <c r="J12" s="1226">
        <v>8662</v>
      </c>
      <c r="K12" s="1230">
        <v>18.8</v>
      </c>
    </row>
    <row r="13" spans="1:11" ht="18" customHeight="1">
      <c r="A13" s="262">
        <v>25</v>
      </c>
      <c r="B13" s="1226">
        <v>1730</v>
      </c>
      <c r="C13" s="263" t="s">
        <v>391</v>
      </c>
      <c r="D13" s="1227">
        <v>306</v>
      </c>
      <c r="E13" s="1227">
        <v>322</v>
      </c>
      <c r="F13" s="1227">
        <v>326</v>
      </c>
      <c r="G13" s="1227">
        <v>271</v>
      </c>
      <c r="H13" s="1227">
        <v>279</v>
      </c>
      <c r="I13" s="1227">
        <v>226</v>
      </c>
      <c r="J13" s="1226">
        <v>8906</v>
      </c>
      <c r="K13" s="1230">
        <v>19.399999999999999</v>
      </c>
    </row>
    <row r="14" spans="1:11" ht="18" customHeight="1">
      <c r="A14" s="262">
        <v>26</v>
      </c>
      <c r="B14" s="1226">
        <v>1737</v>
      </c>
      <c r="C14" s="263" t="s">
        <v>392</v>
      </c>
      <c r="D14" s="1227">
        <v>353</v>
      </c>
      <c r="E14" s="1227">
        <v>308</v>
      </c>
      <c r="F14" s="1227">
        <v>324</v>
      </c>
      <c r="G14" s="1227">
        <v>264</v>
      </c>
      <c r="H14" s="1227">
        <v>288</v>
      </c>
      <c r="I14" s="1227">
        <v>200</v>
      </c>
      <c r="J14" s="1226">
        <v>9096</v>
      </c>
      <c r="K14" s="1230">
        <v>19.100000000000001</v>
      </c>
    </row>
    <row r="15" spans="1:11" ht="18" customHeight="1">
      <c r="A15" s="262">
        <v>27</v>
      </c>
      <c r="B15" s="1226">
        <v>1751</v>
      </c>
      <c r="C15" s="263" t="s">
        <v>388</v>
      </c>
      <c r="D15" s="1227">
        <v>381</v>
      </c>
      <c r="E15" s="1227">
        <v>285</v>
      </c>
      <c r="F15" s="1227">
        <v>334</v>
      </c>
      <c r="G15" s="1227">
        <v>261</v>
      </c>
      <c r="H15" s="1227">
        <v>299</v>
      </c>
      <c r="I15" s="1227">
        <v>191</v>
      </c>
      <c r="J15" s="1226">
        <v>9213</v>
      </c>
      <c r="K15" s="1230">
        <v>19</v>
      </c>
    </row>
    <row r="16" spans="1:11" ht="18" customHeight="1">
      <c r="A16" s="262">
        <v>28</v>
      </c>
      <c r="B16" s="1226">
        <v>1732</v>
      </c>
      <c r="C16" s="263" t="s">
        <v>393</v>
      </c>
      <c r="D16" s="1227">
        <v>361</v>
      </c>
      <c r="E16" s="1227">
        <v>227</v>
      </c>
      <c r="F16" s="1227">
        <v>377</v>
      </c>
      <c r="G16" s="1227">
        <v>277</v>
      </c>
      <c r="H16" s="1227">
        <v>300</v>
      </c>
      <c r="I16" s="1227">
        <v>190</v>
      </c>
      <c r="J16" s="1226">
        <v>9267</v>
      </c>
      <c r="K16" s="1230">
        <v>18.7</v>
      </c>
    </row>
    <row r="17" spans="1:11" ht="18" customHeight="1">
      <c r="A17" s="262">
        <v>29</v>
      </c>
      <c r="B17" s="1226">
        <v>1730</v>
      </c>
      <c r="C17" s="263" t="s">
        <v>389</v>
      </c>
      <c r="D17" s="1227">
        <v>256</v>
      </c>
      <c r="E17" s="1227">
        <v>233</v>
      </c>
      <c r="F17" s="1227">
        <v>433</v>
      </c>
      <c r="G17" s="1227">
        <v>315</v>
      </c>
      <c r="H17" s="1227">
        <v>302</v>
      </c>
      <c r="I17" s="1227">
        <v>191</v>
      </c>
      <c r="J17" s="1226">
        <v>9328</v>
      </c>
      <c r="K17" s="1230">
        <v>18.600000000000001</v>
      </c>
    </row>
    <row r="18" spans="1:11" ht="18" customHeight="1">
      <c r="A18" s="262">
        <v>30</v>
      </c>
      <c r="B18" s="1226">
        <v>1666</v>
      </c>
      <c r="C18" s="263" t="s">
        <v>389</v>
      </c>
      <c r="D18" s="1227">
        <v>200</v>
      </c>
      <c r="E18" s="1227">
        <v>234</v>
      </c>
      <c r="F18" s="1227">
        <v>432</v>
      </c>
      <c r="G18" s="1227">
        <v>333</v>
      </c>
      <c r="H18" s="1227">
        <v>282</v>
      </c>
      <c r="I18" s="1227">
        <v>185</v>
      </c>
      <c r="J18" s="1226">
        <v>9256</v>
      </c>
      <c r="K18" s="1230">
        <v>18</v>
      </c>
    </row>
    <row r="19" spans="1:11" ht="18" customHeight="1">
      <c r="A19" s="262" t="s">
        <v>394</v>
      </c>
      <c r="B19" s="1226">
        <v>1672</v>
      </c>
      <c r="C19" s="263" t="s">
        <v>393</v>
      </c>
      <c r="D19" s="1227">
        <v>224</v>
      </c>
      <c r="E19" s="1227">
        <v>212</v>
      </c>
      <c r="F19" s="1227">
        <v>453</v>
      </c>
      <c r="G19" s="1227">
        <v>348</v>
      </c>
      <c r="H19" s="1227">
        <v>269</v>
      </c>
      <c r="I19" s="1227">
        <v>166</v>
      </c>
      <c r="J19" s="1226">
        <v>9244</v>
      </c>
      <c r="K19" s="1230">
        <v>18.100000000000001</v>
      </c>
    </row>
    <row r="20" spans="1:11" ht="18" customHeight="1">
      <c r="A20" s="2402">
        <v>2</v>
      </c>
      <c r="B20" s="1228">
        <v>1714</v>
      </c>
      <c r="C20" s="264" t="s">
        <v>395</v>
      </c>
      <c r="D20" s="1229">
        <v>259</v>
      </c>
      <c r="E20" s="1229">
        <v>231</v>
      </c>
      <c r="F20" s="1229">
        <v>436</v>
      </c>
      <c r="G20" s="1229">
        <v>335</v>
      </c>
      <c r="H20" s="1229">
        <v>291</v>
      </c>
      <c r="I20" s="1229">
        <v>162</v>
      </c>
      <c r="J20" s="1228">
        <v>9343</v>
      </c>
      <c r="K20" s="1231">
        <v>18.3</v>
      </c>
    </row>
    <row r="21" spans="1:11" ht="18" customHeight="1">
      <c r="A21" s="256" t="s">
        <v>396</v>
      </c>
    </row>
  </sheetData>
  <mergeCells count="10">
    <mergeCell ref="H2:H3"/>
    <mergeCell ref="I2:I3"/>
    <mergeCell ref="J2:J3"/>
    <mergeCell ref="K2:K3"/>
    <mergeCell ref="A2:A3"/>
    <mergeCell ref="B2:C2"/>
    <mergeCell ref="D2:D3"/>
    <mergeCell ref="E2:E3"/>
    <mergeCell ref="F2:F3"/>
    <mergeCell ref="G2:G3"/>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view="pageBreakPreview" zoomScaleNormal="100" zoomScaleSheetLayoutView="100" workbookViewId="0">
      <selection activeCell="L13" sqref="L13"/>
    </sheetView>
  </sheetViews>
  <sheetFormatPr defaultRowHeight="13.5"/>
  <cols>
    <col min="1" max="1" width="11.625" style="256" customWidth="1"/>
    <col min="2" max="11" width="7.125" style="256" customWidth="1"/>
    <col min="12" max="252" width="9" style="256"/>
    <col min="253" max="253" width="8.625" style="256" customWidth="1"/>
    <col min="254" max="255" width="8.125" style="256" customWidth="1"/>
    <col min="256" max="261" width="7.375" style="256" customWidth="1"/>
    <col min="262" max="263" width="8.375" style="256" customWidth="1"/>
    <col min="264" max="508" width="9" style="256"/>
    <col min="509" max="509" width="8.625" style="256" customWidth="1"/>
    <col min="510" max="511" width="8.125" style="256" customWidth="1"/>
    <col min="512" max="517" width="7.375" style="256" customWidth="1"/>
    <col min="518" max="519" width="8.375" style="256" customWidth="1"/>
    <col min="520" max="764" width="9" style="256"/>
    <col min="765" max="765" width="8.625" style="256" customWidth="1"/>
    <col min="766" max="767" width="8.125" style="256" customWidth="1"/>
    <col min="768" max="773" width="7.375" style="256" customWidth="1"/>
    <col min="774" max="775" width="8.375" style="256" customWidth="1"/>
    <col min="776" max="1020" width="9" style="256"/>
    <col min="1021" max="1021" width="8.625" style="256" customWidth="1"/>
    <col min="1022" max="1023" width="8.125" style="256" customWidth="1"/>
    <col min="1024" max="1029" width="7.375" style="256" customWidth="1"/>
    <col min="1030" max="1031" width="8.375" style="256" customWidth="1"/>
    <col min="1032" max="1276" width="9" style="256"/>
    <col min="1277" max="1277" width="8.625" style="256" customWidth="1"/>
    <col min="1278" max="1279" width="8.125" style="256" customWidth="1"/>
    <col min="1280" max="1285" width="7.375" style="256" customWidth="1"/>
    <col min="1286" max="1287" width="8.375" style="256" customWidth="1"/>
    <col min="1288" max="1532" width="9" style="256"/>
    <col min="1533" max="1533" width="8.625" style="256" customWidth="1"/>
    <col min="1534" max="1535" width="8.125" style="256" customWidth="1"/>
    <col min="1536" max="1541" width="7.375" style="256" customWidth="1"/>
    <col min="1542" max="1543" width="8.375" style="256" customWidth="1"/>
    <col min="1544" max="1788" width="9" style="256"/>
    <col min="1789" max="1789" width="8.625" style="256" customWidth="1"/>
    <col min="1790" max="1791" width="8.125" style="256" customWidth="1"/>
    <col min="1792" max="1797" width="7.375" style="256" customWidth="1"/>
    <col min="1798" max="1799" width="8.375" style="256" customWidth="1"/>
    <col min="1800" max="2044" width="9" style="256"/>
    <col min="2045" max="2045" width="8.625" style="256" customWidth="1"/>
    <col min="2046" max="2047" width="8.125" style="256" customWidth="1"/>
    <col min="2048" max="2053" width="7.375" style="256" customWidth="1"/>
    <col min="2054" max="2055" width="8.375" style="256" customWidth="1"/>
    <col min="2056" max="2300" width="9" style="256"/>
    <col min="2301" max="2301" width="8.625" style="256" customWidth="1"/>
    <col min="2302" max="2303" width="8.125" style="256" customWidth="1"/>
    <col min="2304" max="2309" width="7.375" style="256" customWidth="1"/>
    <col min="2310" max="2311" width="8.375" style="256" customWidth="1"/>
    <col min="2312" max="2556" width="9" style="256"/>
    <col min="2557" max="2557" width="8.625" style="256" customWidth="1"/>
    <col min="2558" max="2559" width="8.125" style="256" customWidth="1"/>
    <col min="2560" max="2565" width="7.375" style="256" customWidth="1"/>
    <col min="2566" max="2567" width="8.375" style="256" customWidth="1"/>
    <col min="2568" max="2812" width="9" style="256"/>
    <col min="2813" max="2813" width="8.625" style="256" customWidth="1"/>
    <col min="2814" max="2815" width="8.125" style="256" customWidth="1"/>
    <col min="2816" max="2821" width="7.375" style="256" customWidth="1"/>
    <col min="2822" max="2823" width="8.375" style="256" customWidth="1"/>
    <col min="2824" max="3068" width="9" style="256"/>
    <col min="3069" max="3069" width="8.625" style="256" customWidth="1"/>
    <col min="3070" max="3071" width="8.125" style="256" customWidth="1"/>
    <col min="3072" max="3077" width="7.375" style="256" customWidth="1"/>
    <col min="3078" max="3079" width="8.375" style="256" customWidth="1"/>
    <col min="3080" max="3324" width="9" style="256"/>
    <col min="3325" max="3325" width="8.625" style="256" customWidth="1"/>
    <col min="3326" max="3327" width="8.125" style="256" customWidth="1"/>
    <col min="3328" max="3333" width="7.375" style="256" customWidth="1"/>
    <col min="3334" max="3335" width="8.375" style="256" customWidth="1"/>
    <col min="3336" max="3580" width="9" style="256"/>
    <col min="3581" max="3581" width="8.625" style="256" customWidth="1"/>
    <col min="3582" max="3583" width="8.125" style="256" customWidth="1"/>
    <col min="3584" max="3589" width="7.375" style="256" customWidth="1"/>
    <col min="3590" max="3591" width="8.375" style="256" customWidth="1"/>
    <col min="3592" max="3836" width="9" style="256"/>
    <col min="3837" max="3837" width="8.625" style="256" customWidth="1"/>
    <col min="3838" max="3839" width="8.125" style="256" customWidth="1"/>
    <col min="3840" max="3845" width="7.375" style="256" customWidth="1"/>
    <col min="3846" max="3847" width="8.375" style="256" customWidth="1"/>
    <col min="3848" max="4092" width="9" style="256"/>
    <col min="4093" max="4093" width="8.625" style="256" customWidth="1"/>
    <col min="4094" max="4095" width="8.125" style="256" customWidth="1"/>
    <col min="4096" max="4101" width="7.375" style="256" customWidth="1"/>
    <col min="4102" max="4103" width="8.375" style="256" customWidth="1"/>
    <col min="4104" max="4348" width="9" style="256"/>
    <col min="4349" max="4349" width="8.625" style="256" customWidth="1"/>
    <col min="4350" max="4351" width="8.125" style="256" customWidth="1"/>
    <col min="4352" max="4357" width="7.375" style="256" customWidth="1"/>
    <col min="4358" max="4359" width="8.375" style="256" customWidth="1"/>
    <col min="4360" max="4604" width="9" style="256"/>
    <col min="4605" max="4605" width="8.625" style="256" customWidth="1"/>
    <col min="4606" max="4607" width="8.125" style="256" customWidth="1"/>
    <col min="4608" max="4613" width="7.375" style="256" customWidth="1"/>
    <col min="4614" max="4615" width="8.375" style="256" customWidth="1"/>
    <col min="4616" max="4860" width="9" style="256"/>
    <col min="4861" max="4861" width="8.625" style="256" customWidth="1"/>
    <col min="4862" max="4863" width="8.125" style="256" customWidth="1"/>
    <col min="4864" max="4869" width="7.375" style="256" customWidth="1"/>
    <col min="4870" max="4871" width="8.375" style="256" customWidth="1"/>
    <col min="4872" max="5116" width="9" style="256"/>
    <col min="5117" max="5117" width="8.625" style="256" customWidth="1"/>
    <col min="5118" max="5119" width="8.125" style="256" customWidth="1"/>
    <col min="5120" max="5125" width="7.375" style="256" customWidth="1"/>
    <col min="5126" max="5127" width="8.375" style="256" customWidth="1"/>
    <col min="5128" max="5372" width="9" style="256"/>
    <col min="5373" max="5373" width="8.625" style="256" customWidth="1"/>
    <col min="5374" max="5375" width="8.125" style="256" customWidth="1"/>
    <col min="5376" max="5381" width="7.375" style="256" customWidth="1"/>
    <col min="5382" max="5383" width="8.375" style="256" customWidth="1"/>
    <col min="5384" max="5628" width="9" style="256"/>
    <col min="5629" max="5629" width="8.625" style="256" customWidth="1"/>
    <col min="5630" max="5631" width="8.125" style="256" customWidth="1"/>
    <col min="5632" max="5637" width="7.375" style="256" customWidth="1"/>
    <col min="5638" max="5639" width="8.375" style="256" customWidth="1"/>
    <col min="5640" max="5884" width="9" style="256"/>
    <col min="5885" max="5885" width="8.625" style="256" customWidth="1"/>
    <col min="5886" max="5887" width="8.125" style="256" customWidth="1"/>
    <col min="5888" max="5893" width="7.375" style="256" customWidth="1"/>
    <col min="5894" max="5895" width="8.375" style="256" customWidth="1"/>
    <col min="5896" max="6140" width="9" style="256"/>
    <col min="6141" max="6141" width="8.625" style="256" customWidth="1"/>
    <col min="6142" max="6143" width="8.125" style="256" customWidth="1"/>
    <col min="6144" max="6149" width="7.375" style="256" customWidth="1"/>
    <col min="6150" max="6151" width="8.375" style="256" customWidth="1"/>
    <col min="6152" max="6396" width="9" style="256"/>
    <col min="6397" max="6397" width="8.625" style="256" customWidth="1"/>
    <col min="6398" max="6399" width="8.125" style="256" customWidth="1"/>
    <col min="6400" max="6405" width="7.375" style="256" customWidth="1"/>
    <col min="6406" max="6407" width="8.375" style="256" customWidth="1"/>
    <col min="6408" max="6652" width="9" style="256"/>
    <col min="6653" max="6653" width="8.625" style="256" customWidth="1"/>
    <col min="6654" max="6655" width="8.125" style="256" customWidth="1"/>
    <col min="6656" max="6661" width="7.375" style="256" customWidth="1"/>
    <col min="6662" max="6663" width="8.375" style="256" customWidth="1"/>
    <col min="6664" max="6908" width="9" style="256"/>
    <col min="6909" max="6909" width="8.625" style="256" customWidth="1"/>
    <col min="6910" max="6911" width="8.125" style="256" customWidth="1"/>
    <col min="6912" max="6917" width="7.375" style="256" customWidth="1"/>
    <col min="6918" max="6919" width="8.375" style="256" customWidth="1"/>
    <col min="6920" max="7164" width="9" style="256"/>
    <col min="7165" max="7165" width="8.625" style="256" customWidth="1"/>
    <col min="7166" max="7167" width="8.125" style="256" customWidth="1"/>
    <col min="7168" max="7173" width="7.375" style="256" customWidth="1"/>
    <col min="7174" max="7175" width="8.375" style="256" customWidth="1"/>
    <col min="7176" max="7420" width="9" style="256"/>
    <col min="7421" max="7421" width="8.625" style="256" customWidth="1"/>
    <col min="7422" max="7423" width="8.125" style="256" customWidth="1"/>
    <col min="7424" max="7429" width="7.375" style="256" customWidth="1"/>
    <col min="7430" max="7431" width="8.375" style="256" customWidth="1"/>
    <col min="7432" max="7676" width="9" style="256"/>
    <col min="7677" max="7677" width="8.625" style="256" customWidth="1"/>
    <col min="7678" max="7679" width="8.125" style="256" customWidth="1"/>
    <col min="7680" max="7685" width="7.375" style="256" customWidth="1"/>
    <col min="7686" max="7687" width="8.375" style="256" customWidth="1"/>
    <col min="7688" max="7932" width="9" style="256"/>
    <col min="7933" max="7933" width="8.625" style="256" customWidth="1"/>
    <col min="7934" max="7935" width="8.125" style="256" customWidth="1"/>
    <col min="7936" max="7941" width="7.375" style="256" customWidth="1"/>
    <col min="7942" max="7943" width="8.375" style="256" customWidth="1"/>
    <col min="7944" max="8188" width="9" style="256"/>
    <col min="8189" max="8189" width="8.625" style="256" customWidth="1"/>
    <col min="8190" max="8191" width="8.125" style="256" customWidth="1"/>
    <col min="8192" max="8197" width="7.375" style="256" customWidth="1"/>
    <col min="8198" max="8199" width="8.375" style="256" customWidth="1"/>
    <col min="8200" max="8444" width="9" style="256"/>
    <col min="8445" max="8445" width="8.625" style="256" customWidth="1"/>
    <col min="8446" max="8447" width="8.125" style="256" customWidth="1"/>
    <col min="8448" max="8453" width="7.375" style="256" customWidth="1"/>
    <col min="8454" max="8455" width="8.375" style="256" customWidth="1"/>
    <col min="8456" max="8700" width="9" style="256"/>
    <col min="8701" max="8701" width="8.625" style="256" customWidth="1"/>
    <col min="8702" max="8703" width="8.125" style="256" customWidth="1"/>
    <col min="8704" max="8709" width="7.375" style="256" customWidth="1"/>
    <col min="8710" max="8711" width="8.375" style="256" customWidth="1"/>
    <col min="8712" max="8956" width="9" style="256"/>
    <col min="8957" max="8957" width="8.625" style="256" customWidth="1"/>
    <col min="8958" max="8959" width="8.125" style="256" customWidth="1"/>
    <col min="8960" max="8965" width="7.375" style="256" customWidth="1"/>
    <col min="8966" max="8967" width="8.375" style="256" customWidth="1"/>
    <col min="8968" max="9212" width="9" style="256"/>
    <col min="9213" max="9213" width="8.625" style="256" customWidth="1"/>
    <col min="9214" max="9215" width="8.125" style="256" customWidth="1"/>
    <col min="9216" max="9221" width="7.375" style="256" customWidth="1"/>
    <col min="9222" max="9223" width="8.375" style="256" customWidth="1"/>
    <col min="9224" max="9468" width="9" style="256"/>
    <col min="9469" max="9469" width="8.625" style="256" customWidth="1"/>
    <col min="9470" max="9471" width="8.125" style="256" customWidth="1"/>
    <col min="9472" max="9477" width="7.375" style="256" customWidth="1"/>
    <col min="9478" max="9479" width="8.375" style="256" customWidth="1"/>
    <col min="9480" max="9724" width="9" style="256"/>
    <col min="9725" max="9725" width="8.625" style="256" customWidth="1"/>
    <col min="9726" max="9727" width="8.125" style="256" customWidth="1"/>
    <col min="9728" max="9733" width="7.375" style="256" customWidth="1"/>
    <col min="9734" max="9735" width="8.375" style="256" customWidth="1"/>
    <col min="9736" max="9980" width="9" style="256"/>
    <col min="9981" max="9981" width="8.625" style="256" customWidth="1"/>
    <col min="9982" max="9983" width="8.125" style="256" customWidth="1"/>
    <col min="9984" max="9989" width="7.375" style="256" customWidth="1"/>
    <col min="9990" max="9991" width="8.375" style="256" customWidth="1"/>
    <col min="9992" max="10236" width="9" style="256"/>
    <col min="10237" max="10237" width="8.625" style="256" customWidth="1"/>
    <col min="10238" max="10239" width="8.125" style="256" customWidth="1"/>
    <col min="10240" max="10245" width="7.375" style="256" customWidth="1"/>
    <col min="10246" max="10247" width="8.375" style="256" customWidth="1"/>
    <col min="10248" max="10492" width="9" style="256"/>
    <col min="10493" max="10493" width="8.625" style="256" customWidth="1"/>
    <col min="10494" max="10495" width="8.125" style="256" customWidth="1"/>
    <col min="10496" max="10501" width="7.375" style="256" customWidth="1"/>
    <col min="10502" max="10503" width="8.375" style="256" customWidth="1"/>
    <col min="10504" max="10748" width="9" style="256"/>
    <col min="10749" max="10749" width="8.625" style="256" customWidth="1"/>
    <col min="10750" max="10751" width="8.125" style="256" customWidth="1"/>
    <col min="10752" max="10757" width="7.375" style="256" customWidth="1"/>
    <col min="10758" max="10759" width="8.375" style="256" customWidth="1"/>
    <col min="10760" max="11004" width="9" style="256"/>
    <col min="11005" max="11005" width="8.625" style="256" customWidth="1"/>
    <col min="11006" max="11007" width="8.125" style="256" customWidth="1"/>
    <col min="11008" max="11013" width="7.375" style="256" customWidth="1"/>
    <col min="11014" max="11015" width="8.375" style="256" customWidth="1"/>
    <col min="11016" max="11260" width="9" style="256"/>
    <col min="11261" max="11261" width="8.625" style="256" customWidth="1"/>
    <col min="11262" max="11263" width="8.125" style="256" customWidth="1"/>
    <col min="11264" max="11269" width="7.375" style="256" customWidth="1"/>
    <col min="11270" max="11271" width="8.375" style="256" customWidth="1"/>
    <col min="11272" max="11516" width="9" style="256"/>
    <col min="11517" max="11517" width="8.625" style="256" customWidth="1"/>
    <col min="11518" max="11519" width="8.125" style="256" customWidth="1"/>
    <col min="11520" max="11525" width="7.375" style="256" customWidth="1"/>
    <col min="11526" max="11527" width="8.375" style="256" customWidth="1"/>
    <col min="11528" max="11772" width="9" style="256"/>
    <col min="11773" max="11773" width="8.625" style="256" customWidth="1"/>
    <col min="11774" max="11775" width="8.125" style="256" customWidth="1"/>
    <col min="11776" max="11781" width="7.375" style="256" customWidth="1"/>
    <col min="11782" max="11783" width="8.375" style="256" customWidth="1"/>
    <col min="11784" max="12028" width="9" style="256"/>
    <col min="12029" max="12029" width="8.625" style="256" customWidth="1"/>
    <col min="12030" max="12031" width="8.125" style="256" customWidth="1"/>
    <col min="12032" max="12037" width="7.375" style="256" customWidth="1"/>
    <col min="12038" max="12039" width="8.375" style="256" customWidth="1"/>
    <col min="12040" max="12284" width="9" style="256"/>
    <col min="12285" max="12285" width="8.625" style="256" customWidth="1"/>
    <col min="12286" max="12287" width="8.125" style="256" customWidth="1"/>
    <col min="12288" max="12293" width="7.375" style="256" customWidth="1"/>
    <col min="12294" max="12295" width="8.375" style="256" customWidth="1"/>
    <col min="12296" max="12540" width="9" style="256"/>
    <col min="12541" max="12541" width="8.625" style="256" customWidth="1"/>
    <col min="12542" max="12543" width="8.125" style="256" customWidth="1"/>
    <col min="12544" max="12549" width="7.375" style="256" customWidth="1"/>
    <col min="12550" max="12551" width="8.375" style="256" customWidth="1"/>
    <col min="12552" max="12796" width="9" style="256"/>
    <col min="12797" max="12797" width="8.625" style="256" customWidth="1"/>
    <col min="12798" max="12799" width="8.125" style="256" customWidth="1"/>
    <col min="12800" max="12805" width="7.375" style="256" customWidth="1"/>
    <col min="12806" max="12807" width="8.375" style="256" customWidth="1"/>
    <col min="12808" max="13052" width="9" style="256"/>
    <col min="13053" max="13053" width="8.625" style="256" customWidth="1"/>
    <col min="13054" max="13055" width="8.125" style="256" customWidth="1"/>
    <col min="13056" max="13061" width="7.375" style="256" customWidth="1"/>
    <col min="13062" max="13063" width="8.375" style="256" customWidth="1"/>
    <col min="13064" max="13308" width="9" style="256"/>
    <col min="13309" max="13309" width="8.625" style="256" customWidth="1"/>
    <col min="13310" max="13311" width="8.125" style="256" customWidth="1"/>
    <col min="13312" max="13317" width="7.375" style="256" customWidth="1"/>
    <col min="13318" max="13319" width="8.375" style="256" customWidth="1"/>
    <col min="13320" max="13564" width="9" style="256"/>
    <col min="13565" max="13565" width="8.625" style="256" customWidth="1"/>
    <col min="13566" max="13567" width="8.125" style="256" customWidth="1"/>
    <col min="13568" max="13573" width="7.375" style="256" customWidth="1"/>
    <col min="13574" max="13575" width="8.375" style="256" customWidth="1"/>
    <col min="13576" max="13820" width="9" style="256"/>
    <col min="13821" max="13821" width="8.625" style="256" customWidth="1"/>
    <col min="13822" max="13823" width="8.125" style="256" customWidth="1"/>
    <col min="13824" max="13829" width="7.375" style="256" customWidth="1"/>
    <col min="13830" max="13831" width="8.375" style="256" customWidth="1"/>
    <col min="13832" max="14076" width="9" style="256"/>
    <col min="14077" max="14077" width="8.625" style="256" customWidth="1"/>
    <col min="14078" max="14079" width="8.125" style="256" customWidth="1"/>
    <col min="14080" max="14085" width="7.375" style="256" customWidth="1"/>
    <col min="14086" max="14087" width="8.375" style="256" customWidth="1"/>
    <col min="14088" max="14332" width="9" style="256"/>
    <col min="14333" max="14333" width="8.625" style="256" customWidth="1"/>
    <col min="14334" max="14335" width="8.125" style="256" customWidth="1"/>
    <col min="14336" max="14341" width="7.375" style="256" customWidth="1"/>
    <col min="14342" max="14343" width="8.375" style="256" customWidth="1"/>
    <col min="14344" max="14588" width="9" style="256"/>
    <col min="14589" max="14589" width="8.625" style="256" customWidth="1"/>
    <col min="14590" max="14591" width="8.125" style="256" customWidth="1"/>
    <col min="14592" max="14597" width="7.375" style="256" customWidth="1"/>
    <col min="14598" max="14599" width="8.375" style="256" customWidth="1"/>
    <col min="14600" max="14844" width="9" style="256"/>
    <col min="14845" max="14845" width="8.625" style="256" customWidth="1"/>
    <col min="14846" max="14847" width="8.125" style="256" customWidth="1"/>
    <col min="14848" max="14853" width="7.375" style="256" customWidth="1"/>
    <col min="14854" max="14855" width="8.375" style="256" customWidth="1"/>
    <col min="14856" max="15100" width="9" style="256"/>
    <col min="15101" max="15101" width="8.625" style="256" customWidth="1"/>
    <col min="15102" max="15103" width="8.125" style="256" customWidth="1"/>
    <col min="15104" max="15109" width="7.375" style="256" customWidth="1"/>
    <col min="15110" max="15111" width="8.375" style="256" customWidth="1"/>
    <col min="15112" max="15356" width="9" style="256"/>
    <col min="15357" max="15357" width="8.625" style="256" customWidth="1"/>
    <col min="15358" max="15359" width="8.125" style="256" customWidth="1"/>
    <col min="15360" max="15365" width="7.375" style="256" customWidth="1"/>
    <col min="15366" max="15367" width="8.375" style="256" customWidth="1"/>
    <col min="15368" max="15612" width="9" style="256"/>
    <col min="15613" max="15613" width="8.625" style="256" customWidth="1"/>
    <col min="15614" max="15615" width="8.125" style="256" customWidth="1"/>
    <col min="15616" max="15621" width="7.375" style="256" customWidth="1"/>
    <col min="15622" max="15623" width="8.375" style="256" customWidth="1"/>
    <col min="15624" max="15868" width="9" style="256"/>
    <col min="15869" max="15869" width="8.625" style="256" customWidth="1"/>
    <col min="15870" max="15871" width="8.125" style="256" customWidth="1"/>
    <col min="15872" max="15877" width="7.375" style="256" customWidth="1"/>
    <col min="15878" max="15879" width="8.375" style="256" customWidth="1"/>
    <col min="15880" max="16124" width="9" style="256"/>
    <col min="16125" max="16125" width="8.625" style="256" customWidth="1"/>
    <col min="16126" max="16127" width="8.125" style="256" customWidth="1"/>
    <col min="16128" max="16133" width="7.375" style="256" customWidth="1"/>
    <col min="16134" max="16135" width="8.375" style="256" customWidth="1"/>
    <col min="16136" max="16384" width="9" style="256"/>
  </cols>
  <sheetData>
    <row r="1" spans="1:5" ht="25.5" customHeight="1">
      <c r="A1" s="2902" t="s">
        <v>3350</v>
      </c>
      <c r="B1" s="2902"/>
      <c r="C1" s="265"/>
      <c r="D1" s="266"/>
      <c r="E1" s="266"/>
    </row>
    <row r="2" spans="1:5" ht="18" customHeight="1">
      <c r="A2" s="1734" t="s">
        <v>324</v>
      </c>
      <c r="B2" s="2678" t="s">
        <v>397</v>
      </c>
      <c r="C2" s="2551"/>
      <c r="D2" s="2900" t="s">
        <v>398</v>
      </c>
      <c r="E2" s="2901"/>
    </row>
    <row r="3" spans="1:5" ht="18" customHeight="1">
      <c r="A3" s="1771"/>
      <c r="B3" s="2903" t="s">
        <v>399</v>
      </c>
      <c r="C3" s="2904"/>
      <c r="D3" s="2905" t="s">
        <v>385</v>
      </c>
      <c r="E3" s="2906"/>
    </row>
    <row r="4" spans="1:5" ht="18" customHeight="1">
      <c r="A4" s="262" t="s">
        <v>3464</v>
      </c>
      <c r="B4" s="2898">
        <v>15</v>
      </c>
      <c r="C4" s="2899"/>
      <c r="D4" s="2898">
        <v>803</v>
      </c>
      <c r="E4" s="2899"/>
    </row>
    <row r="5" spans="1:5" ht="18" customHeight="1">
      <c r="A5" s="262">
        <v>18</v>
      </c>
      <c r="B5" s="2898">
        <v>10</v>
      </c>
      <c r="C5" s="2899"/>
      <c r="D5" s="2898">
        <v>611</v>
      </c>
      <c r="E5" s="2899"/>
    </row>
    <row r="6" spans="1:5" ht="18" customHeight="1">
      <c r="A6" s="262">
        <v>19</v>
      </c>
      <c r="B6" s="2898">
        <v>7</v>
      </c>
      <c r="C6" s="2899"/>
      <c r="D6" s="2898">
        <v>587</v>
      </c>
      <c r="E6" s="2899"/>
    </row>
    <row r="7" spans="1:5" ht="18" customHeight="1">
      <c r="A7" s="262">
        <v>20</v>
      </c>
      <c r="B7" s="2898">
        <v>8</v>
      </c>
      <c r="C7" s="2899"/>
      <c r="D7" s="2898">
        <v>619</v>
      </c>
      <c r="E7" s="2899"/>
    </row>
    <row r="8" spans="1:5" ht="18" customHeight="1">
      <c r="A8" s="262">
        <v>21</v>
      </c>
      <c r="B8" s="2898">
        <v>9</v>
      </c>
      <c r="C8" s="2899"/>
      <c r="D8" s="2898">
        <v>669</v>
      </c>
      <c r="E8" s="2899"/>
    </row>
    <row r="9" spans="1:5" ht="18" customHeight="1">
      <c r="A9" s="262">
        <v>22</v>
      </c>
      <c r="B9" s="2898">
        <v>9</v>
      </c>
      <c r="C9" s="2899"/>
      <c r="D9" s="2898">
        <v>675</v>
      </c>
      <c r="E9" s="2899"/>
    </row>
    <row r="10" spans="1:5" ht="18" customHeight="1">
      <c r="A10" s="2147">
        <v>23</v>
      </c>
      <c r="B10" s="2898">
        <v>10</v>
      </c>
      <c r="C10" s="2899"/>
      <c r="D10" s="2898">
        <v>784</v>
      </c>
      <c r="E10" s="2899"/>
    </row>
    <row r="11" spans="1:5" ht="18" customHeight="1">
      <c r="A11" s="2147">
        <v>24</v>
      </c>
      <c r="B11" s="2898">
        <v>9</v>
      </c>
      <c r="C11" s="2899"/>
      <c r="D11" s="2898">
        <v>640</v>
      </c>
      <c r="E11" s="2899"/>
    </row>
    <row r="12" spans="1:5" ht="18" customHeight="1">
      <c r="A12" s="2147">
        <v>25</v>
      </c>
      <c r="B12" s="2898">
        <v>13</v>
      </c>
      <c r="C12" s="2899"/>
      <c r="D12" s="2898">
        <v>784</v>
      </c>
      <c r="E12" s="2899"/>
    </row>
    <row r="13" spans="1:5" ht="18" customHeight="1">
      <c r="A13" s="2147">
        <v>26</v>
      </c>
      <c r="B13" s="2898">
        <v>12</v>
      </c>
      <c r="C13" s="2899"/>
      <c r="D13" s="2898">
        <v>705</v>
      </c>
      <c r="E13" s="2899"/>
    </row>
    <row r="14" spans="1:5" ht="18" customHeight="1">
      <c r="A14" s="1771">
        <v>27</v>
      </c>
      <c r="B14" s="2898">
        <v>14</v>
      </c>
      <c r="C14" s="2899"/>
      <c r="D14" s="2898">
        <v>750</v>
      </c>
      <c r="E14" s="2899"/>
    </row>
    <row r="15" spans="1:5" ht="18" customHeight="1">
      <c r="A15" s="1771">
        <v>28</v>
      </c>
      <c r="B15" s="2898">
        <v>12</v>
      </c>
      <c r="C15" s="2899"/>
      <c r="D15" s="2898">
        <v>692</v>
      </c>
      <c r="E15" s="2899"/>
    </row>
    <row r="16" spans="1:5" ht="18" customHeight="1">
      <c r="A16" s="1771">
        <v>29</v>
      </c>
      <c r="B16" s="2898">
        <v>12</v>
      </c>
      <c r="C16" s="2899"/>
      <c r="D16" s="2898">
        <v>652</v>
      </c>
      <c r="E16" s="2899"/>
    </row>
    <row r="17" spans="1:5" ht="18" customHeight="1">
      <c r="A17" s="1771">
        <v>30</v>
      </c>
      <c r="B17" s="2898">
        <v>13</v>
      </c>
      <c r="C17" s="2899"/>
      <c r="D17" s="2898">
        <v>677</v>
      </c>
      <c r="E17" s="2899"/>
    </row>
    <row r="18" spans="1:5" ht="18" customHeight="1">
      <c r="A18" s="1734" t="s">
        <v>400</v>
      </c>
      <c r="B18" s="2678">
        <v>12</v>
      </c>
      <c r="C18" s="2551"/>
      <c r="D18" s="2678">
        <v>628</v>
      </c>
      <c r="E18" s="2551"/>
    </row>
    <row r="19" spans="1:5" ht="18" customHeight="1">
      <c r="A19" s="1699" t="s">
        <v>401</v>
      </c>
      <c r="B19" s="1699"/>
      <c r="C19" s="1699"/>
    </row>
    <row r="20" spans="1:5" ht="18" customHeight="1">
      <c r="A20" s="1764" t="s">
        <v>402</v>
      </c>
      <c r="B20" s="582"/>
      <c r="C20" s="582"/>
    </row>
  </sheetData>
  <mergeCells count="35">
    <mergeCell ref="B2:C2"/>
    <mergeCell ref="D2:E2"/>
    <mergeCell ref="A1:B1"/>
    <mergeCell ref="B3:C3"/>
    <mergeCell ref="D3:E3"/>
    <mergeCell ref="B9:C9"/>
    <mergeCell ref="D9:E9"/>
    <mergeCell ref="B10:C10"/>
    <mergeCell ref="D10:E10"/>
    <mergeCell ref="B4:C4"/>
    <mergeCell ref="D4:E4"/>
    <mergeCell ref="B5:C5"/>
    <mergeCell ref="D5:E5"/>
    <mergeCell ref="B6:C6"/>
    <mergeCell ref="D6:E6"/>
    <mergeCell ref="B7:C7"/>
    <mergeCell ref="D7:E7"/>
    <mergeCell ref="B8:C8"/>
    <mergeCell ref="D8:E8"/>
    <mergeCell ref="B11:C11"/>
    <mergeCell ref="D11:E11"/>
    <mergeCell ref="B12:C12"/>
    <mergeCell ref="D12:E12"/>
    <mergeCell ref="B13:C13"/>
    <mergeCell ref="D13:E13"/>
    <mergeCell ref="B17:C17"/>
    <mergeCell ref="D17:E17"/>
    <mergeCell ref="B18:C18"/>
    <mergeCell ref="D18:E18"/>
    <mergeCell ref="B14:C14"/>
    <mergeCell ref="D14:E14"/>
    <mergeCell ref="B15:C15"/>
    <mergeCell ref="D15:E15"/>
    <mergeCell ref="B16:C16"/>
    <mergeCell ref="D16:E16"/>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view="pageBreakPreview" zoomScaleNormal="100" zoomScaleSheetLayoutView="100" workbookViewId="0">
      <selection activeCell="L9" sqref="L9"/>
    </sheetView>
  </sheetViews>
  <sheetFormatPr defaultRowHeight="24.95" customHeight="1"/>
  <cols>
    <col min="1" max="1" width="11.25" style="5" customWidth="1"/>
    <col min="2" max="6" width="14.25" style="5" customWidth="1"/>
    <col min="7" max="16384" width="9" style="5"/>
  </cols>
  <sheetData>
    <row r="1" spans="1:6" ht="25.5" customHeight="1">
      <c r="A1" s="2477" t="s">
        <v>3351</v>
      </c>
      <c r="B1" s="2477"/>
      <c r="C1" s="2477"/>
    </row>
    <row r="2" spans="1:6" ht="18" customHeight="1">
      <c r="A2" s="2878"/>
      <c r="B2" s="2492" t="s">
        <v>403</v>
      </c>
      <c r="C2" s="2494" t="s">
        <v>404</v>
      </c>
      <c r="D2" s="2521"/>
      <c r="E2" s="2521"/>
      <c r="F2" s="2521"/>
    </row>
    <row r="3" spans="1:6" ht="18" customHeight="1">
      <c r="A3" s="2878"/>
      <c r="B3" s="2494"/>
      <c r="C3" s="267" t="s">
        <v>405</v>
      </c>
      <c r="D3" s="267" t="s">
        <v>406</v>
      </c>
      <c r="E3" s="268" t="s">
        <v>407</v>
      </c>
      <c r="F3" s="268" t="s">
        <v>408</v>
      </c>
    </row>
    <row r="4" spans="1:6" ht="18" customHeight="1">
      <c r="A4" s="135"/>
      <c r="B4" s="1813" t="s">
        <v>409</v>
      </c>
      <c r="C4" s="1813" t="s">
        <v>409</v>
      </c>
      <c r="D4" s="1813" t="s">
        <v>409</v>
      </c>
      <c r="E4" s="1813" t="s">
        <v>409</v>
      </c>
      <c r="F4" s="1813" t="s">
        <v>409</v>
      </c>
    </row>
    <row r="5" spans="1:6" ht="18" customHeight="1">
      <c r="A5" s="1771" t="s">
        <v>410</v>
      </c>
      <c r="B5" s="269">
        <v>4339000</v>
      </c>
      <c r="C5" s="269">
        <v>5485857</v>
      </c>
      <c r="D5" s="269">
        <v>3726411</v>
      </c>
      <c r="E5" s="269">
        <v>303882</v>
      </c>
      <c r="F5" s="269">
        <v>1144000</v>
      </c>
    </row>
    <row r="6" spans="1:6" ht="18" customHeight="1">
      <c r="A6" s="1771">
        <v>18</v>
      </c>
      <c r="B6" s="269">
        <v>4304000</v>
      </c>
      <c r="C6" s="269">
        <v>5254018</v>
      </c>
      <c r="D6" s="269">
        <v>3613791</v>
      </c>
      <c r="E6" s="269">
        <v>280771</v>
      </c>
      <c r="F6" s="269">
        <v>1133000</v>
      </c>
    </row>
    <row r="7" spans="1:6" ht="18" customHeight="1">
      <c r="A7" s="1771">
        <v>19</v>
      </c>
      <c r="B7" s="269">
        <v>4276000</v>
      </c>
      <c r="C7" s="269">
        <v>5246383</v>
      </c>
      <c r="D7" s="269">
        <v>3586947</v>
      </c>
      <c r="E7" s="269">
        <v>330408</v>
      </c>
      <c r="F7" s="269">
        <v>1162000</v>
      </c>
    </row>
    <row r="8" spans="1:6" ht="18" customHeight="1">
      <c r="A8" s="1771">
        <v>20</v>
      </c>
      <c r="B8" s="269">
        <v>4278000</v>
      </c>
      <c r="C8" s="269">
        <v>5098974</v>
      </c>
      <c r="D8" s="269">
        <v>3450546</v>
      </c>
      <c r="E8" s="269">
        <v>269094</v>
      </c>
      <c r="F8" s="269">
        <v>1207000</v>
      </c>
    </row>
    <row r="9" spans="1:6" ht="18" customHeight="1">
      <c r="A9" s="2147">
        <v>21</v>
      </c>
      <c r="B9" s="269">
        <v>5384000</v>
      </c>
      <c r="C9" s="269">
        <v>5244079</v>
      </c>
      <c r="D9" s="269">
        <v>3273324</v>
      </c>
      <c r="E9" s="269">
        <v>306115</v>
      </c>
      <c r="F9" s="269">
        <v>1235500</v>
      </c>
    </row>
    <row r="10" spans="1:6" ht="18" customHeight="1">
      <c r="A10" s="2147">
        <v>22</v>
      </c>
      <c r="B10" s="269">
        <v>5401000</v>
      </c>
      <c r="C10" s="269">
        <v>5633271</v>
      </c>
      <c r="D10" s="269">
        <v>3295719</v>
      </c>
      <c r="E10" s="269">
        <v>257317</v>
      </c>
      <c r="F10" s="269">
        <v>1156000</v>
      </c>
    </row>
    <row r="11" spans="1:6" ht="18" customHeight="1">
      <c r="A11" s="2147">
        <v>23</v>
      </c>
      <c r="B11" s="269">
        <v>5440000</v>
      </c>
      <c r="C11" s="269">
        <v>5708390</v>
      </c>
      <c r="D11" s="269">
        <v>3265320</v>
      </c>
      <c r="E11" s="269">
        <v>191526</v>
      </c>
      <c r="F11" s="269">
        <v>1179800</v>
      </c>
    </row>
    <row r="12" spans="1:6" ht="18" customHeight="1">
      <c r="A12" s="2147">
        <v>24</v>
      </c>
      <c r="B12" s="269">
        <v>5542000</v>
      </c>
      <c r="C12" s="269">
        <v>5757682</v>
      </c>
      <c r="D12" s="269">
        <v>3155521</v>
      </c>
      <c r="E12" s="269">
        <v>183576</v>
      </c>
      <c r="F12" s="269">
        <v>1161000</v>
      </c>
    </row>
    <row r="13" spans="1:6" ht="18" customHeight="1">
      <c r="A13" s="2147">
        <v>25</v>
      </c>
      <c r="B13" s="269">
        <v>5771000</v>
      </c>
      <c r="C13" s="269">
        <v>5952090</v>
      </c>
      <c r="D13" s="269">
        <v>3061267</v>
      </c>
      <c r="E13" s="269">
        <v>155379</v>
      </c>
      <c r="F13" s="269">
        <v>1157483</v>
      </c>
    </row>
    <row r="14" spans="1:6" ht="18" customHeight="1">
      <c r="A14" s="2147">
        <v>26</v>
      </c>
      <c r="B14" s="269">
        <v>5773000</v>
      </c>
      <c r="C14" s="269">
        <v>4938027</v>
      </c>
      <c r="D14" s="269">
        <v>3082758</v>
      </c>
      <c r="E14" s="269">
        <v>155569</v>
      </c>
      <c r="F14" s="269">
        <v>1078000</v>
      </c>
    </row>
    <row r="15" spans="1:6" ht="18" customHeight="1">
      <c r="A15" s="1771">
        <v>27</v>
      </c>
      <c r="B15" s="269">
        <v>5575000</v>
      </c>
      <c r="C15" s="269">
        <v>4867578</v>
      </c>
      <c r="D15" s="269">
        <v>2925709</v>
      </c>
      <c r="E15" s="269">
        <v>137600</v>
      </c>
      <c r="F15" s="269">
        <v>1088000</v>
      </c>
    </row>
    <row r="16" spans="1:6" ht="18" customHeight="1">
      <c r="A16" s="1771">
        <v>28</v>
      </c>
      <c r="B16" s="269">
        <v>5500000</v>
      </c>
      <c r="C16" s="269">
        <v>5184986</v>
      </c>
      <c r="D16" s="269">
        <v>2960359</v>
      </c>
      <c r="E16" s="269">
        <v>143140</v>
      </c>
      <c r="F16" s="269">
        <v>1029000</v>
      </c>
    </row>
    <row r="17" spans="1:6" ht="18" customHeight="1">
      <c r="A17" s="1771">
        <v>29</v>
      </c>
      <c r="B17" s="269">
        <v>5250000</v>
      </c>
      <c r="C17" s="269">
        <v>5292289</v>
      </c>
      <c r="D17" s="269">
        <v>2774021</v>
      </c>
      <c r="E17" s="269">
        <v>143409</v>
      </c>
      <c r="F17" s="269">
        <v>1081000</v>
      </c>
    </row>
    <row r="18" spans="1:6" ht="18" customHeight="1">
      <c r="A18" s="1771">
        <v>30</v>
      </c>
      <c r="B18" s="269">
        <v>6600000</v>
      </c>
      <c r="C18" s="269">
        <v>6803325</v>
      </c>
      <c r="D18" s="269">
        <v>4362996</v>
      </c>
      <c r="E18" s="269">
        <v>185917</v>
      </c>
      <c r="F18" s="269">
        <v>1080000</v>
      </c>
    </row>
    <row r="19" spans="1:6" ht="18" customHeight="1">
      <c r="A19" s="1734" t="s">
        <v>82</v>
      </c>
      <c r="B19" s="270">
        <v>6600000</v>
      </c>
      <c r="C19" s="270">
        <v>6832332</v>
      </c>
      <c r="D19" s="270">
        <v>4381766</v>
      </c>
      <c r="E19" s="270">
        <v>233946</v>
      </c>
      <c r="F19" s="270">
        <v>1109000</v>
      </c>
    </row>
    <row r="20" spans="1:6" ht="18" customHeight="1">
      <c r="B20" s="372"/>
    </row>
    <row r="21" spans="1:6" ht="18" customHeight="1">
      <c r="A21" s="2907"/>
      <c r="B21" s="2492" t="s">
        <v>404</v>
      </c>
      <c r="C21" s="2492"/>
      <c r="D21" s="2492"/>
      <c r="E21" s="2492"/>
      <c r="F21" s="2494"/>
    </row>
    <row r="22" spans="1:6" ht="18" customHeight="1">
      <c r="A22" s="2907"/>
      <c r="B22" s="268" t="s">
        <v>411</v>
      </c>
      <c r="C22" s="1830" t="s">
        <v>412</v>
      </c>
      <c r="D22" s="1830" t="s">
        <v>413</v>
      </c>
      <c r="E22" s="267" t="s">
        <v>143</v>
      </c>
      <c r="F22" s="267" t="s">
        <v>414</v>
      </c>
    </row>
    <row r="23" spans="1:6" ht="18" customHeight="1">
      <c r="A23" s="2"/>
      <c r="B23" s="1813" t="s">
        <v>409</v>
      </c>
      <c r="C23" s="1813" t="s">
        <v>409</v>
      </c>
      <c r="D23" s="1813" t="s">
        <v>409</v>
      </c>
      <c r="E23" s="1813" t="s">
        <v>409</v>
      </c>
      <c r="F23" s="1813" t="s">
        <v>415</v>
      </c>
    </row>
    <row r="24" spans="1:6" ht="18" customHeight="1">
      <c r="A24" s="1771" t="s">
        <v>410</v>
      </c>
      <c r="B24" s="132" t="s">
        <v>141</v>
      </c>
      <c r="C24" s="132">
        <v>54574</v>
      </c>
      <c r="D24" s="132" t="s">
        <v>141</v>
      </c>
      <c r="E24" s="132">
        <v>256990</v>
      </c>
      <c r="F24" s="218">
        <v>126.4</v>
      </c>
    </row>
    <row r="25" spans="1:6" ht="18" customHeight="1">
      <c r="A25" s="1771">
        <v>18</v>
      </c>
      <c r="B25" s="132">
        <v>166723</v>
      </c>
      <c r="C25" s="132">
        <v>21889</v>
      </c>
      <c r="D25" s="132" t="s">
        <v>141</v>
      </c>
      <c r="E25" s="132">
        <v>37844</v>
      </c>
      <c r="F25" s="218">
        <v>122</v>
      </c>
    </row>
    <row r="26" spans="1:6" ht="18" customHeight="1">
      <c r="A26" s="1771">
        <v>19</v>
      </c>
      <c r="B26" s="132">
        <v>43800</v>
      </c>
      <c r="C26" s="132">
        <v>38382</v>
      </c>
      <c r="D26" s="132">
        <v>50000</v>
      </c>
      <c r="E26" s="132">
        <v>34846</v>
      </c>
      <c r="F26" s="218">
        <v>122.6</v>
      </c>
    </row>
    <row r="27" spans="1:6" ht="18" customHeight="1">
      <c r="A27" s="1771">
        <v>20</v>
      </c>
      <c r="B27" s="132">
        <v>48400</v>
      </c>
      <c r="C27" s="132">
        <v>68999</v>
      </c>
      <c r="D27" s="132" t="s">
        <v>141</v>
      </c>
      <c r="E27" s="132">
        <v>54935</v>
      </c>
      <c r="F27" s="218">
        <v>119.1</v>
      </c>
    </row>
    <row r="28" spans="1:6" ht="18" customHeight="1">
      <c r="A28" s="2147">
        <v>21</v>
      </c>
      <c r="B28" s="132">
        <v>55650</v>
      </c>
      <c r="C28" s="132">
        <v>30979</v>
      </c>
      <c r="D28" s="132" t="s">
        <v>141</v>
      </c>
      <c r="E28" s="132">
        <v>344511</v>
      </c>
      <c r="F28" s="218">
        <v>97.4</v>
      </c>
    </row>
    <row r="29" spans="1:6" ht="18" customHeight="1">
      <c r="A29" s="2147">
        <v>22</v>
      </c>
      <c r="B29" s="132">
        <v>26741</v>
      </c>
      <c r="C29" s="132">
        <v>10186</v>
      </c>
      <c r="D29" s="132">
        <v>416693</v>
      </c>
      <c r="E29" s="132">
        <v>470615</v>
      </c>
      <c r="F29" s="218">
        <v>104.3</v>
      </c>
    </row>
    <row r="30" spans="1:6" ht="18" customHeight="1">
      <c r="A30" s="2147">
        <v>23</v>
      </c>
      <c r="B30" s="132">
        <v>42200</v>
      </c>
      <c r="C30" s="132">
        <v>77214</v>
      </c>
      <c r="D30" s="132">
        <v>651895</v>
      </c>
      <c r="E30" s="132">
        <v>300435</v>
      </c>
      <c r="F30" s="218">
        <v>104.9</v>
      </c>
    </row>
    <row r="31" spans="1:6" ht="18" customHeight="1">
      <c r="A31" s="2147">
        <v>24</v>
      </c>
      <c r="B31" s="132">
        <v>81152</v>
      </c>
      <c r="C31" s="132">
        <v>66481</v>
      </c>
      <c r="D31" s="132">
        <v>730993</v>
      </c>
      <c r="E31" s="132">
        <v>378959</v>
      </c>
      <c r="F31" s="218">
        <v>103.8</v>
      </c>
    </row>
    <row r="32" spans="1:6" ht="18" customHeight="1">
      <c r="A32" s="2147">
        <v>25</v>
      </c>
      <c r="B32" s="132">
        <v>32755</v>
      </c>
      <c r="C32" s="132">
        <v>49823</v>
      </c>
      <c r="D32" s="132">
        <v>1193071</v>
      </c>
      <c r="E32" s="132">
        <v>302312</v>
      </c>
      <c r="F32" s="218">
        <v>103.1</v>
      </c>
    </row>
    <row r="33" spans="1:6" ht="18" customHeight="1">
      <c r="A33" s="2147">
        <v>26</v>
      </c>
      <c r="B33" s="132">
        <v>52647</v>
      </c>
      <c r="C33" s="132">
        <v>43993</v>
      </c>
      <c r="D33" s="132">
        <v>213887</v>
      </c>
      <c r="E33" s="132">
        <v>311173</v>
      </c>
      <c r="F33" s="218">
        <v>85.54</v>
      </c>
    </row>
    <row r="34" spans="1:6" ht="18" customHeight="1">
      <c r="A34" s="1771">
        <v>27</v>
      </c>
      <c r="B34" s="132">
        <v>71010</v>
      </c>
      <c r="C34" s="132">
        <v>50651</v>
      </c>
      <c r="D34" s="132">
        <v>318988</v>
      </c>
      <c r="E34" s="132">
        <v>275620</v>
      </c>
      <c r="F34" s="218">
        <v>87.31</v>
      </c>
    </row>
    <row r="35" spans="1:6" ht="18" customHeight="1">
      <c r="A35" s="1771">
        <v>28</v>
      </c>
      <c r="B35" s="132">
        <v>22000</v>
      </c>
      <c r="C35" s="132">
        <v>30000</v>
      </c>
      <c r="D35" s="132">
        <v>532424</v>
      </c>
      <c r="E35" s="132">
        <v>468063</v>
      </c>
      <c r="F35" s="218">
        <v>94.3</v>
      </c>
    </row>
    <row r="36" spans="1:6" ht="18" customHeight="1">
      <c r="A36" s="1771">
        <v>29</v>
      </c>
      <c r="B36" s="132">
        <v>18977</v>
      </c>
      <c r="C36" s="132">
        <v>130000</v>
      </c>
      <c r="D36" s="132">
        <v>406646</v>
      </c>
      <c r="E36" s="132">
        <v>738236</v>
      </c>
      <c r="F36" s="218">
        <v>100.8</v>
      </c>
    </row>
    <row r="37" spans="1:6" ht="18" customHeight="1">
      <c r="A37" s="1771">
        <v>30</v>
      </c>
      <c r="B37" s="132">
        <v>20000</v>
      </c>
      <c r="C37" s="132">
        <v>111729</v>
      </c>
      <c r="D37" s="132">
        <v>461545</v>
      </c>
      <c r="E37" s="132">
        <v>581138</v>
      </c>
      <c r="F37" s="218">
        <v>103.1</v>
      </c>
    </row>
    <row r="38" spans="1:6" ht="18" customHeight="1">
      <c r="A38" s="1734" t="s">
        <v>82</v>
      </c>
      <c r="B38" s="271">
        <v>16770</v>
      </c>
      <c r="C38" s="271">
        <v>106598</v>
      </c>
      <c r="D38" s="271">
        <v>401382</v>
      </c>
      <c r="E38" s="271">
        <v>582870</v>
      </c>
      <c r="F38" s="1394">
        <v>103.5</v>
      </c>
    </row>
    <row r="39" spans="1:6" ht="18" customHeight="1">
      <c r="A39" s="2472" t="s">
        <v>416</v>
      </c>
      <c r="B39" s="2472"/>
      <c r="C39" s="2472"/>
      <c r="D39" s="2472"/>
      <c r="E39" s="2472"/>
      <c r="F39" s="2472"/>
    </row>
  </sheetData>
  <mergeCells count="7">
    <mergeCell ref="A39:F39"/>
    <mergeCell ref="A1:C1"/>
    <mergeCell ref="A2:A3"/>
    <mergeCell ref="B2:B3"/>
    <mergeCell ref="C2:F2"/>
    <mergeCell ref="A21:A22"/>
    <mergeCell ref="B21:F2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N11" sqref="N11"/>
    </sheetView>
  </sheetViews>
  <sheetFormatPr defaultRowHeight="24.95" customHeight="1"/>
  <cols>
    <col min="1" max="1" width="11.25" style="5" customWidth="1"/>
    <col min="2" max="7" width="11.625" style="5" customWidth="1"/>
    <col min="8" max="9" width="8.75" style="5" customWidth="1"/>
    <col min="10" max="16384" width="9" style="5"/>
  </cols>
  <sheetData>
    <row r="1" spans="1:6" ht="30" customHeight="1">
      <c r="A1" s="2814" t="s">
        <v>564</v>
      </c>
      <c r="B1" s="2814"/>
      <c r="C1" s="2814"/>
      <c r="D1" s="2909"/>
      <c r="E1" s="1764"/>
    </row>
    <row r="2" spans="1:6" ht="25.5" customHeight="1">
      <c r="A2" s="1696" t="s">
        <v>565</v>
      </c>
      <c r="B2" s="1696"/>
      <c r="C2" s="1696"/>
      <c r="D2" s="1696"/>
    </row>
    <row r="3" spans="1:6" ht="18" customHeight="1">
      <c r="A3" s="2512" t="s">
        <v>180</v>
      </c>
      <c r="B3" s="2531" t="s">
        <v>566</v>
      </c>
      <c r="C3" s="2533"/>
      <c r="D3" s="2531" t="s">
        <v>567</v>
      </c>
      <c r="E3" s="2532"/>
      <c r="F3" s="1005"/>
    </row>
    <row r="4" spans="1:6" ht="18" customHeight="1">
      <c r="A4" s="2558"/>
      <c r="B4" s="2539" t="s">
        <v>568</v>
      </c>
      <c r="C4" s="2617"/>
      <c r="D4" s="2539" t="s">
        <v>568</v>
      </c>
      <c r="E4" s="2475"/>
      <c r="F4" s="1005"/>
    </row>
    <row r="5" spans="1:6" ht="18" customHeight="1">
      <c r="A5" s="2558"/>
      <c r="B5" s="2540"/>
      <c r="C5" s="2618"/>
      <c r="D5" s="2528" t="s">
        <v>569</v>
      </c>
      <c r="E5" s="2530"/>
      <c r="F5" s="1005"/>
    </row>
    <row r="6" spans="1:6" ht="18" customHeight="1">
      <c r="A6" s="2513"/>
      <c r="B6" s="1708" t="s">
        <v>570</v>
      </c>
      <c r="C6" s="1708" t="s">
        <v>571</v>
      </c>
      <c r="D6" s="1789" t="s">
        <v>572</v>
      </c>
      <c r="E6" s="1728" t="s">
        <v>573</v>
      </c>
      <c r="F6" s="1005"/>
    </row>
    <row r="7" spans="1:6" ht="18" customHeight="1">
      <c r="A7" s="296"/>
      <c r="B7" s="102" t="s">
        <v>574</v>
      </c>
      <c r="C7" s="102" t="s">
        <v>496</v>
      </c>
      <c r="D7" s="102" t="s">
        <v>575</v>
      </c>
      <c r="E7" s="103" t="s">
        <v>575</v>
      </c>
      <c r="F7" s="1005"/>
    </row>
    <row r="8" spans="1:6" ht="18" customHeight="1">
      <c r="A8" s="1736" t="s">
        <v>576</v>
      </c>
      <c r="B8" s="1197">
        <v>4593</v>
      </c>
      <c r="C8" s="1197">
        <v>8203</v>
      </c>
      <c r="D8" s="1197">
        <v>153375</v>
      </c>
      <c r="E8" s="269">
        <v>85877</v>
      </c>
    </row>
    <row r="9" spans="1:6" ht="18" customHeight="1">
      <c r="A9" s="1736">
        <v>23</v>
      </c>
      <c r="B9" s="1197">
        <v>4491</v>
      </c>
      <c r="C9" s="1197">
        <v>7959</v>
      </c>
      <c r="D9" s="1197">
        <v>153063</v>
      </c>
      <c r="E9" s="269">
        <v>86368</v>
      </c>
    </row>
    <row r="10" spans="1:6" ht="18" customHeight="1">
      <c r="A10" s="1736">
        <v>24</v>
      </c>
      <c r="B10" s="1197">
        <v>4511</v>
      </c>
      <c r="C10" s="1197">
        <v>7924</v>
      </c>
      <c r="D10" s="1197">
        <v>151658</v>
      </c>
      <c r="E10" s="269">
        <v>86336</v>
      </c>
    </row>
    <row r="11" spans="1:6" ht="18" customHeight="1">
      <c r="A11" s="1736">
        <v>25</v>
      </c>
      <c r="B11" s="1197">
        <v>4453</v>
      </c>
      <c r="C11" s="1197">
        <v>7695</v>
      </c>
      <c r="D11" s="1197">
        <v>147118</v>
      </c>
      <c r="E11" s="269">
        <v>85135</v>
      </c>
    </row>
    <row r="12" spans="1:6" ht="18" customHeight="1">
      <c r="A12" s="2142">
        <v>26</v>
      </c>
      <c r="B12" s="1197">
        <v>4415</v>
      </c>
      <c r="C12" s="1197">
        <v>7532</v>
      </c>
      <c r="D12" s="1197">
        <v>144735</v>
      </c>
      <c r="E12" s="269">
        <v>84839</v>
      </c>
    </row>
    <row r="13" spans="1:6" ht="18" customHeight="1">
      <c r="A13" s="2142">
        <v>27</v>
      </c>
      <c r="B13" s="1197">
        <v>4367</v>
      </c>
      <c r="C13" s="1197">
        <v>7319</v>
      </c>
      <c r="D13" s="1197">
        <v>140271</v>
      </c>
      <c r="E13" s="269">
        <v>83695</v>
      </c>
    </row>
    <row r="14" spans="1:6" ht="18" customHeight="1">
      <c r="A14" s="1736">
        <v>28</v>
      </c>
      <c r="B14" s="1197">
        <v>4220</v>
      </c>
      <c r="C14" s="1197">
        <v>6942</v>
      </c>
      <c r="D14" s="1197">
        <v>139165</v>
      </c>
      <c r="E14" s="269">
        <v>84598</v>
      </c>
    </row>
    <row r="15" spans="1:6" ht="18" customHeight="1">
      <c r="A15" s="1736">
        <v>29</v>
      </c>
      <c r="B15" s="1197">
        <v>4051</v>
      </c>
      <c r="C15" s="1197">
        <v>6565</v>
      </c>
      <c r="D15" s="1197">
        <v>137385</v>
      </c>
      <c r="E15" s="269">
        <v>84775</v>
      </c>
    </row>
    <row r="16" spans="1:6" ht="18" customHeight="1">
      <c r="A16" s="1736">
        <v>30</v>
      </c>
      <c r="B16" s="1197">
        <v>3956</v>
      </c>
      <c r="C16" s="1197">
        <v>6300</v>
      </c>
      <c r="D16" s="1197">
        <v>125765</v>
      </c>
      <c r="E16" s="269">
        <v>78972</v>
      </c>
    </row>
    <row r="17" spans="1:9" ht="18" customHeight="1">
      <c r="A17" s="1711" t="s">
        <v>394</v>
      </c>
      <c r="B17" s="1198">
        <v>3878</v>
      </c>
      <c r="C17" s="1198">
        <v>6090</v>
      </c>
      <c r="D17" s="1198">
        <v>125002</v>
      </c>
      <c r="E17" s="270">
        <v>79599</v>
      </c>
    </row>
    <row r="18" spans="1:9" ht="18" customHeight="1">
      <c r="A18" s="277"/>
      <c r="B18" s="1"/>
      <c r="C18" s="1"/>
      <c r="D18" s="1"/>
      <c r="E18" s="1"/>
      <c r="F18" s="1"/>
      <c r="G18" s="1"/>
      <c r="H18" s="1"/>
      <c r="I18" s="1"/>
    </row>
    <row r="19" spans="1:9" ht="18" customHeight="1">
      <c r="A19" s="2512" t="s">
        <v>180</v>
      </c>
      <c r="B19" s="2531" t="s">
        <v>577</v>
      </c>
      <c r="C19" s="2532"/>
      <c r="D19" s="2532"/>
      <c r="E19" s="2533"/>
      <c r="F19" s="2531" t="s">
        <v>578</v>
      </c>
      <c r="G19" s="2532"/>
    </row>
    <row r="20" spans="1:9" ht="18" customHeight="1">
      <c r="A20" s="2558"/>
      <c r="B20" s="2493" t="s">
        <v>579</v>
      </c>
      <c r="C20" s="2493"/>
      <c r="D20" s="2493" t="s">
        <v>580</v>
      </c>
      <c r="E20" s="2531"/>
      <c r="F20" s="2527" t="s">
        <v>581</v>
      </c>
      <c r="G20" s="2548" t="s">
        <v>582</v>
      </c>
    </row>
    <row r="21" spans="1:9" ht="18" customHeight="1">
      <c r="A21" s="2558"/>
      <c r="B21" s="2493" t="s">
        <v>583</v>
      </c>
      <c r="C21" s="2493"/>
      <c r="D21" s="2493" t="s">
        <v>583</v>
      </c>
      <c r="E21" s="2531"/>
      <c r="F21" s="2759"/>
      <c r="G21" s="2898"/>
    </row>
    <row r="22" spans="1:9" ht="18" customHeight="1">
      <c r="A22" s="2513"/>
      <c r="B22" s="1789" t="s">
        <v>584</v>
      </c>
      <c r="C22" s="1789" t="s">
        <v>585</v>
      </c>
      <c r="D22" s="1789" t="s">
        <v>584</v>
      </c>
      <c r="E22" s="1728" t="s">
        <v>586</v>
      </c>
      <c r="F22" s="2528"/>
      <c r="G22" s="2678"/>
    </row>
    <row r="23" spans="1:9" ht="18" customHeight="1">
      <c r="A23" s="377"/>
      <c r="B23" s="102" t="s">
        <v>575</v>
      </c>
      <c r="C23" s="102" t="s">
        <v>575</v>
      </c>
      <c r="D23" s="102" t="s">
        <v>575</v>
      </c>
      <c r="E23" s="103" t="s">
        <v>575</v>
      </c>
      <c r="F23" s="102" t="s">
        <v>575</v>
      </c>
      <c r="G23" s="103" t="s">
        <v>575</v>
      </c>
    </row>
    <row r="24" spans="1:9" ht="25.5" customHeight="1">
      <c r="A24" s="1736" t="s">
        <v>587</v>
      </c>
      <c r="B24" s="1197">
        <v>286079</v>
      </c>
      <c r="C24" s="1197">
        <v>235935</v>
      </c>
      <c r="D24" s="1197">
        <v>327977</v>
      </c>
      <c r="E24" s="889">
        <v>267613</v>
      </c>
      <c r="F24" s="1199" t="s">
        <v>588</v>
      </c>
      <c r="G24" s="1151">
        <v>50000</v>
      </c>
    </row>
    <row r="25" spans="1:9" ht="25.5" customHeight="1">
      <c r="A25" s="1736">
        <v>23</v>
      </c>
      <c r="B25" s="1197">
        <v>297733</v>
      </c>
      <c r="C25" s="1197">
        <v>245447</v>
      </c>
      <c r="D25" s="1197">
        <v>290901</v>
      </c>
      <c r="E25" s="889">
        <v>230213</v>
      </c>
      <c r="F25" s="1199" t="s">
        <v>588</v>
      </c>
      <c r="G25" s="1151">
        <v>50000</v>
      </c>
    </row>
    <row r="26" spans="1:9" ht="25.5" customHeight="1">
      <c r="A26" s="1736">
        <v>24</v>
      </c>
      <c r="B26" s="1197">
        <v>309980</v>
      </c>
      <c r="C26" s="1197">
        <v>258749</v>
      </c>
      <c r="D26" s="1197">
        <v>288184</v>
      </c>
      <c r="E26" s="889">
        <v>226332</v>
      </c>
      <c r="F26" s="1199" t="s">
        <v>588</v>
      </c>
      <c r="G26" s="1151">
        <v>50000</v>
      </c>
    </row>
    <row r="27" spans="1:9" ht="25.5" customHeight="1">
      <c r="A27" s="1736">
        <v>25</v>
      </c>
      <c r="B27" s="1197">
        <v>324361</v>
      </c>
      <c r="C27" s="1197">
        <v>270290</v>
      </c>
      <c r="D27" s="1197">
        <v>338984</v>
      </c>
      <c r="E27" s="889">
        <v>271465</v>
      </c>
      <c r="F27" s="1199" t="s">
        <v>588</v>
      </c>
      <c r="G27" s="1151">
        <v>50000</v>
      </c>
    </row>
    <row r="28" spans="1:9" ht="25.5" customHeight="1">
      <c r="A28" s="2142">
        <v>26</v>
      </c>
      <c r="B28" s="1197">
        <v>328206</v>
      </c>
      <c r="C28" s="1197">
        <v>273067</v>
      </c>
      <c r="D28" s="1197">
        <v>361318</v>
      </c>
      <c r="E28" s="889">
        <v>296968</v>
      </c>
      <c r="F28" s="1199" t="s">
        <v>589</v>
      </c>
      <c r="G28" s="1151">
        <v>50000</v>
      </c>
    </row>
    <row r="29" spans="1:9" ht="25.5" customHeight="1">
      <c r="A29" s="1736">
        <v>27</v>
      </c>
      <c r="B29" s="1197">
        <v>350210</v>
      </c>
      <c r="C29" s="1197">
        <v>292140</v>
      </c>
      <c r="D29" s="1197">
        <v>357463</v>
      </c>
      <c r="E29" s="269">
        <v>291467</v>
      </c>
      <c r="F29" s="1199" t="s">
        <v>589</v>
      </c>
      <c r="G29" s="1151">
        <v>50000</v>
      </c>
    </row>
    <row r="30" spans="1:9" ht="25.5" customHeight="1">
      <c r="A30" s="1736">
        <v>28</v>
      </c>
      <c r="B30" s="1197">
        <v>363609</v>
      </c>
      <c r="C30" s="1197">
        <v>306977</v>
      </c>
      <c r="D30" s="1197">
        <v>419225</v>
      </c>
      <c r="E30" s="889">
        <v>349892</v>
      </c>
      <c r="F30" s="1199" t="s">
        <v>589</v>
      </c>
      <c r="G30" s="1151">
        <v>50000</v>
      </c>
    </row>
    <row r="31" spans="1:9" ht="25.5" customHeight="1">
      <c r="A31" s="1736">
        <v>29</v>
      </c>
      <c r="B31" s="1197">
        <v>360748</v>
      </c>
      <c r="C31" s="1197">
        <v>304479</v>
      </c>
      <c r="D31" s="1197">
        <v>479464</v>
      </c>
      <c r="E31" s="889">
        <v>406578</v>
      </c>
      <c r="F31" s="1199" t="s">
        <v>589</v>
      </c>
      <c r="G31" s="1151">
        <v>50000</v>
      </c>
    </row>
    <row r="32" spans="1:9" ht="25.5" customHeight="1">
      <c r="A32" s="1736">
        <v>30</v>
      </c>
      <c r="B32" s="1197">
        <v>395712</v>
      </c>
      <c r="C32" s="1197">
        <v>334867</v>
      </c>
      <c r="D32" s="1197">
        <v>576228</v>
      </c>
      <c r="E32" s="269">
        <v>535874</v>
      </c>
      <c r="F32" s="1199" t="s">
        <v>589</v>
      </c>
      <c r="G32" s="1151">
        <v>50000</v>
      </c>
    </row>
    <row r="33" spans="1:9" ht="25.5" customHeight="1">
      <c r="A33" s="1711" t="s">
        <v>394</v>
      </c>
      <c r="B33" s="1198">
        <v>414627</v>
      </c>
      <c r="C33" s="1198">
        <v>354012</v>
      </c>
      <c r="D33" s="1198">
        <v>627459</v>
      </c>
      <c r="E33" s="890">
        <v>565922</v>
      </c>
      <c r="F33" s="1200" t="s">
        <v>589</v>
      </c>
      <c r="G33" s="1153">
        <v>50000</v>
      </c>
    </row>
    <row r="34" spans="1:9" ht="18" customHeight="1">
      <c r="A34" s="1817" t="s">
        <v>590</v>
      </c>
      <c r="B34" s="1764"/>
      <c r="C34" s="1764"/>
      <c r="D34" s="1764"/>
      <c r="E34" s="1764"/>
      <c r="F34" s="1764"/>
      <c r="G34" s="1764"/>
      <c r="H34" s="1764"/>
      <c r="I34" s="1764"/>
    </row>
    <row r="35" spans="1:9" ht="18" customHeight="1">
      <c r="A35" s="2908" t="s">
        <v>591</v>
      </c>
      <c r="B35" s="2908"/>
      <c r="C35" s="2908"/>
      <c r="D35" s="2908"/>
      <c r="E35" s="2908"/>
      <c r="F35" s="2908"/>
      <c r="G35" s="2908"/>
      <c r="H35" s="1817"/>
      <c r="I35" s="1817"/>
    </row>
    <row r="36" spans="1:9" ht="18" customHeight="1">
      <c r="A36" s="2908" t="s">
        <v>3523</v>
      </c>
      <c r="B36" s="2908"/>
      <c r="C36" s="2908"/>
      <c r="D36" s="2908"/>
      <c r="E36" s="2908"/>
      <c r="F36" s="2908"/>
      <c r="G36" s="2908"/>
      <c r="H36" s="1764"/>
      <c r="I36" s="1764"/>
    </row>
    <row r="37" spans="1:9" ht="18" customHeight="1">
      <c r="A37" s="2908" t="s">
        <v>592</v>
      </c>
      <c r="B37" s="2908"/>
      <c r="C37" s="2908"/>
      <c r="D37" s="2908"/>
      <c r="E37" s="2908"/>
      <c r="F37" s="2908"/>
      <c r="G37" s="2908"/>
      <c r="H37" s="378"/>
      <c r="I37" s="378"/>
    </row>
    <row r="38" spans="1:9" ht="18" customHeight="1">
      <c r="A38" s="2908" t="s">
        <v>3484</v>
      </c>
      <c r="B38" s="2908"/>
      <c r="C38" s="2908"/>
      <c r="D38" s="2908"/>
      <c r="E38" s="2908"/>
      <c r="F38" s="2908"/>
      <c r="G38" s="2908"/>
      <c r="H38" s="378"/>
      <c r="I38" s="378"/>
    </row>
  </sheetData>
  <mergeCells count="20">
    <mergeCell ref="A1:D1"/>
    <mergeCell ref="A3:A6"/>
    <mergeCell ref="B3:C3"/>
    <mergeCell ref="D3:E3"/>
    <mergeCell ref="B4:C5"/>
    <mergeCell ref="D4:E4"/>
    <mergeCell ref="D5:E5"/>
    <mergeCell ref="A35:G35"/>
    <mergeCell ref="A36:G36"/>
    <mergeCell ref="A37:G37"/>
    <mergeCell ref="A38:G38"/>
    <mergeCell ref="A19:A22"/>
    <mergeCell ref="B19:E19"/>
    <mergeCell ref="F19:G19"/>
    <mergeCell ref="B20:C20"/>
    <mergeCell ref="D20:E20"/>
    <mergeCell ref="F20:F22"/>
    <mergeCell ref="G20:G22"/>
    <mergeCell ref="B21:C21"/>
    <mergeCell ref="D21:E2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view="pageBreakPreview" zoomScaleNormal="100" zoomScaleSheetLayoutView="100" workbookViewId="0">
      <selection activeCell="C19" sqref="C19"/>
    </sheetView>
  </sheetViews>
  <sheetFormatPr defaultRowHeight="20.100000000000001" customHeight="1"/>
  <cols>
    <col min="1" max="1" width="10.5" style="5" customWidth="1"/>
    <col min="2" max="10" width="7.625" style="5" customWidth="1"/>
    <col min="11" max="256" width="9" style="5"/>
    <col min="257" max="257" width="8.75" style="5" customWidth="1"/>
    <col min="258" max="266" width="8.375" style="5" customWidth="1"/>
    <col min="267" max="512" width="9" style="5"/>
    <col min="513" max="513" width="8.75" style="5" customWidth="1"/>
    <col min="514" max="522" width="8.375" style="5" customWidth="1"/>
    <col min="523" max="768" width="9" style="5"/>
    <col min="769" max="769" width="8.75" style="5" customWidth="1"/>
    <col min="770" max="778" width="8.375" style="5" customWidth="1"/>
    <col min="779" max="1024" width="9" style="5"/>
    <col min="1025" max="1025" width="8.75" style="5" customWidth="1"/>
    <col min="1026" max="1034" width="8.375" style="5" customWidth="1"/>
    <col min="1035" max="1280" width="9" style="5"/>
    <col min="1281" max="1281" width="8.75" style="5" customWidth="1"/>
    <col min="1282" max="1290" width="8.375" style="5" customWidth="1"/>
    <col min="1291" max="1536" width="9" style="5"/>
    <col min="1537" max="1537" width="8.75" style="5" customWidth="1"/>
    <col min="1538" max="1546" width="8.375" style="5" customWidth="1"/>
    <col min="1547" max="1792" width="9" style="5"/>
    <col min="1793" max="1793" width="8.75" style="5" customWidth="1"/>
    <col min="1794" max="1802" width="8.375" style="5" customWidth="1"/>
    <col min="1803" max="2048" width="9" style="5"/>
    <col min="2049" max="2049" width="8.75" style="5" customWidth="1"/>
    <col min="2050" max="2058" width="8.375" style="5" customWidth="1"/>
    <col min="2059" max="2304" width="9" style="5"/>
    <col min="2305" max="2305" width="8.75" style="5" customWidth="1"/>
    <col min="2306" max="2314" width="8.375" style="5" customWidth="1"/>
    <col min="2315" max="2560" width="9" style="5"/>
    <col min="2561" max="2561" width="8.75" style="5" customWidth="1"/>
    <col min="2562" max="2570" width="8.375" style="5" customWidth="1"/>
    <col min="2571" max="2816" width="9" style="5"/>
    <col min="2817" max="2817" width="8.75" style="5" customWidth="1"/>
    <col min="2818" max="2826" width="8.375" style="5" customWidth="1"/>
    <col min="2827" max="3072" width="9" style="5"/>
    <col min="3073" max="3073" width="8.75" style="5" customWidth="1"/>
    <col min="3074" max="3082" width="8.375" style="5" customWidth="1"/>
    <col min="3083" max="3328" width="9" style="5"/>
    <col min="3329" max="3329" width="8.75" style="5" customWidth="1"/>
    <col min="3330" max="3338" width="8.375" style="5" customWidth="1"/>
    <col min="3339" max="3584" width="9" style="5"/>
    <col min="3585" max="3585" width="8.75" style="5" customWidth="1"/>
    <col min="3586" max="3594" width="8.375" style="5" customWidth="1"/>
    <col min="3595" max="3840" width="9" style="5"/>
    <col min="3841" max="3841" width="8.75" style="5" customWidth="1"/>
    <col min="3842" max="3850" width="8.375" style="5" customWidth="1"/>
    <col min="3851" max="4096" width="9" style="5"/>
    <col min="4097" max="4097" width="8.75" style="5" customWidth="1"/>
    <col min="4098" max="4106" width="8.375" style="5" customWidth="1"/>
    <col min="4107" max="4352" width="9" style="5"/>
    <col min="4353" max="4353" width="8.75" style="5" customWidth="1"/>
    <col min="4354" max="4362" width="8.375" style="5" customWidth="1"/>
    <col min="4363" max="4608" width="9" style="5"/>
    <col min="4609" max="4609" width="8.75" style="5" customWidth="1"/>
    <col min="4610" max="4618" width="8.375" style="5" customWidth="1"/>
    <col min="4619" max="4864" width="9" style="5"/>
    <col min="4865" max="4865" width="8.75" style="5" customWidth="1"/>
    <col min="4866" max="4874" width="8.375" style="5" customWidth="1"/>
    <col min="4875" max="5120" width="9" style="5"/>
    <col min="5121" max="5121" width="8.75" style="5" customWidth="1"/>
    <col min="5122" max="5130" width="8.375" style="5" customWidth="1"/>
    <col min="5131" max="5376" width="9" style="5"/>
    <col min="5377" max="5377" width="8.75" style="5" customWidth="1"/>
    <col min="5378" max="5386" width="8.375" style="5" customWidth="1"/>
    <col min="5387" max="5632" width="9" style="5"/>
    <col min="5633" max="5633" width="8.75" style="5" customWidth="1"/>
    <col min="5634" max="5642" width="8.375" style="5" customWidth="1"/>
    <col min="5643" max="5888" width="9" style="5"/>
    <col min="5889" max="5889" width="8.75" style="5" customWidth="1"/>
    <col min="5890" max="5898" width="8.375" style="5" customWidth="1"/>
    <col min="5899" max="6144" width="9" style="5"/>
    <col min="6145" max="6145" width="8.75" style="5" customWidth="1"/>
    <col min="6146" max="6154" width="8.375" style="5" customWidth="1"/>
    <col min="6155" max="6400" width="9" style="5"/>
    <col min="6401" max="6401" width="8.75" style="5" customWidth="1"/>
    <col min="6402" max="6410" width="8.375" style="5" customWidth="1"/>
    <col min="6411" max="6656" width="9" style="5"/>
    <col min="6657" max="6657" width="8.75" style="5" customWidth="1"/>
    <col min="6658" max="6666" width="8.375" style="5" customWidth="1"/>
    <col min="6667" max="6912" width="9" style="5"/>
    <col min="6913" max="6913" width="8.75" style="5" customWidth="1"/>
    <col min="6914" max="6922" width="8.375" style="5" customWidth="1"/>
    <col min="6923" max="7168" width="9" style="5"/>
    <col min="7169" max="7169" width="8.75" style="5" customWidth="1"/>
    <col min="7170" max="7178" width="8.375" style="5" customWidth="1"/>
    <col min="7179" max="7424" width="9" style="5"/>
    <col min="7425" max="7425" width="8.75" style="5" customWidth="1"/>
    <col min="7426" max="7434" width="8.375" style="5" customWidth="1"/>
    <col min="7435" max="7680" width="9" style="5"/>
    <col min="7681" max="7681" width="8.75" style="5" customWidth="1"/>
    <col min="7682" max="7690" width="8.375" style="5" customWidth="1"/>
    <col min="7691" max="7936" width="9" style="5"/>
    <col min="7937" max="7937" width="8.75" style="5" customWidth="1"/>
    <col min="7938" max="7946" width="8.375" style="5" customWidth="1"/>
    <col min="7947" max="8192" width="9" style="5"/>
    <col min="8193" max="8193" width="8.75" style="5" customWidth="1"/>
    <col min="8194" max="8202" width="8.375" style="5" customWidth="1"/>
    <col min="8203" max="8448" width="9" style="5"/>
    <col min="8449" max="8449" width="8.75" style="5" customWidth="1"/>
    <col min="8450" max="8458" width="8.375" style="5" customWidth="1"/>
    <col min="8459" max="8704" width="9" style="5"/>
    <col min="8705" max="8705" width="8.75" style="5" customWidth="1"/>
    <col min="8706" max="8714" width="8.375" style="5" customWidth="1"/>
    <col min="8715" max="8960" width="9" style="5"/>
    <col min="8961" max="8961" width="8.75" style="5" customWidth="1"/>
    <col min="8962" max="8970" width="8.375" style="5" customWidth="1"/>
    <col min="8971" max="9216" width="9" style="5"/>
    <col min="9217" max="9217" width="8.75" style="5" customWidth="1"/>
    <col min="9218" max="9226" width="8.375" style="5" customWidth="1"/>
    <col min="9227" max="9472" width="9" style="5"/>
    <col min="9473" max="9473" width="8.75" style="5" customWidth="1"/>
    <col min="9474" max="9482" width="8.375" style="5" customWidth="1"/>
    <col min="9483" max="9728" width="9" style="5"/>
    <col min="9729" max="9729" width="8.75" style="5" customWidth="1"/>
    <col min="9730" max="9738" width="8.375" style="5" customWidth="1"/>
    <col min="9739" max="9984" width="9" style="5"/>
    <col min="9985" max="9985" width="8.75" style="5" customWidth="1"/>
    <col min="9986" max="9994" width="8.375" style="5" customWidth="1"/>
    <col min="9995" max="10240" width="9" style="5"/>
    <col min="10241" max="10241" width="8.75" style="5" customWidth="1"/>
    <col min="10242" max="10250" width="8.375" style="5" customWidth="1"/>
    <col min="10251" max="10496" width="9" style="5"/>
    <col min="10497" max="10497" width="8.75" style="5" customWidth="1"/>
    <col min="10498" max="10506" width="8.375" style="5" customWidth="1"/>
    <col min="10507" max="10752" width="9" style="5"/>
    <col min="10753" max="10753" width="8.75" style="5" customWidth="1"/>
    <col min="10754" max="10762" width="8.375" style="5" customWidth="1"/>
    <col min="10763" max="11008" width="9" style="5"/>
    <col min="11009" max="11009" width="8.75" style="5" customWidth="1"/>
    <col min="11010" max="11018" width="8.375" style="5" customWidth="1"/>
    <col min="11019" max="11264" width="9" style="5"/>
    <col min="11265" max="11265" width="8.75" style="5" customWidth="1"/>
    <col min="11266" max="11274" width="8.375" style="5" customWidth="1"/>
    <col min="11275" max="11520" width="9" style="5"/>
    <col min="11521" max="11521" width="8.75" style="5" customWidth="1"/>
    <col min="11522" max="11530" width="8.375" style="5" customWidth="1"/>
    <col min="11531" max="11776" width="9" style="5"/>
    <col min="11777" max="11777" width="8.75" style="5" customWidth="1"/>
    <col min="11778" max="11786" width="8.375" style="5" customWidth="1"/>
    <col min="11787" max="12032" width="9" style="5"/>
    <col min="12033" max="12033" width="8.75" style="5" customWidth="1"/>
    <col min="12034" max="12042" width="8.375" style="5" customWidth="1"/>
    <col min="12043" max="12288" width="9" style="5"/>
    <col min="12289" max="12289" width="8.75" style="5" customWidth="1"/>
    <col min="12290" max="12298" width="8.375" style="5" customWidth="1"/>
    <col min="12299" max="12544" width="9" style="5"/>
    <col min="12545" max="12545" width="8.75" style="5" customWidth="1"/>
    <col min="12546" max="12554" width="8.375" style="5" customWidth="1"/>
    <col min="12555" max="12800" width="9" style="5"/>
    <col min="12801" max="12801" width="8.75" style="5" customWidth="1"/>
    <col min="12802" max="12810" width="8.375" style="5" customWidth="1"/>
    <col min="12811" max="13056" width="9" style="5"/>
    <col min="13057" max="13057" width="8.75" style="5" customWidth="1"/>
    <col min="13058" max="13066" width="8.375" style="5" customWidth="1"/>
    <col min="13067" max="13312" width="9" style="5"/>
    <col min="13313" max="13313" width="8.75" style="5" customWidth="1"/>
    <col min="13314" max="13322" width="8.375" style="5" customWidth="1"/>
    <col min="13323" max="13568" width="9" style="5"/>
    <col min="13569" max="13569" width="8.75" style="5" customWidth="1"/>
    <col min="13570" max="13578" width="8.375" style="5" customWidth="1"/>
    <col min="13579" max="13824" width="9" style="5"/>
    <col min="13825" max="13825" width="8.75" style="5" customWidth="1"/>
    <col min="13826" max="13834" width="8.375" style="5" customWidth="1"/>
    <col min="13835" max="14080" width="9" style="5"/>
    <col min="14081" max="14081" width="8.75" style="5" customWidth="1"/>
    <col min="14082" max="14090" width="8.375" style="5" customWidth="1"/>
    <col min="14091" max="14336" width="9" style="5"/>
    <col min="14337" max="14337" width="8.75" style="5" customWidth="1"/>
    <col min="14338" max="14346" width="8.375" style="5" customWidth="1"/>
    <col min="14347" max="14592" width="9" style="5"/>
    <col min="14593" max="14593" width="8.75" style="5" customWidth="1"/>
    <col min="14594" max="14602" width="8.375" style="5" customWidth="1"/>
    <col min="14603" max="14848" width="9" style="5"/>
    <col min="14849" max="14849" width="8.75" style="5" customWidth="1"/>
    <col min="14850" max="14858" width="8.375" style="5" customWidth="1"/>
    <col min="14859" max="15104" width="9" style="5"/>
    <col min="15105" max="15105" width="8.75" style="5" customWidth="1"/>
    <col min="15106" max="15114" width="8.375" style="5" customWidth="1"/>
    <col min="15115" max="15360" width="9" style="5"/>
    <col min="15361" max="15361" width="8.75" style="5" customWidth="1"/>
    <col min="15362" max="15370" width="8.375" style="5" customWidth="1"/>
    <col min="15371" max="15616" width="9" style="5"/>
    <col min="15617" max="15617" width="8.75" style="5" customWidth="1"/>
    <col min="15618" max="15626" width="8.375" style="5" customWidth="1"/>
    <col min="15627" max="15872" width="9" style="5"/>
    <col min="15873" max="15873" width="8.75" style="5" customWidth="1"/>
    <col min="15874" max="15882" width="8.375" style="5" customWidth="1"/>
    <col min="15883" max="16128" width="9" style="5"/>
    <col min="16129" max="16129" width="8.75" style="5" customWidth="1"/>
    <col min="16130" max="16138" width="8.375" style="5" customWidth="1"/>
    <col min="16139" max="16384" width="9" style="5"/>
  </cols>
  <sheetData>
    <row r="1" spans="1:11" ht="25.5" customHeight="1">
      <c r="A1" s="2468" t="s">
        <v>593</v>
      </c>
      <c r="B1" s="2477"/>
      <c r="C1" s="2477"/>
      <c r="D1" s="2477"/>
      <c r="E1" s="2477"/>
      <c r="F1" s="2368"/>
      <c r="G1" s="2368"/>
      <c r="H1" s="2368"/>
      <c r="I1" s="2368"/>
      <c r="J1" s="2368"/>
      <c r="K1" s="2391"/>
    </row>
    <row r="2" spans="1:11" ht="18" customHeight="1">
      <c r="A2" s="2381" t="s">
        <v>180</v>
      </c>
      <c r="B2" s="2397" t="s">
        <v>10</v>
      </c>
      <c r="C2" s="2397" t="s">
        <v>595</v>
      </c>
      <c r="D2" s="2397" t="s">
        <v>596</v>
      </c>
      <c r="E2" s="2397" t="s">
        <v>597</v>
      </c>
      <c r="F2" s="2397" t="s">
        <v>598</v>
      </c>
      <c r="G2" s="2397" t="s">
        <v>599</v>
      </c>
      <c r="H2" s="2397" t="s">
        <v>600</v>
      </c>
      <c r="I2" s="2380" t="s">
        <v>601</v>
      </c>
      <c r="J2" s="2380" t="s">
        <v>3697</v>
      </c>
      <c r="K2" s="2391"/>
    </row>
    <row r="3" spans="1:11" ht="18" customHeight="1">
      <c r="A3" s="308"/>
      <c r="B3" s="309" t="s">
        <v>385</v>
      </c>
      <c r="C3" s="309" t="s">
        <v>385</v>
      </c>
      <c r="D3" s="309" t="s">
        <v>385</v>
      </c>
      <c r="E3" s="309" t="s">
        <v>385</v>
      </c>
      <c r="F3" s="309" t="s">
        <v>385</v>
      </c>
      <c r="G3" s="309" t="s">
        <v>385</v>
      </c>
      <c r="H3" s="309" t="s">
        <v>385</v>
      </c>
      <c r="I3" s="102" t="s">
        <v>385</v>
      </c>
      <c r="J3" s="299" t="s">
        <v>385</v>
      </c>
      <c r="K3" s="2391"/>
    </row>
    <row r="4" spans="1:11" ht="18" customHeight="1">
      <c r="A4" s="2398" t="s">
        <v>2810</v>
      </c>
      <c r="B4" s="379">
        <v>219</v>
      </c>
      <c r="C4" s="379" t="s">
        <v>141</v>
      </c>
      <c r="D4" s="379">
        <v>4</v>
      </c>
      <c r="E4" s="379">
        <v>21</v>
      </c>
      <c r="F4" s="379">
        <v>62</v>
      </c>
      <c r="G4" s="379">
        <v>83</v>
      </c>
      <c r="H4" s="379">
        <v>40</v>
      </c>
      <c r="I4" s="379">
        <v>9</v>
      </c>
      <c r="J4" s="380" t="s">
        <v>815</v>
      </c>
      <c r="K4" s="2391"/>
    </row>
    <row r="5" spans="1:11" ht="18" customHeight="1">
      <c r="A5" s="2398">
        <v>26</v>
      </c>
      <c r="B5" s="379">
        <v>227</v>
      </c>
      <c r="C5" s="379" t="s">
        <v>141</v>
      </c>
      <c r="D5" s="379" t="s">
        <v>141</v>
      </c>
      <c r="E5" s="379">
        <v>21</v>
      </c>
      <c r="F5" s="379">
        <v>60</v>
      </c>
      <c r="G5" s="379">
        <v>83</v>
      </c>
      <c r="H5" s="379">
        <v>51</v>
      </c>
      <c r="I5" s="379">
        <v>12</v>
      </c>
      <c r="J5" s="380" t="s">
        <v>815</v>
      </c>
      <c r="K5" s="2391"/>
    </row>
    <row r="6" spans="1:11" ht="18" customHeight="1">
      <c r="A6" s="2398">
        <v>27</v>
      </c>
      <c r="B6" s="379">
        <v>224</v>
      </c>
      <c r="C6" s="379" t="s">
        <v>141</v>
      </c>
      <c r="D6" s="379">
        <v>2</v>
      </c>
      <c r="E6" s="379">
        <v>18</v>
      </c>
      <c r="F6" s="379">
        <v>70</v>
      </c>
      <c r="G6" s="379">
        <v>66</v>
      </c>
      <c r="H6" s="379">
        <v>53</v>
      </c>
      <c r="I6" s="379">
        <v>15</v>
      </c>
      <c r="J6" s="380" t="s">
        <v>815</v>
      </c>
      <c r="K6" s="2391"/>
    </row>
    <row r="7" spans="1:11" ht="18" customHeight="1">
      <c r="A7" s="2398">
        <v>28</v>
      </c>
      <c r="B7" s="379">
        <v>246</v>
      </c>
      <c r="C7" s="379" t="s">
        <v>225</v>
      </c>
      <c r="D7" s="379">
        <v>1</v>
      </c>
      <c r="E7" s="379">
        <v>31</v>
      </c>
      <c r="F7" s="379">
        <v>70</v>
      </c>
      <c r="G7" s="379">
        <v>81</v>
      </c>
      <c r="H7" s="379">
        <v>53</v>
      </c>
      <c r="I7" s="379">
        <v>10</v>
      </c>
      <c r="J7" s="380" t="s">
        <v>815</v>
      </c>
      <c r="K7" s="2391"/>
    </row>
    <row r="8" spans="1:11" ht="18" customHeight="1">
      <c r="A8" s="2398">
        <v>29</v>
      </c>
      <c r="B8" s="379">
        <v>231</v>
      </c>
      <c r="C8" s="379" t="s">
        <v>141</v>
      </c>
      <c r="D8" s="379">
        <v>2</v>
      </c>
      <c r="E8" s="379">
        <v>21</v>
      </c>
      <c r="F8" s="379">
        <v>79</v>
      </c>
      <c r="G8" s="379">
        <v>73</v>
      </c>
      <c r="H8" s="379">
        <v>43</v>
      </c>
      <c r="I8" s="379">
        <v>13</v>
      </c>
      <c r="J8" s="380" t="s">
        <v>815</v>
      </c>
      <c r="K8" s="2391"/>
    </row>
    <row r="9" spans="1:11" ht="18" customHeight="1">
      <c r="A9" s="2389">
        <v>30</v>
      </c>
      <c r="B9" s="381">
        <v>209</v>
      </c>
      <c r="C9" s="381" t="s">
        <v>141</v>
      </c>
      <c r="D9" s="381">
        <v>2</v>
      </c>
      <c r="E9" s="381">
        <v>18</v>
      </c>
      <c r="F9" s="381">
        <v>73</v>
      </c>
      <c r="G9" s="381">
        <v>66</v>
      </c>
      <c r="H9" s="381">
        <v>40</v>
      </c>
      <c r="I9" s="381">
        <v>10</v>
      </c>
      <c r="J9" s="383" t="s">
        <v>815</v>
      </c>
      <c r="K9" s="2391"/>
    </row>
    <row r="10" spans="1:11" ht="18" customHeight="1">
      <c r="A10" s="2368" t="s">
        <v>603</v>
      </c>
      <c r="B10" s="2368"/>
      <c r="C10" s="2368"/>
      <c r="D10" s="2368"/>
      <c r="E10" s="2368"/>
      <c r="F10" s="2368"/>
      <c r="G10" s="2368"/>
      <c r="H10" s="2368"/>
      <c r="I10" s="2368"/>
      <c r="J10" s="1201"/>
      <c r="K10" s="2391"/>
    </row>
    <row r="11" spans="1:11" ht="20.100000000000001" customHeight="1">
      <c r="I11" s="2"/>
    </row>
    <row r="12" spans="1:11" ht="20.100000000000001" customHeight="1">
      <c r="I12" s="2"/>
    </row>
    <row r="13" spans="1:11" ht="20.100000000000001" customHeight="1">
      <c r="I13" s="2"/>
    </row>
    <row r="14" spans="1:11" ht="20.100000000000001" customHeight="1">
      <c r="I14" s="2"/>
    </row>
    <row r="15" spans="1:11" ht="20.100000000000001" customHeight="1">
      <c r="I15" s="2"/>
    </row>
    <row r="16" spans="1:11" ht="20.100000000000001" customHeight="1">
      <c r="I16" s="2"/>
    </row>
    <row r="17" spans="9:9" ht="20.100000000000001" customHeight="1">
      <c r="I17" s="2"/>
    </row>
    <row r="18" spans="9:9" ht="20.100000000000001" customHeight="1">
      <c r="I18" s="2"/>
    </row>
    <row r="19" spans="9:9" ht="20.100000000000001" customHeight="1">
      <c r="I19" s="2"/>
    </row>
    <row r="20" spans="9:9" ht="20.100000000000001" customHeight="1">
      <c r="I20" s="2"/>
    </row>
    <row r="21" spans="9:9" ht="20.100000000000001" customHeight="1">
      <c r="I21" s="2"/>
    </row>
    <row r="22" spans="9:9" ht="20.100000000000001" customHeight="1">
      <c r="I22" s="2"/>
    </row>
    <row r="23" spans="9:9" ht="20.100000000000001" customHeight="1">
      <c r="I23" s="2"/>
    </row>
    <row r="24" spans="9:9" ht="20.100000000000001" customHeight="1">
      <c r="I24" s="2"/>
    </row>
  </sheetData>
  <mergeCells count="1">
    <mergeCell ref="A1:E1"/>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view="pageBreakPreview" zoomScaleNormal="100" zoomScaleSheetLayoutView="100" workbookViewId="0">
      <selection activeCell="O12" sqref="O12"/>
    </sheetView>
  </sheetViews>
  <sheetFormatPr defaultRowHeight="20.100000000000001" customHeight="1"/>
  <cols>
    <col min="1" max="1" width="10.5" style="5" customWidth="1"/>
    <col min="2" max="10" width="7.625" style="5" customWidth="1"/>
    <col min="11" max="256" width="9" style="5"/>
    <col min="257" max="257" width="8.75" style="5" customWidth="1"/>
    <col min="258" max="266" width="8.375" style="5" customWidth="1"/>
    <col min="267" max="512" width="9" style="5"/>
    <col min="513" max="513" width="8.75" style="5" customWidth="1"/>
    <col min="514" max="522" width="8.375" style="5" customWidth="1"/>
    <col min="523" max="768" width="9" style="5"/>
    <col min="769" max="769" width="8.75" style="5" customWidth="1"/>
    <col min="770" max="778" width="8.375" style="5" customWidth="1"/>
    <col min="779" max="1024" width="9" style="5"/>
    <col min="1025" max="1025" width="8.75" style="5" customWidth="1"/>
    <col min="1026" max="1034" width="8.375" style="5" customWidth="1"/>
    <col min="1035" max="1280" width="9" style="5"/>
    <col min="1281" max="1281" width="8.75" style="5" customWidth="1"/>
    <col min="1282" max="1290" width="8.375" style="5" customWidth="1"/>
    <col min="1291" max="1536" width="9" style="5"/>
    <col min="1537" max="1537" width="8.75" style="5" customWidth="1"/>
    <col min="1538" max="1546" width="8.375" style="5" customWidth="1"/>
    <col min="1547" max="1792" width="9" style="5"/>
    <col min="1793" max="1793" width="8.75" style="5" customWidth="1"/>
    <col min="1794" max="1802" width="8.375" style="5" customWidth="1"/>
    <col min="1803" max="2048" width="9" style="5"/>
    <col min="2049" max="2049" width="8.75" style="5" customWidth="1"/>
    <col min="2050" max="2058" width="8.375" style="5" customWidth="1"/>
    <col min="2059" max="2304" width="9" style="5"/>
    <col min="2305" max="2305" width="8.75" style="5" customWidth="1"/>
    <col min="2306" max="2314" width="8.375" style="5" customWidth="1"/>
    <col min="2315" max="2560" width="9" style="5"/>
    <col min="2561" max="2561" width="8.75" style="5" customWidth="1"/>
    <col min="2562" max="2570" width="8.375" style="5" customWidth="1"/>
    <col min="2571" max="2816" width="9" style="5"/>
    <col min="2817" max="2817" width="8.75" style="5" customWidth="1"/>
    <col min="2818" max="2826" width="8.375" style="5" customWidth="1"/>
    <col min="2827" max="3072" width="9" style="5"/>
    <col min="3073" max="3073" width="8.75" style="5" customWidth="1"/>
    <col min="3074" max="3082" width="8.375" style="5" customWidth="1"/>
    <col min="3083" max="3328" width="9" style="5"/>
    <col min="3329" max="3329" width="8.75" style="5" customWidth="1"/>
    <col min="3330" max="3338" width="8.375" style="5" customWidth="1"/>
    <col min="3339" max="3584" width="9" style="5"/>
    <col min="3585" max="3585" width="8.75" style="5" customWidth="1"/>
    <col min="3586" max="3594" width="8.375" style="5" customWidth="1"/>
    <col min="3595" max="3840" width="9" style="5"/>
    <col min="3841" max="3841" width="8.75" style="5" customWidth="1"/>
    <col min="3842" max="3850" width="8.375" style="5" customWidth="1"/>
    <col min="3851" max="4096" width="9" style="5"/>
    <col min="4097" max="4097" width="8.75" style="5" customWidth="1"/>
    <col min="4098" max="4106" width="8.375" style="5" customWidth="1"/>
    <col min="4107" max="4352" width="9" style="5"/>
    <col min="4353" max="4353" width="8.75" style="5" customWidth="1"/>
    <col min="4354" max="4362" width="8.375" style="5" customWidth="1"/>
    <col min="4363" max="4608" width="9" style="5"/>
    <col min="4609" max="4609" width="8.75" style="5" customWidth="1"/>
    <col min="4610" max="4618" width="8.375" style="5" customWidth="1"/>
    <col min="4619" max="4864" width="9" style="5"/>
    <col min="4865" max="4865" width="8.75" style="5" customWidth="1"/>
    <col min="4866" max="4874" width="8.375" style="5" customWidth="1"/>
    <col min="4875" max="5120" width="9" style="5"/>
    <col min="5121" max="5121" width="8.75" style="5" customWidth="1"/>
    <col min="5122" max="5130" width="8.375" style="5" customWidth="1"/>
    <col min="5131" max="5376" width="9" style="5"/>
    <col min="5377" max="5377" width="8.75" style="5" customWidth="1"/>
    <col min="5378" max="5386" width="8.375" style="5" customWidth="1"/>
    <col min="5387" max="5632" width="9" style="5"/>
    <col min="5633" max="5633" width="8.75" style="5" customWidth="1"/>
    <col min="5634" max="5642" width="8.375" style="5" customWidth="1"/>
    <col min="5643" max="5888" width="9" style="5"/>
    <col min="5889" max="5889" width="8.75" style="5" customWidth="1"/>
    <col min="5890" max="5898" width="8.375" style="5" customWidth="1"/>
    <col min="5899" max="6144" width="9" style="5"/>
    <col min="6145" max="6145" width="8.75" style="5" customWidth="1"/>
    <col min="6146" max="6154" width="8.375" style="5" customWidth="1"/>
    <col min="6155" max="6400" width="9" style="5"/>
    <col min="6401" max="6401" width="8.75" style="5" customWidth="1"/>
    <col min="6402" max="6410" width="8.375" style="5" customWidth="1"/>
    <col min="6411" max="6656" width="9" style="5"/>
    <col min="6657" max="6657" width="8.75" style="5" customWidth="1"/>
    <col min="6658" max="6666" width="8.375" style="5" customWidth="1"/>
    <col min="6667" max="6912" width="9" style="5"/>
    <col min="6913" max="6913" width="8.75" style="5" customWidth="1"/>
    <col min="6914" max="6922" width="8.375" style="5" customWidth="1"/>
    <col min="6923" max="7168" width="9" style="5"/>
    <col min="7169" max="7169" width="8.75" style="5" customWidth="1"/>
    <col min="7170" max="7178" width="8.375" style="5" customWidth="1"/>
    <col min="7179" max="7424" width="9" style="5"/>
    <col min="7425" max="7425" width="8.75" style="5" customWidth="1"/>
    <col min="7426" max="7434" width="8.375" style="5" customWidth="1"/>
    <col min="7435" max="7680" width="9" style="5"/>
    <col min="7681" max="7681" width="8.75" style="5" customWidth="1"/>
    <col min="7682" max="7690" width="8.375" style="5" customWidth="1"/>
    <col min="7691" max="7936" width="9" style="5"/>
    <col min="7937" max="7937" width="8.75" style="5" customWidth="1"/>
    <col min="7938" max="7946" width="8.375" style="5" customWidth="1"/>
    <col min="7947" max="8192" width="9" style="5"/>
    <col min="8193" max="8193" width="8.75" style="5" customWidth="1"/>
    <col min="8194" max="8202" width="8.375" style="5" customWidth="1"/>
    <col min="8203" max="8448" width="9" style="5"/>
    <col min="8449" max="8449" width="8.75" style="5" customWidth="1"/>
    <col min="8450" max="8458" width="8.375" style="5" customWidth="1"/>
    <col min="8459" max="8704" width="9" style="5"/>
    <col min="8705" max="8705" width="8.75" style="5" customWidth="1"/>
    <col min="8706" max="8714" width="8.375" style="5" customWidth="1"/>
    <col min="8715" max="8960" width="9" style="5"/>
    <col min="8961" max="8961" width="8.75" style="5" customWidth="1"/>
    <col min="8962" max="8970" width="8.375" style="5" customWidth="1"/>
    <col min="8971" max="9216" width="9" style="5"/>
    <col min="9217" max="9217" width="8.75" style="5" customWidth="1"/>
    <col min="9218" max="9226" width="8.375" style="5" customWidth="1"/>
    <col min="9227" max="9472" width="9" style="5"/>
    <col min="9473" max="9473" width="8.75" style="5" customWidth="1"/>
    <col min="9474" max="9482" width="8.375" style="5" customWidth="1"/>
    <col min="9483" max="9728" width="9" style="5"/>
    <col min="9729" max="9729" width="8.75" style="5" customWidth="1"/>
    <col min="9730" max="9738" width="8.375" style="5" customWidth="1"/>
    <col min="9739" max="9984" width="9" style="5"/>
    <col min="9985" max="9985" width="8.75" style="5" customWidth="1"/>
    <col min="9986" max="9994" width="8.375" style="5" customWidth="1"/>
    <col min="9995" max="10240" width="9" style="5"/>
    <col min="10241" max="10241" width="8.75" style="5" customWidth="1"/>
    <col min="10242" max="10250" width="8.375" style="5" customWidth="1"/>
    <col min="10251" max="10496" width="9" style="5"/>
    <col min="10497" max="10497" width="8.75" style="5" customWidth="1"/>
    <col min="10498" max="10506" width="8.375" style="5" customWidth="1"/>
    <col min="10507" max="10752" width="9" style="5"/>
    <col min="10753" max="10753" width="8.75" style="5" customWidth="1"/>
    <col min="10754" max="10762" width="8.375" style="5" customWidth="1"/>
    <col min="10763" max="11008" width="9" style="5"/>
    <col min="11009" max="11009" width="8.75" style="5" customWidth="1"/>
    <col min="11010" max="11018" width="8.375" style="5" customWidth="1"/>
    <col min="11019" max="11264" width="9" style="5"/>
    <col min="11265" max="11265" width="8.75" style="5" customWidth="1"/>
    <col min="11266" max="11274" width="8.375" style="5" customWidth="1"/>
    <col min="11275" max="11520" width="9" style="5"/>
    <col min="11521" max="11521" width="8.75" style="5" customWidth="1"/>
    <col min="11522" max="11530" width="8.375" style="5" customWidth="1"/>
    <col min="11531" max="11776" width="9" style="5"/>
    <col min="11777" max="11777" width="8.75" style="5" customWidth="1"/>
    <col min="11778" max="11786" width="8.375" style="5" customWidth="1"/>
    <col min="11787" max="12032" width="9" style="5"/>
    <col min="12033" max="12033" width="8.75" style="5" customWidth="1"/>
    <col min="12034" max="12042" width="8.375" style="5" customWidth="1"/>
    <col min="12043" max="12288" width="9" style="5"/>
    <col min="12289" max="12289" width="8.75" style="5" customWidth="1"/>
    <col min="12290" max="12298" width="8.375" style="5" customWidth="1"/>
    <col min="12299" max="12544" width="9" style="5"/>
    <col min="12545" max="12545" width="8.75" style="5" customWidth="1"/>
    <col min="12546" max="12554" width="8.375" style="5" customWidth="1"/>
    <col min="12555" max="12800" width="9" style="5"/>
    <col min="12801" max="12801" width="8.75" style="5" customWidth="1"/>
    <col min="12802" max="12810" width="8.375" style="5" customWidth="1"/>
    <col min="12811" max="13056" width="9" style="5"/>
    <col min="13057" max="13057" width="8.75" style="5" customWidth="1"/>
    <col min="13058" max="13066" width="8.375" style="5" customWidth="1"/>
    <col min="13067" max="13312" width="9" style="5"/>
    <col min="13313" max="13313" width="8.75" style="5" customWidth="1"/>
    <col min="13314" max="13322" width="8.375" style="5" customWidth="1"/>
    <col min="13323" max="13568" width="9" style="5"/>
    <col min="13569" max="13569" width="8.75" style="5" customWidth="1"/>
    <col min="13570" max="13578" width="8.375" style="5" customWidth="1"/>
    <col min="13579" max="13824" width="9" style="5"/>
    <col min="13825" max="13825" width="8.75" style="5" customWidth="1"/>
    <col min="13826" max="13834" width="8.375" style="5" customWidth="1"/>
    <col min="13835" max="14080" width="9" style="5"/>
    <col min="14081" max="14081" width="8.75" style="5" customWidth="1"/>
    <col min="14082" max="14090" width="8.375" style="5" customWidth="1"/>
    <col min="14091" max="14336" width="9" style="5"/>
    <col min="14337" max="14337" width="8.75" style="5" customWidth="1"/>
    <col min="14338" max="14346" width="8.375" style="5" customWidth="1"/>
    <col min="14347" max="14592" width="9" style="5"/>
    <col min="14593" max="14593" width="8.75" style="5" customWidth="1"/>
    <col min="14594" max="14602" width="8.375" style="5" customWidth="1"/>
    <col min="14603" max="14848" width="9" style="5"/>
    <col min="14849" max="14849" width="8.75" style="5" customWidth="1"/>
    <col min="14850" max="14858" width="8.375" style="5" customWidth="1"/>
    <col min="14859" max="15104" width="9" style="5"/>
    <col min="15105" max="15105" width="8.75" style="5" customWidth="1"/>
    <col min="15106" max="15114" width="8.375" style="5" customWidth="1"/>
    <col min="15115" max="15360" width="9" style="5"/>
    <col min="15361" max="15361" width="8.75" style="5" customWidth="1"/>
    <col min="15362" max="15370" width="8.375" style="5" customWidth="1"/>
    <col min="15371" max="15616" width="9" style="5"/>
    <col min="15617" max="15617" width="8.75" style="5" customWidth="1"/>
    <col min="15618" max="15626" width="8.375" style="5" customWidth="1"/>
    <col min="15627" max="15872" width="9" style="5"/>
    <col min="15873" max="15873" width="8.75" style="5" customWidth="1"/>
    <col min="15874" max="15882" width="8.375" style="5" customWidth="1"/>
    <col min="15883" max="16128" width="9" style="5"/>
    <col min="16129" max="16129" width="8.75" style="5" customWidth="1"/>
    <col min="16130" max="16138" width="8.375" style="5" customWidth="1"/>
    <col min="16139" max="16384" width="9" style="5"/>
  </cols>
  <sheetData>
    <row r="1" spans="1:11" ht="25.5" customHeight="1">
      <c r="A1" s="2477" t="s">
        <v>3352</v>
      </c>
      <c r="B1" s="2477"/>
      <c r="C1" s="2477"/>
      <c r="D1" s="2477"/>
      <c r="E1" s="1699"/>
      <c r="F1" s="1699"/>
      <c r="G1" s="1699"/>
      <c r="H1" s="1699"/>
      <c r="I1" s="1699"/>
      <c r="J1" s="1699"/>
      <c r="K1" s="1764"/>
    </row>
    <row r="2" spans="1:11" ht="18" customHeight="1">
      <c r="A2" s="2512" t="s">
        <v>180</v>
      </c>
      <c r="B2" s="2492" t="s">
        <v>604</v>
      </c>
      <c r="C2" s="2492"/>
      <c r="D2" s="2492"/>
      <c r="E2" s="2492" t="s">
        <v>605</v>
      </c>
      <c r="F2" s="2492"/>
      <c r="G2" s="2492"/>
      <c r="H2" s="2492" t="s">
        <v>606</v>
      </c>
      <c r="I2" s="2492"/>
      <c r="J2" s="2494"/>
      <c r="K2" s="1764"/>
    </row>
    <row r="3" spans="1:11" ht="18" customHeight="1">
      <c r="A3" s="2513"/>
      <c r="B3" s="1707" t="s">
        <v>131</v>
      </c>
      <c r="C3" s="1769" t="s">
        <v>508</v>
      </c>
      <c r="D3" s="1719" t="s">
        <v>509</v>
      </c>
      <c r="E3" s="1820" t="s">
        <v>131</v>
      </c>
      <c r="F3" s="1769" t="s">
        <v>508</v>
      </c>
      <c r="G3" s="1719" t="s">
        <v>509</v>
      </c>
      <c r="H3" s="1820" t="s">
        <v>131</v>
      </c>
      <c r="I3" s="1709" t="s">
        <v>508</v>
      </c>
      <c r="J3" s="1709" t="s">
        <v>509</v>
      </c>
      <c r="K3" s="1764"/>
    </row>
    <row r="4" spans="1:11" ht="18" customHeight="1">
      <c r="A4" s="50"/>
      <c r="B4" s="102" t="s">
        <v>385</v>
      </c>
      <c r="C4" s="103" t="s">
        <v>385</v>
      </c>
      <c r="D4" s="102" t="s">
        <v>385</v>
      </c>
      <c r="E4" s="102" t="s">
        <v>385</v>
      </c>
      <c r="F4" s="103" t="s">
        <v>385</v>
      </c>
      <c r="G4" s="102" t="s">
        <v>385</v>
      </c>
      <c r="H4" s="102" t="s">
        <v>385</v>
      </c>
      <c r="I4" s="299" t="s">
        <v>385</v>
      </c>
      <c r="J4" s="299" t="s">
        <v>385</v>
      </c>
      <c r="K4" s="1764"/>
    </row>
    <row r="5" spans="1:11" ht="18" customHeight="1">
      <c r="A5" s="1799" t="s">
        <v>2810</v>
      </c>
      <c r="B5" s="309">
        <v>219</v>
      </c>
      <c r="C5" s="299">
        <v>104</v>
      </c>
      <c r="D5" s="309">
        <v>115</v>
      </c>
      <c r="E5" s="309" t="s">
        <v>141</v>
      </c>
      <c r="F5" s="299" t="s">
        <v>141</v>
      </c>
      <c r="G5" s="309" t="s">
        <v>141</v>
      </c>
      <c r="H5" s="309" t="s">
        <v>141</v>
      </c>
      <c r="I5" s="299" t="s">
        <v>141</v>
      </c>
      <c r="J5" s="299" t="s">
        <v>141</v>
      </c>
      <c r="K5" s="1764"/>
    </row>
    <row r="6" spans="1:11" ht="18" customHeight="1">
      <c r="A6" s="1799">
        <v>26</v>
      </c>
      <c r="B6" s="309">
        <v>227</v>
      </c>
      <c r="C6" s="299">
        <v>116</v>
      </c>
      <c r="D6" s="309">
        <v>111</v>
      </c>
      <c r="E6" s="309">
        <v>1</v>
      </c>
      <c r="F6" s="299" t="s">
        <v>141</v>
      </c>
      <c r="G6" s="309">
        <v>1</v>
      </c>
      <c r="H6" s="309">
        <v>2</v>
      </c>
      <c r="I6" s="299">
        <v>1</v>
      </c>
      <c r="J6" s="299">
        <v>1</v>
      </c>
      <c r="K6" s="1764"/>
    </row>
    <row r="7" spans="1:11" ht="18" customHeight="1">
      <c r="A7" s="2153">
        <v>27</v>
      </c>
      <c r="B7" s="379">
        <v>224</v>
      </c>
      <c r="C7" s="380">
        <v>112</v>
      </c>
      <c r="D7" s="379">
        <v>112</v>
      </c>
      <c r="E7" s="379" t="s">
        <v>141</v>
      </c>
      <c r="F7" s="380" t="s">
        <v>141</v>
      </c>
      <c r="G7" s="379" t="s">
        <v>141</v>
      </c>
      <c r="H7" s="379" t="s">
        <v>141</v>
      </c>
      <c r="I7" s="380" t="s">
        <v>141</v>
      </c>
      <c r="J7" s="382" t="s">
        <v>141</v>
      </c>
      <c r="K7" s="1764"/>
    </row>
    <row r="8" spans="1:11" ht="18" customHeight="1">
      <c r="A8" s="1799">
        <v>28</v>
      </c>
      <c r="B8" s="379">
        <v>246</v>
      </c>
      <c r="C8" s="380">
        <v>123</v>
      </c>
      <c r="D8" s="379">
        <v>123</v>
      </c>
      <c r="E8" s="379">
        <v>1</v>
      </c>
      <c r="F8" s="380" t="s">
        <v>141</v>
      </c>
      <c r="G8" s="379">
        <v>1</v>
      </c>
      <c r="H8" s="379" t="s">
        <v>141</v>
      </c>
      <c r="I8" s="380" t="s">
        <v>141</v>
      </c>
      <c r="J8" s="382" t="s">
        <v>141</v>
      </c>
      <c r="K8" s="1764"/>
    </row>
    <row r="9" spans="1:11" ht="18" customHeight="1">
      <c r="A9" s="1799">
        <v>29</v>
      </c>
      <c r="B9" s="379">
        <v>231</v>
      </c>
      <c r="C9" s="380">
        <v>114</v>
      </c>
      <c r="D9" s="379">
        <v>117</v>
      </c>
      <c r="E9" s="379" t="s">
        <v>607</v>
      </c>
      <c r="F9" s="380" t="s">
        <v>608</v>
      </c>
      <c r="G9" s="379" t="s">
        <v>233</v>
      </c>
      <c r="H9" s="379" t="s">
        <v>607</v>
      </c>
      <c r="I9" s="380" t="s">
        <v>227</v>
      </c>
      <c r="J9" s="380" t="s">
        <v>602</v>
      </c>
      <c r="K9" s="1764"/>
    </row>
    <row r="10" spans="1:11" ht="18" customHeight="1">
      <c r="A10" s="1762">
        <v>30</v>
      </c>
      <c r="B10" s="381">
        <v>209</v>
      </c>
      <c r="C10" s="383">
        <v>118</v>
      </c>
      <c r="D10" s="381">
        <v>91</v>
      </c>
      <c r="E10" s="381" t="s">
        <v>608</v>
      </c>
      <c r="F10" s="383" t="s">
        <v>607</v>
      </c>
      <c r="G10" s="381" t="s">
        <v>607</v>
      </c>
      <c r="H10" s="384" t="s">
        <v>227</v>
      </c>
      <c r="I10" s="383" t="s">
        <v>227</v>
      </c>
      <c r="J10" s="383" t="s">
        <v>227</v>
      </c>
      <c r="K10" s="1764"/>
    </row>
    <row r="11" spans="1:11" ht="18" customHeight="1">
      <c r="A11" s="1732"/>
      <c r="B11" s="1699"/>
      <c r="C11" s="1699"/>
      <c r="D11" s="1699"/>
      <c r="E11" s="1699"/>
      <c r="F11" s="1699"/>
      <c r="G11" s="1699"/>
      <c r="H11" s="1699"/>
      <c r="I11" s="1699"/>
      <c r="J11" s="1201"/>
      <c r="K11" s="1764"/>
    </row>
    <row r="12" spans="1:11" ht="18" customHeight="1">
      <c r="A12" s="2512" t="s">
        <v>180</v>
      </c>
      <c r="B12" s="2492" t="s">
        <v>609</v>
      </c>
      <c r="C12" s="2492"/>
      <c r="D12" s="2492"/>
      <c r="E12" s="2494" t="s">
        <v>610</v>
      </c>
      <c r="F12" s="2521"/>
      <c r="G12" s="2490"/>
      <c r="H12" s="2494" t="s">
        <v>611</v>
      </c>
      <c r="I12" s="2521"/>
      <c r="J12" s="2521"/>
      <c r="K12" s="1764"/>
    </row>
    <row r="13" spans="1:11" ht="18" customHeight="1">
      <c r="A13" s="2513"/>
      <c r="B13" s="1707" t="s">
        <v>131</v>
      </c>
      <c r="C13" s="1769" t="s">
        <v>508</v>
      </c>
      <c r="D13" s="1719" t="s">
        <v>509</v>
      </c>
      <c r="E13" s="1820" t="s">
        <v>131</v>
      </c>
      <c r="F13" s="1769" t="s">
        <v>508</v>
      </c>
      <c r="G13" s="1719" t="s">
        <v>509</v>
      </c>
      <c r="H13" s="1820" t="s">
        <v>131</v>
      </c>
      <c r="I13" s="1769" t="s">
        <v>508</v>
      </c>
      <c r="J13" s="1769" t="s">
        <v>509</v>
      </c>
      <c r="K13" s="1764"/>
    </row>
    <row r="14" spans="1:11" ht="18" customHeight="1">
      <c r="A14" s="50"/>
      <c r="B14" s="309" t="s">
        <v>385</v>
      </c>
      <c r="C14" s="103" t="s">
        <v>385</v>
      </c>
      <c r="D14" s="102" t="s">
        <v>385</v>
      </c>
      <c r="E14" s="102" t="s">
        <v>385</v>
      </c>
      <c r="F14" s="103" t="s">
        <v>385</v>
      </c>
      <c r="G14" s="102" t="s">
        <v>385</v>
      </c>
      <c r="H14" s="102" t="s">
        <v>385</v>
      </c>
      <c r="I14" s="103" t="s">
        <v>385</v>
      </c>
      <c r="J14" s="103" t="s">
        <v>385</v>
      </c>
      <c r="K14" s="1764"/>
    </row>
    <row r="15" spans="1:11" ht="18" customHeight="1">
      <c r="A15" s="1799" t="s">
        <v>2810</v>
      </c>
      <c r="B15" s="309">
        <v>1</v>
      </c>
      <c r="C15" s="299">
        <v>1</v>
      </c>
      <c r="D15" s="309" t="s">
        <v>141</v>
      </c>
      <c r="E15" s="309">
        <v>17</v>
      </c>
      <c r="F15" s="299">
        <v>7</v>
      </c>
      <c r="G15" s="309">
        <v>10</v>
      </c>
      <c r="H15" s="309" t="s">
        <v>141</v>
      </c>
      <c r="I15" s="299" t="s">
        <v>141</v>
      </c>
      <c r="J15" s="299" t="s">
        <v>141</v>
      </c>
      <c r="K15" s="1764"/>
    </row>
    <row r="16" spans="1:11" ht="18" customHeight="1">
      <c r="A16" s="1799">
        <v>26</v>
      </c>
      <c r="B16" s="309">
        <v>5</v>
      </c>
      <c r="C16" s="299">
        <v>3</v>
      </c>
      <c r="D16" s="309">
        <v>2</v>
      </c>
      <c r="E16" s="309">
        <v>22</v>
      </c>
      <c r="F16" s="299">
        <v>10</v>
      </c>
      <c r="G16" s="309">
        <v>12</v>
      </c>
      <c r="H16" s="309" t="s">
        <v>141</v>
      </c>
      <c r="I16" s="299" t="s">
        <v>141</v>
      </c>
      <c r="J16" s="299" t="s">
        <v>141</v>
      </c>
      <c r="K16" s="1764"/>
    </row>
    <row r="17" spans="1:11" ht="18" customHeight="1">
      <c r="A17" s="2153">
        <v>27</v>
      </c>
      <c r="B17" s="379">
        <v>2</v>
      </c>
      <c r="C17" s="380">
        <v>2</v>
      </c>
      <c r="D17" s="379" t="s">
        <v>141</v>
      </c>
      <c r="E17" s="379">
        <v>26</v>
      </c>
      <c r="F17" s="380">
        <v>9</v>
      </c>
      <c r="G17" s="379">
        <v>17</v>
      </c>
      <c r="H17" s="379" t="s">
        <v>141</v>
      </c>
      <c r="I17" s="380" t="s">
        <v>141</v>
      </c>
      <c r="J17" s="382" t="s">
        <v>141</v>
      </c>
      <c r="K17" s="1764"/>
    </row>
    <row r="18" spans="1:11" ht="18" customHeight="1">
      <c r="A18" s="1799">
        <v>28</v>
      </c>
      <c r="B18" s="379">
        <v>3</v>
      </c>
      <c r="C18" s="380">
        <v>2</v>
      </c>
      <c r="D18" s="379">
        <v>1</v>
      </c>
      <c r="E18" s="379">
        <v>24</v>
      </c>
      <c r="F18" s="380">
        <v>12</v>
      </c>
      <c r="G18" s="379">
        <v>12</v>
      </c>
      <c r="H18" s="379" t="s">
        <v>141</v>
      </c>
      <c r="I18" s="380" t="s">
        <v>141</v>
      </c>
      <c r="J18" s="382" t="s">
        <v>141</v>
      </c>
      <c r="K18" s="1764"/>
    </row>
    <row r="19" spans="1:11" ht="18" customHeight="1">
      <c r="A19" s="1799">
        <v>29</v>
      </c>
      <c r="B19" s="379">
        <v>1</v>
      </c>
      <c r="C19" s="380" t="s">
        <v>607</v>
      </c>
      <c r="D19" s="379">
        <v>1</v>
      </c>
      <c r="E19" s="379">
        <v>19</v>
      </c>
      <c r="F19" s="380">
        <v>8</v>
      </c>
      <c r="G19" s="379">
        <v>11</v>
      </c>
      <c r="H19" s="379" t="s">
        <v>233</v>
      </c>
      <c r="I19" s="380" t="s">
        <v>607</v>
      </c>
      <c r="J19" s="380" t="s">
        <v>607</v>
      </c>
      <c r="K19" s="1764"/>
    </row>
    <row r="20" spans="1:11" ht="18" customHeight="1">
      <c r="A20" s="1762">
        <v>30</v>
      </c>
      <c r="B20" s="381">
        <v>3</v>
      </c>
      <c r="C20" s="383" t="s">
        <v>233</v>
      </c>
      <c r="D20" s="381">
        <v>3</v>
      </c>
      <c r="E20" s="381">
        <v>17</v>
      </c>
      <c r="F20" s="383">
        <v>9</v>
      </c>
      <c r="G20" s="381">
        <v>8</v>
      </c>
      <c r="H20" s="384">
        <v>1</v>
      </c>
      <c r="I20" s="383" t="s">
        <v>227</v>
      </c>
      <c r="J20" s="383">
        <v>1</v>
      </c>
      <c r="K20" s="1764"/>
    </row>
    <row r="21" spans="1:11" ht="18" customHeight="1">
      <c r="A21" s="1764"/>
      <c r="B21" s="1764"/>
      <c r="C21" s="1764"/>
      <c r="D21" s="1764"/>
      <c r="E21" s="1764"/>
      <c r="F21" s="1764"/>
      <c r="G21" s="1764"/>
      <c r="H21" s="1764"/>
      <c r="I21" s="1699"/>
      <c r="J21" s="1764"/>
      <c r="K21" s="1764"/>
    </row>
    <row r="22" spans="1:11" ht="18" customHeight="1">
      <c r="A22" s="2512" t="s">
        <v>180</v>
      </c>
      <c r="B22" s="2494" t="s">
        <v>612</v>
      </c>
      <c r="C22" s="2521"/>
      <c r="D22" s="2521"/>
      <c r="E22" s="1699"/>
      <c r="F22" s="1699"/>
      <c r="G22" s="1699"/>
      <c r="H22" s="1699"/>
      <c r="I22" s="1699"/>
      <c r="J22" s="1201"/>
      <c r="K22" s="1764"/>
    </row>
    <row r="23" spans="1:11" ht="18" customHeight="1">
      <c r="A23" s="2513"/>
      <c r="B23" s="1707" t="s">
        <v>131</v>
      </c>
      <c r="C23" s="1709" t="s">
        <v>508</v>
      </c>
      <c r="D23" s="1709" t="s">
        <v>509</v>
      </c>
      <c r="E23" s="1699"/>
      <c r="F23" s="1699"/>
      <c r="G23" s="1699"/>
      <c r="H23" s="1699"/>
      <c r="I23" s="1699"/>
      <c r="J23" s="1201"/>
      <c r="K23" s="1764"/>
    </row>
    <row r="24" spans="1:11" ht="18" customHeight="1">
      <c r="A24" s="50"/>
      <c r="B24" s="309" t="s">
        <v>385</v>
      </c>
      <c r="C24" s="299" t="s">
        <v>385</v>
      </c>
      <c r="D24" s="103" t="s">
        <v>385</v>
      </c>
      <c r="E24" s="116"/>
      <c r="F24" s="116"/>
      <c r="G24" s="116"/>
      <c r="H24" s="116"/>
      <c r="I24" s="116"/>
      <c r="J24" s="116"/>
      <c r="K24" s="1764"/>
    </row>
    <row r="25" spans="1:11" ht="18" customHeight="1">
      <c r="A25" s="1799" t="s">
        <v>2810</v>
      </c>
      <c r="B25" s="309">
        <v>201</v>
      </c>
      <c r="C25" s="299">
        <v>96</v>
      </c>
      <c r="D25" s="299">
        <v>105</v>
      </c>
      <c r="E25" s="116"/>
      <c r="F25" s="116"/>
      <c r="G25" s="116"/>
      <c r="H25" s="116"/>
      <c r="I25" s="116"/>
      <c r="J25" s="116"/>
      <c r="K25" s="1764"/>
    </row>
    <row r="26" spans="1:11" ht="18" customHeight="1">
      <c r="A26" s="1799">
        <v>26</v>
      </c>
      <c r="B26" s="309">
        <v>197</v>
      </c>
      <c r="C26" s="299">
        <v>102</v>
      </c>
      <c r="D26" s="299">
        <v>95</v>
      </c>
      <c r="E26" s="116"/>
      <c r="F26" s="116"/>
      <c r="G26" s="116"/>
      <c r="H26" s="116"/>
      <c r="I26" s="116"/>
      <c r="J26" s="116"/>
      <c r="K26" s="1764"/>
    </row>
    <row r="27" spans="1:11" ht="18" customHeight="1">
      <c r="A27" s="2153">
        <v>27</v>
      </c>
      <c r="B27" s="385">
        <v>196</v>
      </c>
      <c r="C27" s="386">
        <v>101</v>
      </c>
      <c r="D27" s="386">
        <v>95</v>
      </c>
      <c r="E27" s="1764"/>
      <c r="F27" s="1764"/>
      <c r="G27" s="1764"/>
      <c r="H27" s="1764"/>
      <c r="I27" s="1699"/>
      <c r="J27" s="1201"/>
      <c r="K27" s="1764"/>
    </row>
    <row r="28" spans="1:11" ht="18" customHeight="1">
      <c r="A28" s="1799">
        <v>28</v>
      </c>
      <c r="B28" s="385">
        <v>218</v>
      </c>
      <c r="C28" s="386">
        <v>109</v>
      </c>
      <c r="D28" s="386">
        <v>109</v>
      </c>
      <c r="E28" s="1764"/>
      <c r="F28" s="1764"/>
      <c r="G28" s="1764"/>
      <c r="H28" s="1764"/>
      <c r="I28" s="1699"/>
      <c r="J28" s="1201"/>
      <c r="K28" s="1764"/>
    </row>
    <row r="29" spans="1:11" ht="18" customHeight="1">
      <c r="A29" s="1799">
        <v>29</v>
      </c>
      <c r="B29" s="385">
        <v>211</v>
      </c>
      <c r="C29" s="386">
        <v>106</v>
      </c>
      <c r="D29" s="386">
        <v>105</v>
      </c>
      <c r="E29" s="1764"/>
      <c r="F29" s="1764"/>
      <c r="G29" s="1764"/>
      <c r="H29" s="1764"/>
      <c r="I29" s="1699"/>
      <c r="J29" s="1201"/>
      <c r="K29" s="1764"/>
    </row>
    <row r="30" spans="1:11" ht="18" customHeight="1">
      <c r="A30" s="1762">
        <v>30</v>
      </c>
      <c r="B30" s="387">
        <v>188</v>
      </c>
      <c r="C30" s="388">
        <v>109</v>
      </c>
      <c r="D30" s="388">
        <v>79</v>
      </c>
      <c r="E30" s="1764"/>
      <c r="F30" s="1764"/>
      <c r="G30" s="1764"/>
      <c r="H30" s="1764"/>
      <c r="I30" s="1699"/>
      <c r="J30" s="1201"/>
      <c r="K30" s="1764"/>
    </row>
    <row r="31" spans="1:11" ht="18" customHeight="1">
      <c r="A31" s="1764" t="s">
        <v>613</v>
      </c>
      <c r="B31" s="1764"/>
      <c r="C31" s="1764"/>
      <c r="D31" s="1764"/>
      <c r="E31" s="1764"/>
      <c r="F31" s="1764"/>
      <c r="G31" s="1764"/>
      <c r="H31" s="1764"/>
      <c r="I31" s="1699"/>
      <c r="J31" s="1201"/>
      <c r="K31" s="1764"/>
    </row>
    <row r="32" spans="1:11" ht="20.100000000000001" customHeight="1">
      <c r="I32" s="2"/>
      <c r="J32" s="389"/>
    </row>
    <row r="33" spans="9:10" ht="20.100000000000001" customHeight="1">
      <c r="I33" s="2"/>
      <c r="J33" s="389"/>
    </row>
    <row r="34" spans="9:10" ht="20.100000000000001" customHeight="1">
      <c r="I34" s="2"/>
      <c r="J34" s="389"/>
    </row>
    <row r="35" spans="9:10" ht="20.100000000000001" customHeight="1">
      <c r="I35" s="2"/>
    </row>
    <row r="36" spans="9:10" ht="20.100000000000001" customHeight="1">
      <c r="I36" s="2"/>
    </row>
    <row r="37" spans="9:10" ht="20.100000000000001" customHeight="1">
      <c r="I37" s="2"/>
    </row>
    <row r="38" spans="9:10" ht="20.100000000000001" customHeight="1">
      <c r="I38" s="2"/>
    </row>
    <row r="39" spans="9:10" ht="20.100000000000001" customHeight="1">
      <c r="I39" s="2"/>
    </row>
    <row r="40" spans="9:10" ht="20.100000000000001" customHeight="1">
      <c r="I40" s="2"/>
    </row>
    <row r="41" spans="9:10" ht="20.100000000000001" customHeight="1">
      <c r="I41" s="2"/>
    </row>
    <row r="42" spans="9:10" ht="20.100000000000001" customHeight="1">
      <c r="I42" s="2"/>
    </row>
    <row r="43" spans="9:10" ht="20.100000000000001" customHeight="1">
      <c r="I43" s="2"/>
    </row>
    <row r="44" spans="9:10" ht="20.100000000000001" customHeight="1">
      <c r="I44" s="2"/>
    </row>
    <row r="45" spans="9:10" ht="20.100000000000001" customHeight="1">
      <c r="I45" s="2"/>
    </row>
    <row r="46" spans="9:10" ht="20.100000000000001" customHeight="1">
      <c r="I46" s="2"/>
    </row>
    <row r="47" spans="9:10" ht="20.100000000000001" customHeight="1">
      <c r="I47" s="2"/>
    </row>
    <row r="48" spans="9:10" ht="20.100000000000001" customHeight="1">
      <c r="I48" s="2"/>
    </row>
    <row r="49" spans="9:9" ht="20.100000000000001" customHeight="1">
      <c r="I49" s="2"/>
    </row>
    <row r="50" spans="9:9" ht="20.100000000000001" customHeight="1">
      <c r="I50" s="2"/>
    </row>
    <row r="51" spans="9:9" ht="20.100000000000001" customHeight="1">
      <c r="I51" s="2"/>
    </row>
    <row r="52" spans="9:9" ht="20.100000000000001" customHeight="1">
      <c r="I52" s="2"/>
    </row>
    <row r="53" spans="9:9" ht="20.100000000000001" customHeight="1">
      <c r="I53" s="2"/>
    </row>
    <row r="54" spans="9:9" ht="20.100000000000001" customHeight="1">
      <c r="I54" s="2"/>
    </row>
    <row r="55" spans="9:9" ht="20.100000000000001" customHeight="1">
      <c r="I55" s="2"/>
    </row>
    <row r="56" spans="9:9" ht="20.100000000000001" customHeight="1">
      <c r="I56" s="2"/>
    </row>
  </sheetData>
  <mergeCells count="11">
    <mergeCell ref="H2:J2"/>
    <mergeCell ref="A1:D1"/>
    <mergeCell ref="A2:A3"/>
    <mergeCell ref="B2:D2"/>
    <mergeCell ref="E2:G2"/>
    <mergeCell ref="A12:A13"/>
    <mergeCell ref="B12:D12"/>
    <mergeCell ref="E12:G12"/>
    <mergeCell ref="H12:J12"/>
    <mergeCell ref="A22:A23"/>
    <mergeCell ref="B22:D22"/>
  </mergeCells>
  <phoneticPr fontId="7"/>
  <pageMargins left="0.59055118110236227" right="0.59055118110236227" top="0.59055118110236227" bottom="0.39370078740157483" header="0" footer="0.19685039370078741"/>
  <pageSetup paperSize="9" orientation="portrait" r:id="rId1"/>
  <headerFooter scaleWithDoc="0" alignWithMargins="0">
    <oddFooter>&amp;C&amp;"ＭＳ 明朝,標準"-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146</vt:i4>
      </vt:variant>
      <vt:variant>
        <vt:lpstr>名前付き一覧</vt:lpstr>
      </vt:variant>
      <vt:variant>
        <vt:i4>146</vt:i4>
      </vt:variant>
    </vt:vector>
  </HeadingPairs>
  <TitlesOfParts>
    <vt:vector size="292" baseType="lpstr">
      <vt:lpstr>表紙</vt:lpstr>
      <vt:lpstr>はじめに </vt:lpstr>
      <vt:lpstr>市章等</vt:lpstr>
      <vt:lpstr>利用上の注意</vt:lpstr>
      <vt:lpstr>目次</vt:lpstr>
      <vt:lpstr>1-1</vt:lpstr>
      <vt:lpstr>1-2</vt:lpstr>
      <vt:lpstr>1-3</vt:lpstr>
      <vt:lpstr>2-1</vt:lpstr>
      <vt:lpstr>2-2</vt:lpstr>
      <vt:lpstr>2-3</vt:lpstr>
      <vt:lpstr>2-4</vt:lpstr>
      <vt:lpstr>2-5</vt:lpstr>
      <vt:lpstr>2-6</vt:lpstr>
      <vt:lpstr>2-7</vt:lpstr>
      <vt:lpstr>2-8</vt:lpstr>
      <vt:lpstr>2-9</vt:lpstr>
      <vt:lpstr>3-1</vt:lpstr>
      <vt:lpstr>3-2</vt:lpstr>
      <vt:lpstr>3-3</vt:lpstr>
      <vt:lpstr>3-4</vt:lpstr>
      <vt:lpstr>3-5</vt:lpstr>
      <vt:lpstr>3-6</vt:lpstr>
      <vt:lpstr>3-7</vt:lpstr>
      <vt:lpstr>3-8</vt:lpstr>
      <vt:lpstr>3-9</vt:lpstr>
      <vt:lpstr>4-1</vt:lpstr>
      <vt:lpstr>4-2</vt:lpstr>
      <vt:lpstr>4-3</vt:lpstr>
      <vt:lpstr>4-4</vt:lpstr>
      <vt:lpstr>5-1</vt:lpstr>
      <vt:lpstr>5-2</vt:lpstr>
      <vt:lpstr>5-3</vt:lpstr>
      <vt:lpstr>5-4</vt:lpstr>
      <vt:lpstr>5-5</vt:lpstr>
      <vt:lpstr>5-6</vt:lpstr>
      <vt:lpstr>5-7</vt:lpstr>
      <vt:lpstr>5-8</vt:lpstr>
      <vt:lpstr>5-9</vt:lpstr>
      <vt:lpstr>5-10</vt:lpstr>
      <vt:lpstr>5-11</vt:lpstr>
      <vt:lpstr>5-12</vt:lpstr>
      <vt:lpstr>5-13</vt:lpstr>
      <vt:lpstr>5-14</vt:lpstr>
      <vt:lpstr>6-1</vt:lpstr>
      <vt:lpstr>6-2</vt:lpstr>
      <vt:lpstr>6-3</vt:lpstr>
      <vt:lpstr>6-4</vt:lpstr>
      <vt:lpstr>6-5</vt:lpstr>
      <vt:lpstr>6-6</vt:lpstr>
      <vt:lpstr>6-7</vt:lpstr>
      <vt:lpstr>6-8</vt:lpstr>
      <vt:lpstr>7-1</vt:lpstr>
      <vt:lpstr>7-2</vt:lpstr>
      <vt:lpstr>7-3</vt:lpstr>
      <vt:lpstr>8-1</vt:lpstr>
      <vt:lpstr>8-2</vt:lpstr>
      <vt:lpstr>8-3</vt:lpstr>
      <vt:lpstr>8-4</vt:lpstr>
      <vt:lpstr>8-5</vt:lpstr>
      <vt:lpstr>9-1</vt:lpstr>
      <vt:lpstr>9-2</vt:lpstr>
      <vt:lpstr>10-1</vt:lpstr>
      <vt:lpstr>10-2</vt:lpstr>
      <vt:lpstr>10-3</vt:lpstr>
      <vt:lpstr>10-4</vt:lpstr>
      <vt:lpstr>10-5</vt:lpstr>
      <vt:lpstr>10-6</vt:lpstr>
      <vt:lpstr>10-7</vt:lpstr>
      <vt:lpstr>10-8</vt:lpstr>
      <vt:lpstr>10-9</vt:lpstr>
      <vt:lpstr>10-10</vt:lpstr>
      <vt:lpstr>10-11</vt:lpstr>
      <vt:lpstr>10-12</vt:lpstr>
      <vt:lpstr>11-1</vt:lpstr>
      <vt:lpstr>11-2</vt:lpstr>
      <vt:lpstr>11-3</vt:lpstr>
      <vt:lpstr>11-4</vt:lpstr>
      <vt:lpstr>12-1</vt:lpstr>
      <vt:lpstr>12-2</vt:lpstr>
      <vt:lpstr>12-3</vt:lpstr>
      <vt:lpstr>12-4</vt:lpstr>
      <vt:lpstr>12-5</vt:lpstr>
      <vt:lpstr>13-1</vt:lpstr>
      <vt:lpstr>13-2</vt:lpstr>
      <vt:lpstr>13-3 </vt:lpstr>
      <vt:lpstr>13-4</vt:lpstr>
      <vt:lpstr>13-5</vt:lpstr>
      <vt:lpstr>13-6</vt:lpstr>
      <vt:lpstr>13-7</vt:lpstr>
      <vt:lpstr>13-8</vt:lpstr>
      <vt:lpstr>13-9</vt:lpstr>
      <vt:lpstr>13-10</vt:lpstr>
      <vt:lpstr>13-11</vt:lpstr>
      <vt:lpstr>13-12</vt:lpstr>
      <vt:lpstr>13-13</vt:lpstr>
      <vt:lpstr>14-1</vt:lpstr>
      <vt:lpstr>14-2</vt:lpstr>
      <vt:lpstr>14-3</vt:lpstr>
      <vt:lpstr>14-4</vt:lpstr>
      <vt:lpstr>14-5</vt:lpstr>
      <vt:lpstr>14-6</vt:lpstr>
      <vt:lpstr>14-7</vt:lpstr>
      <vt:lpstr>14-8</vt:lpstr>
      <vt:lpstr>14-9</vt:lpstr>
      <vt:lpstr>14-10</vt:lpstr>
      <vt:lpstr>14-11</vt:lpstr>
      <vt:lpstr>15-1</vt:lpstr>
      <vt:lpstr>15-2</vt:lpstr>
      <vt:lpstr>15-3</vt:lpstr>
      <vt:lpstr>15-4</vt:lpstr>
      <vt:lpstr>15-5</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17-1</vt:lpstr>
      <vt:lpstr>17-2</vt:lpstr>
      <vt:lpstr>17-3</vt:lpstr>
      <vt:lpstr>17-4</vt:lpstr>
      <vt:lpstr>18-1</vt:lpstr>
      <vt:lpstr>18-2</vt:lpstr>
      <vt:lpstr>18-3</vt:lpstr>
      <vt:lpstr>18-4</vt:lpstr>
      <vt:lpstr>18-5</vt:lpstr>
      <vt:lpstr>18-6</vt:lpstr>
      <vt:lpstr>18-7</vt:lpstr>
      <vt:lpstr>19-1</vt:lpstr>
      <vt:lpstr>'10-1'!Print_Area</vt:lpstr>
      <vt:lpstr>'10-10'!Print_Area</vt:lpstr>
      <vt:lpstr>'10-11'!Print_Area</vt:lpstr>
      <vt:lpstr>'10-12'!Print_Area</vt:lpstr>
      <vt:lpstr>'10-2'!Print_Area</vt:lpstr>
      <vt:lpstr>'10-3'!Print_Area</vt:lpstr>
      <vt:lpstr>'10-4'!Print_Area</vt:lpstr>
      <vt:lpstr>'10-5'!Print_Area</vt:lpstr>
      <vt:lpstr>'10-6'!Print_Area</vt:lpstr>
      <vt:lpstr>'10-7'!Print_Area</vt:lpstr>
      <vt:lpstr>'10-8'!Print_Area</vt:lpstr>
      <vt:lpstr>'10-9'!Print_Area</vt:lpstr>
      <vt:lpstr>'1-1'!Print_Area</vt:lpstr>
      <vt:lpstr>'11-1'!Print_Area</vt:lpstr>
      <vt:lpstr>'11-2'!Print_Area</vt:lpstr>
      <vt:lpstr>'11-3'!Print_Area</vt:lpstr>
      <vt:lpstr>'11-4'!Print_Area</vt:lpstr>
      <vt:lpstr>'1-2'!Print_Area</vt:lpstr>
      <vt:lpstr>'12-1'!Print_Area</vt:lpstr>
      <vt:lpstr>'12-2'!Print_Area</vt:lpstr>
      <vt:lpstr>'12-3'!Print_Area</vt:lpstr>
      <vt:lpstr>'12-4'!Print_Area</vt:lpstr>
      <vt:lpstr>'12-5'!Print_Area</vt:lpstr>
      <vt:lpstr>'1-3'!Print_Area</vt:lpstr>
      <vt:lpstr>'13-1'!Print_Area</vt:lpstr>
      <vt:lpstr>'13-10'!Print_Area</vt:lpstr>
      <vt:lpstr>'13-11'!Print_Area</vt:lpstr>
      <vt:lpstr>'13-12'!Print_Area</vt:lpstr>
      <vt:lpstr>'13-13'!Print_Area</vt:lpstr>
      <vt:lpstr>'13-2'!Print_Area</vt:lpstr>
      <vt:lpstr>'13-3 '!Print_Area</vt:lpstr>
      <vt:lpstr>'13-4'!Print_Area</vt:lpstr>
      <vt:lpstr>'13-5'!Print_Area</vt:lpstr>
      <vt:lpstr>'13-6'!Print_Area</vt:lpstr>
      <vt:lpstr>'13-7'!Print_Area</vt:lpstr>
      <vt:lpstr>'13-8'!Print_Area</vt:lpstr>
      <vt:lpstr>'13-9'!Print_Area</vt:lpstr>
      <vt:lpstr>'14-1'!Print_Area</vt:lpstr>
      <vt:lpstr>'14-10'!Print_Area</vt:lpstr>
      <vt:lpstr>'14-11'!Print_Area</vt:lpstr>
      <vt:lpstr>'14-2'!Print_Area</vt:lpstr>
      <vt:lpstr>'14-3'!Print_Area</vt:lpstr>
      <vt:lpstr>'14-4'!Print_Area</vt:lpstr>
      <vt:lpstr>'14-5'!Print_Area</vt:lpstr>
      <vt:lpstr>'14-6'!Print_Area</vt:lpstr>
      <vt:lpstr>'14-7'!Print_Area</vt:lpstr>
      <vt:lpstr>'14-8'!Print_Area</vt:lpstr>
      <vt:lpstr>'14-9'!Print_Area</vt:lpstr>
      <vt:lpstr>'15-1'!Print_Area</vt:lpstr>
      <vt:lpstr>'15-2'!Print_Area</vt:lpstr>
      <vt:lpstr>'15-3'!Print_Area</vt:lpstr>
      <vt:lpstr>'15-4'!Print_Area</vt:lpstr>
      <vt:lpstr>'15-5'!Print_Area</vt:lpstr>
      <vt:lpstr>'16-1'!Print_Area</vt:lpstr>
      <vt:lpstr>'16-10'!Print_Area</vt:lpstr>
      <vt:lpstr>'16-11'!Print_Area</vt:lpstr>
      <vt:lpstr>'16-12'!Print_Area</vt:lpstr>
      <vt:lpstr>'16-13'!Print_Area</vt:lpstr>
      <vt:lpstr>'16-14'!Print_Area</vt:lpstr>
      <vt:lpstr>'16-15'!Print_Area</vt:lpstr>
      <vt:lpstr>'16-16'!Print_Area</vt:lpstr>
      <vt:lpstr>'16-17'!Print_Area</vt:lpstr>
      <vt:lpstr>'16-18'!Print_Area</vt:lpstr>
      <vt:lpstr>'16-19'!Print_Area</vt:lpstr>
      <vt:lpstr>'16-2'!Print_Area</vt:lpstr>
      <vt:lpstr>'16-20'!Print_Area</vt:lpstr>
      <vt:lpstr>'16-21'!Print_Area</vt:lpstr>
      <vt:lpstr>'16-22'!Print_Area</vt:lpstr>
      <vt:lpstr>'16-3'!Print_Area</vt:lpstr>
      <vt:lpstr>'16-4'!Print_Area</vt:lpstr>
      <vt:lpstr>'16-5'!Print_Area</vt:lpstr>
      <vt:lpstr>'16-6'!Print_Area</vt:lpstr>
      <vt:lpstr>'16-7'!Print_Area</vt:lpstr>
      <vt:lpstr>'16-8'!Print_Area</vt:lpstr>
      <vt:lpstr>'16-9'!Print_Area</vt:lpstr>
      <vt:lpstr>'17-1'!Print_Area</vt:lpstr>
      <vt:lpstr>'17-2'!Print_Area</vt:lpstr>
      <vt:lpstr>'17-3'!Print_Area</vt:lpstr>
      <vt:lpstr>'17-4'!Print_Area</vt:lpstr>
      <vt:lpstr>'18-1'!Print_Area</vt:lpstr>
      <vt:lpstr>'18-2'!Print_Area</vt:lpstr>
      <vt:lpstr>'18-3'!Print_Area</vt:lpstr>
      <vt:lpstr>'18-4'!Print_Area</vt:lpstr>
      <vt:lpstr>'18-5'!Print_Area</vt:lpstr>
      <vt:lpstr>'18-6'!Print_Area</vt:lpstr>
      <vt:lpstr>'18-7'!Print_Area</vt:lpstr>
      <vt:lpstr>'19-1'!Print_Area</vt:lpstr>
      <vt:lpstr>'2-1'!Print_Area</vt:lpstr>
      <vt:lpstr>'2-2'!Print_Area</vt:lpstr>
      <vt:lpstr>'2-3'!Print_Area</vt:lpstr>
      <vt:lpstr>'2-4'!Print_Area</vt:lpstr>
      <vt:lpstr>'2-5'!Print_Area</vt:lpstr>
      <vt:lpstr>'2-6'!Print_Area</vt:lpstr>
      <vt:lpstr>'2-7'!Print_Area</vt:lpstr>
      <vt:lpstr>'2-8'!Print_Area</vt:lpstr>
      <vt:lpstr>'2-9'!Print_Area</vt:lpstr>
      <vt:lpstr>'3-1'!Print_Area</vt:lpstr>
      <vt:lpstr>'3-2'!Print_Area</vt:lpstr>
      <vt:lpstr>'3-3'!Print_Area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'5-1'!Print_Area</vt:lpstr>
      <vt:lpstr>'5-10'!Print_Area</vt:lpstr>
      <vt:lpstr>'5-11'!Print_Area</vt:lpstr>
      <vt:lpstr>'5-12'!Print_Area</vt:lpstr>
      <vt:lpstr>'5-13'!Print_Area</vt:lpstr>
      <vt:lpstr>'5-14'!Print_Area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'6-3'!Print_Area</vt:lpstr>
      <vt:lpstr>'6-4'!Print_Area</vt:lpstr>
      <vt:lpstr>'6-5'!Print_Area</vt:lpstr>
      <vt:lpstr>'6-6'!Print_Area</vt:lpstr>
      <vt:lpstr>'6-7'!Print_Area</vt:lpstr>
      <vt:lpstr>'6-8'!Print_Area</vt:lpstr>
      <vt:lpstr>'7-1'!Print_Area</vt:lpstr>
      <vt:lpstr>'7-2'!Print_Area</vt:lpstr>
      <vt:lpstr>'7-3'!Print_Area</vt:lpstr>
      <vt:lpstr>'8-1'!Print_Area</vt:lpstr>
      <vt:lpstr>'8-2'!Print_Area</vt:lpstr>
      <vt:lpstr>'8-3'!Print_Area</vt:lpstr>
      <vt:lpstr>'8-4'!Print_Area</vt:lpstr>
      <vt:lpstr>'8-5'!Print_Area</vt:lpstr>
      <vt:lpstr>'9-1'!Print_Area</vt:lpstr>
      <vt:lpstr>'9-2'!Print_Area</vt:lpstr>
      <vt:lpstr>'はじめに '!Print_Area</vt:lpstr>
      <vt:lpstr>目次!Print_Area</vt:lpstr>
      <vt:lpstr>利用上の注意!Print_Area</vt:lpstr>
      <vt:lpstr>'17-1'!Print_Titles</vt:lpstr>
      <vt:lpstr>'19-1'!Print_Titles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増田 郁人</dc:creator>
  <cp:lastModifiedBy>池野 はるか</cp:lastModifiedBy>
  <cp:lastPrinted>2022-09-20T05:24:39Z</cp:lastPrinted>
  <dcterms:created xsi:type="dcterms:W3CDTF">2015-06-05T18:19:34Z</dcterms:created>
  <dcterms:modified xsi:type="dcterms:W3CDTF">2023-03-20T02:51:52Z</dcterms:modified>
</cp:coreProperties>
</file>